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ce4e121ba224a5/바탕 화면/"/>
    </mc:Choice>
  </mc:AlternateContent>
  <xr:revisionPtr revIDLastSave="95" documentId="11_CEDF1044073BFB6928CF969D00383ADBAA60E858" xr6:coauthVersionLast="47" xr6:coauthVersionMax="47" xr10:uidLastSave="{A2ECD01F-4C64-4642-B8DB-554FA344C4E3}"/>
  <bookViews>
    <workbookView xWindow="28680" yWindow="-120" windowWidth="29040" windowHeight="15720" firstSheet="1" activeTab="1" xr2:uid="{00000000-000D-0000-FFFF-FFFF00000000}"/>
  </bookViews>
  <sheets>
    <sheet name="Sheet1" sheetId="1" r:id="rId1"/>
    <sheet name="70028 이동건" sheetId="2" r:id="rId2"/>
    <sheet name="70033 박헌도" sheetId="3" r:id="rId3"/>
    <sheet name="70034 임종호" sheetId="4" r:id="rId4"/>
    <sheet name="70036 전동훈" sheetId="5" r:id="rId5"/>
    <sheet name="70048 변우섭" sheetId="6" r:id="rId6"/>
    <sheet name="70111 황정빈" sheetId="7" r:id="rId7"/>
    <sheet name="70145 강지오" sheetId="8" r:id="rId8"/>
    <sheet name="70109 전주현" sheetId="9" r:id="rId9"/>
    <sheet name="70114 전희자" sheetId="10" r:id="rId10"/>
  </sheets>
  <externalReferences>
    <externalReference r:id="rId11"/>
  </externalReferences>
  <calcPr calcId="191029"/>
  <pivotCaches>
    <pivotCache cacheId="14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K10" i="10"/>
  <c r="K16" i="3"/>
  <c r="K10" i="9"/>
  <c r="K10" i="8"/>
  <c r="K10" i="6"/>
  <c r="N12" i="5"/>
  <c r="K8" i="10"/>
  <c r="K7" i="10"/>
  <c r="K6" i="10"/>
  <c r="K9" i="10"/>
  <c r="K9" i="9"/>
  <c r="K8" i="9"/>
  <c r="K6" i="9"/>
  <c r="K7" i="9"/>
  <c r="K8" i="8"/>
  <c r="K7" i="8"/>
  <c r="K6" i="8"/>
  <c r="K9" i="8"/>
  <c r="K9" i="7"/>
  <c r="K8" i="7"/>
  <c r="K6" i="7"/>
  <c r="K7" i="7"/>
  <c r="K8" i="6"/>
  <c r="K9" i="6"/>
  <c r="K6" i="6"/>
  <c r="K7" i="6"/>
  <c r="K6" i="5"/>
  <c r="K9" i="5"/>
  <c r="K8" i="5"/>
  <c r="K7" i="5"/>
  <c r="K8" i="4"/>
  <c r="K7" i="4"/>
  <c r="K9" i="4"/>
  <c r="K6" i="4"/>
  <c r="K9" i="3"/>
  <c r="K8" i="3"/>
  <c r="K6" i="3"/>
  <c r="K7" i="3"/>
  <c r="K9" i="2"/>
  <c r="K8" i="2"/>
  <c r="K6" i="2"/>
  <c r="K7" i="2"/>
  <c r="K12" i="10" l="1"/>
  <c r="K14" i="10" s="1"/>
  <c r="K17" i="10" s="1"/>
  <c r="K12" i="9"/>
  <c r="K14" i="9" s="1"/>
  <c r="K17" i="9" s="1"/>
  <c r="K12" i="8"/>
  <c r="K14" i="8" s="1"/>
  <c r="K17" i="8" s="1"/>
  <c r="K12" i="7"/>
  <c r="K14" i="7" s="1"/>
  <c r="K17" i="7" s="1"/>
  <c r="K12" i="6"/>
  <c r="K14" i="6" s="1"/>
  <c r="K17" i="6" s="1"/>
  <c r="K12" i="5"/>
  <c r="K14" i="5" s="1"/>
  <c r="K17" i="5" s="1"/>
  <c r="K12" i="4"/>
  <c r="K14" i="4" s="1"/>
  <c r="K17" i="4" s="1"/>
  <c r="K12" i="3"/>
  <c r="K14" i="3" s="1"/>
  <c r="K17" i="3" s="1"/>
  <c r="K12" i="2"/>
  <c r="K14" i="2" s="1"/>
  <c r="K17" i="2" s="1"/>
  <c r="Q514" i="1" l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</calcChain>
</file>

<file path=xl/sharedStrings.xml><?xml version="1.0" encoding="utf-8"?>
<sst xmlns="http://schemas.openxmlformats.org/spreadsheetml/2006/main" count="6298" uniqueCount="438">
  <si>
    <t>Trades\Summary</t>
  </si>
  <si>
    <t>for '*' from '2025.08.01' to '2025.08.01'</t>
  </si>
  <si>
    <t>Login</t>
  </si>
  <si>
    <t>Name</t>
  </si>
  <si>
    <t>Deposit</t>
  </si>
  <si>
    <t>Withdraw</t>
  </si>
  <si>
    <t>In/Out</t>
  </si>
  <si>
    <t>Credit</t>
  </si>
  <si>
    <t>Additional</t>
  </si>
  <si>
    <t>Volume</t>
  </si>
  <si>
    <t>Commission</t>
  </si>
  <si>
    <t>Fee</t>
  </si>
  <si>
    <t>Swap</t>
  </si>
  <si>
    <t>Profit</t>
  </si>
  <si>
    <t>Cur. Balance</t>
  </si>
  <si>
    <t>Cur. Equity</t>
  </si>
  <si>
    <t>Currency</t>
  </si>
  <si>
    <t>eunran lee</t>
  </si>
  <si>
    <t>USD</t>
  </si>
  <si>
    <t>Dongmyung Shin</t>
  </si>
  <si>
    <t>YOUNGCHAN PARK</t>
  </si>
  <si>
    <t>young nam cho</t>
  </si>
  <si>
    <t>hyungjung kim</t>
  </si>
  <si>
    <t>sungsoo lee</t>
  </si>
  <si>
    <t>jinhwan kim</t>
  </si>
  <si>
    <t>MYUNGJIN WON</t>
  </si>
  <si>
    <t>GWANGIM OH</t>
  </si>
  <si>
    <t>JOOHYEON LEE</t>
  </si>
  <si>
    <t>youngseo yang</t>
  </si>
  <si>
    <t>jihyun hwang</t>
  </si>
  <si>
    <t>sung lim choi</t>
  </si>
  <si>
    <t>Youngju Yoon</t>
  </si>
  <si>
    <t>Tae young Kim</t>
  </si>
  <si>
    <t>YONG UG KIM</t>
  </si>
  <si>
    <t>taesoo mo</t>
  </si>
  <si>
    <t>byung doo kang</t>
  </si>
  <si>
    <t>JONG WOOK WON</t>
  </si>
  <si>
    <t>MINGYEONG KIM</t>
  </si>
  <si>
    <t>JINSEOK KIM</t>
  </si>
  <si>
    <t>jongnam park</t>
  </si>
  <si>
    <t>JONGSIK KIM</t>
  </si>
  <si>
    <t>KI YOUNG PARK</t>
  </si>
  <si>
    <t>SUNHWA YOON</t>
  </si>
  <si>
    <t>JEONGPYO HONG</t>
  </si>
  <si>
    <t>jaeheon Jang</t>
  </si>
  <si>
    <t>jeongsoo kim</t>
  </si>
  <si>
    <t>youngcheol mun</t>
  </si>
  <si>
    <t>piljae hu</t>
  </si>
  <si>
    <t>HWASEOUNG HAM</t>
  </si>
  <si>
    <t>sigweon moon</t>
  </si>
  <si>
    <t>Jin Ho Jeong</t>
  </si>
  <si>
    <t>HOJUN DO</t>
  </si>
  <si>
    <t>GoodFriends</t>
  </si>
  <si>
    <t>munhyuk ju</t>
  </si>
  <si>
    <t>daekyu kim</t>
  </si>
  <si>
    <t>Dong uk Kim</t>
  </si>
  <si>
    <t>heehyun park</t>
  </si>
  <si>
    <t>jongho lim</t>
  </si>
  <si>
    <t>TAEO LEE</t>
  </si>
  <si>
    <t>SEOA PARK</t>
  </si>
  <si>
    <t>KYUNGSEON LEE</t>
  </si>
  <si>
    <t>ik su choi</t>
  </si>
  <si>
    <t>myungsoon Kwak</t>
  </si>
  <si>
    <t>SOON WON PARK</t>
  </si>
  <si>
    <t>HYE  JIN SIN</t>
  </si>
  <si>
    <t>kiho Seong</t>
  </si>
  <si>
    <t>hyeonho Kim</t>
  </si>
  <si>
    <t>minho kang</t>
  </si>
  <si>
    <t>junggu lee</t>
  </si>
  <si>
    <t>Juhyun Lim</t>
  </si>
  <si>
    <t>Hyeyun Kim</t>
  </si>
  <si>
    <t>jae won Jung</t>
  </si>
  <si>
    <t>Sang Soo Park</t>
  </si>
  <si>
    <t>HYOSEO AN</t>
  </si>
  <si>
    <t>seong mun kim</t>
  </si>
  <si>
    <t>Sunghak Nam</t>
  </si>
  <si>
    <t>JEONGHWAN PARK</t>
  </si>
  <si>
    <t>DongWoog Kim</t>
  </si>
  <si>
    <t>Yoonjin Jang</t>
  </si>
  <si>
    <t>JIN  KYEOUNG YANG</t>
  </si>
  <si>
    <t>jongcheol park</t>
  </si>
  <si>
    <t>woonkyu han</t>
  </si>
  <si>
    <t>Hyeok Jae Lee</t>
  </si>
  <si>
    <t>JUMSUK PARK</t>
  </si>
  <si>
    <t>HYOUNGJUN KIM</t>
  </si>
  <si>
    <t>HYUN YONG KANG</t>
  </si>
  <si>
    <t>HYUNMI LIM</t>
  </si>
  <si>
    <t>gyuchan moon</t>
  </si>
  <si>
    <t>hyeri so</t>
  </si>
  <si>
    <t>kyungsim han</t>
  </si>
  <si>
    <t>HYEJIN HWANG</t>
  </si>
  <si>
    <t>kyoungmin ko</t>
  </si>
  <si>
    <t>joohyun jun</t>
  </si>
  <si>
    <t>SONG JAE HAN</t>
  </si>
  <si>
    <t>SooChul Kim</t>
  </si>
  <si>
    <t>koan su choi</t>
  </si>
  <si>
    <t>SEULKI PARK</t>
  </si>
  <si>
    <t>seokwon jeong</t>
  </si>
  <si>
    <t>donghun lee</t>
  </si>
  <si>
    <t>SANGSU KIM</t>
  </si>
  <si>
    <t>ikman Jung</t>
  </si>
  <si>
    <t>hyeryeon woo</t>
  </si>
  <si>
    <t>jongho park</t>
  </si>
  <si>
    <t>donggyu lee</t>
  </si>
  <si>
    <t>kaeun jung</t>
  </si>
  <si>
    <t>DOOHEE KO</t>
  </si>
  <si>
    <t>Jongmun Lee</t>
  </si>
  <si>
    <t>HYOSEONG KIM</t>
  </si>
  <si>
    <t>IL JUNG</t>
  </si>
  <si>
    <t>wonyoung Jang</t>
  </si>
  <si>
    <t>SE HOA LEE</t>
  </si>
  <si>
    <t>ahram Kim</t>
  </si>
  <si>
    <t>jiyoung ko</t>
  </si>
  <si>
    <t>MIRA PARK</t>
  </si>
  <si>
    <t>soomin kwon</t>
  </si>
  <si>
    <t>HYOJEONG KIM</t>
  </si>
  <si>
    <t>BYEONGYONG SO</t>
  </si>
  <si>
    <t>minyoung park</t>
  </si>
  <si>
    <t>kijoo Oh</t>
  </si>
  <si>
    <t>eunmi park</t>
  </si>
  <si>
    <t>jeongkyo lee</t>
  </si>
  <si>
    <t>seokho kwak</t>
  </si>
  <si>
    <t>Huija Jeon</t>
  </si>
  <si>
    <t>JONGIL BAEK</t>
  </si>
  <si>
    <t>hyeonwoo yang</t>
  </si>
  <si>
    <t>Jin cheol Park</t>
  </si>
  <si>
    <t>Kwonyong Lee</t>
  </si>
  <si>
    <t>seokweon na</t>
  </si>
  <si>
    <t>Minju Youn</t>
  </si>
  <si>
    <t>Youngjin Kim</t>
  </si>
  <si>
    <t>yong  gil choi</t>
  </si>
  <si>
    <t>Suyoung Kim</t>
  </si>
  <si>
    <t>JONGSUNG KIM</t>
  </si>
  <si>
    <t>YOUNSUN KIM</t>
  </si>
  <si>
    <t>Jonghyun Lee</t>
  </si>
  <si>
    <t>JAHYUN SHIN</t>
  </si>
  <si>
    <t>SEOKU JIN</t>
  </si>
  <si>
    <t>DAMI JANG</t>
  </si>
  <si>
    <t>JONGHYUN PARK</t>
  </si>
  <si>
    <t>sangwoo park</t>
  </si>
  <si>
    <t>sang back lee</t>
  </si>
  <si>
    <t>MINUK KIM</t>
  </si>
  <si>
    <t>seok ho yun</t>
  </si>
  <si>
    <t>Woojin Tark</t>
  </si>
  <si>
    <t>byoungho yang</t>
  </si>
  <si>
    <t>Jihwan Kim</t>
  </si>
  <si>
    <t>JOUNGHOON KIM</t>
  </si>
  <si>
    <t>UICHEOL YU</t>
  </si>
  <si>
    <t>seung hee won</t>
  </si>
  <si>
    <t>yeonjae chu</t>
  </si>
  <si>
    <t>kungheon nam</t>
  </si>
  <si>
    <t>Heungjae Lee</t>
  </si>
  <si>
    <t>NAMCHEOL KIM</t>
  </si>
  <si>
    <t>chulhwan kim</t>
  </si>
  <si>
    <t>kyoung hee moon</t>
  </si>
  <si>
    <t>eun suk kang</t>
  </si>
  <si>
    <t>wooseop Byeon</t>
  </si>
  <si>
    <t>Giljae Heo</t>
  </si>
  <si>
    <t>byungyoul ham</t>
  </si>
  <si>
    <t>KYUNG ROK TAE</t>
  </si>
  <si>
    <t>Daeheon Yoo</t>
  </si>
  <si>
    <t>youngjin KIM</t>
  </si>
  <si>
    <t>Dohyeon Kim</t>
  </si>
  <si>
    <t>Chunghwan Jeong</t>
  </si>
  <si>
    <t>Eunhwa Jang</t>
  </si>
  <si>
    <t>Beom Seok Kang</t>
  </si>
  <si>
    <t>sangjin yoon</t>
  </si>
  <si>
    <t>hyoungdeok no</t>
  </si>
  <si>
    <t>Hang Jeon</t>
  </si>
  <si>
    <t>young jin kim</t>
  </si>
  <si>
    <t>seong hwan Gong</t>
  </si>
  <si>
    <t>rockwon kim</t>
  </si>
  <si>
    <t>CHANG HEE JOUNG</t>
  </si>
  <si>
    <t>ealli kim</t>
  </si>
  <si>
    <t>sanghun lee</t>
  </si>
  <si>
    <t>sujin yun</t>
  </si>
  <si>
    <t>seguan lee</t>
  </si>
  <si>
    <t>inseop shin</t>
  </si>
  <si>
    <t>Sanggoo Heo</t>
  </si>
  <si>
    <t>MINCHUL KIM</t>
  </si>
  <si>
    <t>sang seok park</t>
  </si>
  <si>
    <t>Young soo SONG</t>
  </si>
  <si>
    <t>Jaekook Byun</t>
  </si>
  <si>
    <t>Kil Young Lee</t>
  </si>
  <si>
    <t>insung song</t>
  </si>
  <si>
    <t>Jinmo Woo</t>
  </si>
  <si>
    <t>Ji yeon Park</t>
  </si>
  <si>
    <t>park park</t>
  </si>
  <si>
    <t>Dug gu lee</t>
  </si>
  <si>
    <t>MUSEONG SEO</t>
  </si>
  <si>
    <t>younghoon son</t>
  </si>
  <si>
    <t>seohyang gang</t>
  </si>
  <si>
    <t>Jung soo Moon</t>
  </si>
  <si>
    <t>DAE HYUNG LEE</t>
  </si>
  <si>
    <t>Dongwon Oh</t>
  </si>
  <si>
    <t>jongsun kim</t>
  </si>
  <si>
    <t>Byeongsun SIM</t>
  </si>
  <si>
    <t>junhyung Sun</t>
  </si>
  <si>
    <t>seongho YU</t>
  </si>
  <si>
    <t>SUNGRO HWANG</t>
  </si>
  <si>
    <t>young ju kim</t>
  </si>
  <si>
    <t>insoon choi</t>
  </si>
  <si>
    <t>cheol min kim</t>
  </si>
  <si>
    <t>sooyung Song</t>
  </si>
  <si>
    <t>Kyung hwan Byun</t>
  </si>
  <si>
    <t>JISU PI</t>
  </si>
  <si>
    <t>Hwanyong Song</t>
  </si>
  <si>
    <t>jungsung kang</t>
  </si>
  <si>
    <t>boksun kwak</t>
  </si>
  <si>
    <t>Jaeyong Lee</t>
  </si>
  <si>
    <t>Tae hun Kim</t>
  </si>
  <si>
    <t>HYESUN JO</t>
  </si>
  <si>
    <t>JAEGYU JOO</t>
  </si>
  <si>
    <t>NAMYOUNG KYUNG</t>
  </si>
  <si>
    <t>seoyeon ju</t>
  </si>
  <si>
    <t>byongsam song</t>
  </si>
  <si>
    <t>SEONYUL KIM</t>
  </si>
  <si>
    <t>sangggab yeom</t>
  </si>
  <si>
    <t>taehee kim</t>
  </si>
  <si>
    <t>mu nam jung</t>
  </si>
  <si>
    <t>UNG PARK</t>
  </si>
  <si>
    <t>JAI YOUNG SHIN</t>
  </si>
  <si>
    <t>SOOJEONG JIN</t>
  </si>
  <si>
    <t>KANGMIN KWON</t>
  </si>
  <si>
    <t>jaeseok song</t>
  </si>
  <si>
    <t>The sik An</t>
  </si>
  <si>
    <t>min jeong Lee</t>
  </si>
  <si>
    <t>HAN CHANG</t>
  </si>
  <si>
    <t>Sun Jae La</t>
  </si>
  <si>
    <t>SUNGHEE Cho</t>
  </si>
  <si>
    <t>HYO SOON PARK</t>
  </si>
  <si>
    <t>soung gon kim</t>
  </si>
  <si>
    <t>jung hoon kim</t>
  </si>
  <si>
    <t>jeong been hwang</t>
  </si>
  <si>
    <t>Chang Kyu Kwon</t>
  </si>
  <si>
    <t>INYOUNG RYU</t>
  </si>
  <si>
    <t>Jeean Kim</t>
  </si>
  <si>
    <t>Jongoh Kim</t>
  </si>
  <si>
    <t>byoungchul kang</t>
  </si>
  <si>
    <t>ilki hong</t>
  </si>
  <si>
    <t>BUMSOO HA</t>
  </si>
  <si>
    <t>konhan lee</t>
  </si>
  <si>
    <t>SOYEON LEE</t>
  </si>
  <si>
    <t>Geunjeong Lee</t>
  </si>
  <si>
    <t>JUNYOUNG KIM</t>
  </si>
  <si>
    <t>moonhui Lee</t>
  </si>
  <si>
    <t>EUIHUN CHUNG</t>
  </si>
  <si>
    <t>BYEONGHYEON YUN</t>
  </si>
  <si>
    <t>gyooseok lee</t>
  </si>
  <si>
    <t>SOOYEON Heo</t>
  </si>
  <si>
    <t>SEOM MI KIM</t>
  </si>
  <si>
    <t>deokgyu kim</t>
  </si>
  <si>
    <t>SUN OK KIM</t>
  </si>
  <si>
    <t>Heeman Lee</t>
  </si>
  <si>
    <t>il sun sin</t>
  </si>
  <si>
    <t>jongseung Heo</t>
  </si>
  <si>
    <t>chang moon son</t>
  </si>
  <si>
    <t>Shin Hwan CHEONG</t>
  </si>
  <si>
    <t>kyoungjae Song</t>
  </si>
  <si>
    <t>KYE SOOK LEE</t>
  </si>
  <si>
    <t>chansik kim</t>
  </si>
  <si>
    <t>TAE HEE CHOI</t>
  </si>
  <si>
    <t>gae seok jang</t>
  </si>
  <si>
    <t>JIHYE CHOI</t>
  </si>
  <si>
    <t>chil sung sin</t>
  </si>
  <si>
    <t>seung taek Lim</t>
  </si>
  <si>
    <t>jin ok go</t>
  </si>
  <si>
    <t>Yeongwoo Gim</t>
  </si>
  <si>
    <t>JUNG MYUNG Lee</t>
  </si>
  <si>
    <t>JUHYUN SEO</t>
  </si>
  <si>
    <t>YEGEURINA LEE</t>
  </si>
  <si>
    <t>mi ra chu</t>
  </si>
  <si>
    <t>hak pyo lee</t>
  </si>
  <si>
    <t>chul hun han</t>
  </si>
  <si>
    <t>SUJUNG HAM</t>
  </si>
  <si>
    <t>dae gun Yoon</t>
  </si>
  <si>
    <t>jae gyu nam</t>
  </si>
  <si>
    <t>INKYU HA</t>
  </si>
  <si>
    <t>junghee Moon</t>
  </si>
  <si>
    <t>yunchul lee</t>
  </si>
  <si>
    <t>DAE MAN KIM</t>
  </si>
  <si>
    <t>mingyu lee</t>
  </si>
  <si>
    <t>Jeongmin Jang</t>
  </si>
  <si>
    <t>hyunsik kim</t>
  </si>
  <si>
    <t>seonhwa kim</t>
  </si>
  <si>
    <t>nockhun kim</t>
  </si>
  <si>
    <t>suwon cho</t>
  </si>
  <si>
    <t>kwonwoo bae</t>
  </si>
  <si>
    <t>younjeong kim</t>
  </si>
  <si>
    <t>sangjun lee</t>
  </si>
  <si>
    <t>hee bog oh</t>
  </si>
  <si>
    <t>dokyung lee</t>
  </si>
  <si>
    <t>LEENAM HWANG</t>
  </si>
  <si>
    <t>SUNGJOO JUNG</t>
  </si>
  <si>
    <t>JEONGWON GUK</t>
  </si>
  <si>
    <t>eulbin yim</t>
  </si>
  <si>
    <t>kwang hyoung Lee</t>
  </si>
  <si>
    <t>Bae Sung Kim</t>
  </si>
  <si>
    <t>sungho jang</t>
  </si>
  <si>
    <t>hyonam cho</t>
  </si>
  <si>
    <t>eunyoung choi</t>
  </si>
  <si>
    <t>yoonseog kim</t>
  </si>
  <si>
    <t>jai seob jeong</t>
  </si>
  <si>
    <t>youngchul Lim</t>
  </si>
  <si>
    <t>Minwoo Ha</t>
  </si>
  <si>
    <t>WOO SUNG HUR</t>
  </si>
  <si>
    <t>heeju jo</t>
  </si>
  <si>
    <t>Jina Kang</t>
  </si>
  <si>
    <t>Jeonghyen Kim</t>
  </si>
  <si>
    <t>Daegun Yoon</t>
  </si>
  <si>
    <t>dongyoung kim</t>
  </si>
  <si>
    <t>incheol Shin</t>
  </si>
  <si>
    <t>tae young kim</t>
  </si>
  <si>
    <t>SEONGHEE LEE</t>
  </si>
  <si>
    <t>Sangchul Park</t>
  </si>
  <si>
    <t>MUNSIK SEON</t>
  </si>
  <si>
    <t>eunjeong cho</t>
  </si>
  <si>
    <t>seung kwan choi</t>
  </si>
  <si>
    <t>ji hyun lee</t>
  </si>
  <si>
    <t>SONGOK KIM</t>
  </si>
  <si>
    <t>kookhwa han</t>
  </si>
  <si>
    <t>hyojae kim</t>
  </si>
  <si>
    <t>minju kim</t>
  </si>
  <si>
    <t>haechan lee</t>
  </si>
  <si>
    <t>jiwon kim</t>
  </si>
  <si>
    <t>JUNE KEUN CHANG</t>
  </si>
  <si>
    <t>yunseon choe</t>
  </si>
  <si>
    <t>HAKLAE LIM</t>
  </si>
  <si>
    <t>CHUNKEUN park</t>
  </si>
  <si>
    <t>seung hee Cha</t>
  </si>
  <si>
    <t>gyu Ha</t>
  </si>
  <si>
    <t>jonghyeon lim</t>
  </si>
  <si>
    <t>yeun ok kim</t>
  </si>
  <si>
    <t>kiwon hong</t>
  </si>
  <si>
    <t>houng sun park</t>
  </si>
  <si>
    <t>Heejin shin</t>
  </si>
  <si>
    <t>jaeho kim</t>
  </si>
  <si>
    <t>cheol heo</t>
  </si>
  <si>
    <t>MYUNGWHAN NA</t>
  </si>
  <si>
    <t>hohun shin</t>
  </si>
  <si>
    <t>HongArm Choi</t>
  </si>
  <si>
    <t>SEOUNGHUN KIM</t>
  </si>
  <si>
    <t>taegyu jung</t>
  </si>
  <si>
    <t>ChoulKi Joung</t>
  </si>
  <si>
    <t>eun sik yang</t>
  </si>
  <si>
    <t>seung chul Yang</t>
  </si>
  <si>
    <t>youngran lee</t>
  </si>
  <si>
    <t>donghoon jeon</t>
  </si>
  <si>
    <t>jeondonghoon</t>
  </si>
  <si>
    <t>wonju jang</t>
  </si>
  <si>
    <t>Sanghoon Lee</t>
  </si>
  <si>
    <t>Dae Woong Kim</t>
  </si>
  <si>
    <t>jung soo yang</t>
  </si>
  <si>
    <t>SUNG PYO CHO</t>
  </si>
  <si>
    <t>kyungsoon kim</t>
  </si>
  <si>
    <t>minseob lee</t>
  </si>
  <si>
    <t>Siwon Kim</t>
  </si>
  <si>
    <t>Seung Ryeon Wi</t>
  </si>
  <si>
    <t>younghee yun</t>
  </si>
  <si>
    <t>jongseong JEON</t>
  </si>
  <si>
    <t>HYE SEON LEE</t>
  </si>
  <si>
    <t>CHEOL DU JEONG</t>
  </si>
  <si>
    <t>MINA HWANG</t>
  </si>
  <si>
    <t>jaemo Son</t>
  </si>
  <si>
    <t>hansu kim</t>
  </si>
  <si>
    <t>jonghyun woo</t>
  </si>
  <si>
    <t>Sunglim Choi</t>
  </si>
  <si>
    <t>Seung Gyu Park</t>
  </si>
  <si>
    <t>son in saung</t>
  </si>
  <si>
    <t>byunggue kim</t>
  </si>
  <si>
    <t>myungjin WON</t>
  </si>
  <si>
    <t>HAKSU JEONG</t>
  </si>
  <si>
    <t>CHANGWON GO</t>
  </si>
  <si>
    <t>jumrea kim</t>
  </si>
  <si>
    <t>Ji Seop Kim</t>
  </si>
  <si>
    <t>jaewain choi</t>
  </si>
  <si>
    <t>Yasutaka Kadoya</t>
  </si>
  <si>
    <t>INJAE LEE</t>
  </si>
  <si>
    <t>jingon Lee</t>
  </si>
  <si>
    <t>Kyoung Ho Oh</t>
  </si>
  <si>
    <t>jaeku kang</t>
  </si>
  <si>
    <t>DAEHYEON IM</t>
  </si>
  <si>
    <t>Ji Yeon Lee</t>
  </si>
  <si>
    <t>SEOUNGWOO PARK</t>
  </si>
  <si>
    <t>Byoungwook Ahn</t>
  </si>
  <si>
    <t>suhyan shin</t>
  </si>
  <si>
    <t>BEOMSEOB SON</t>
  </si>
  <si>
    <t>Dohui Choi</t>
  </si>
  <si>
    <t>JONGYUN WOO</t>
  </si>
  <si>
    <t>NONSANG YOON</t>
  </si>
  <si>
    <t>hanki min</t>
  </si>
  <si>
    <t>Hyuk Song</t>
  </si>
  <si>
    <t>jongwook woo</t>
  </si>
  <si>
    <t>sugLee park</t>
  </si>
  <si>
    <t>SANGHWAN OH</t>
  </si>
  <si>
    <t>sang kook yang</t>
  </si>
  <si>
    <t>KEYUNG SEUP PARK</t>
  </si>
  <si>
    <t>changjin park</t>
  </si>
  <si>
    <t>JAGYUN KOO</t>
  </si>
  <si>
    <t>dong hwan lee</t>
  </si>
  <si>
    <t>JEONGMAN LEE</t>
  </si>
  <si>
    <t>JEA YOUNG AHN</t>
  </si>
  <si>
    <t>kwanho park</t>
  </si>
  <si>
    <t>yeon woo lee</t>
  </si>
  <si>
    <t>jiyeon you</t>
  </si>
  <si>
    <t>Byung  weon Hwang</t>
  </si>
  <si>
    <t>misuk park</t>
  </si>
  <si>
    <t>TAGUE CHOE</t>
  </si>
  <si>
    <t>inhyuk an</t>
  </si>
  <si>
    <t>eunju lee</t>
  </si>
  <si>
    <t>JINHWAN CHA</t>
  </si>
  <si>
    <t>Total</t>
  </si>
  <si>
    <t>Agent</t>
    <phoneticPr fontId="4" type="noConversion"/>
  </si>
  <si>
    <t>행 레이블</t>
  </si>
  <si>
    <t>총합계</t>
  </si>
  <si>
    <t>Volume.</t>
  </si>
  <si>
    <t>Commission.</t>
  </si>
  <si>
    <t>Swap.</t>
  </si>
  <si>
    <t>Profit.</t>
  </si>
  <si>
    <t>Volume</t>
    <phoneticPr fontId="4" type="noConversion"/>
  </si>
  <si>
    <t>Commission</t>
    <phoneticPr fontId="4" type="noConversion"/>
  </si>
  <si>
    <t>Swap</t>
    <phoneticPr fontId="4" type="noConversion"/>
  </si>
  <si>
    <t>Profit</t>
    <phoneticPr fontId="4" type="noConversion"/>
  </si>
  <si>
    <t>Unrealized P/L</t>
    <phoneticPr fontId="8" type="noConversion"/>
  </si>
  <si>
    <t>매출액</t>
    <phoneticPr fontId="4" type="noConversion"/>
  </si>
  <si>
    <t>요율</t>
    <phoneticPr fontId="4" type="noConversion"/>
  </si>
  <si>
    <t>정산금액</t>
    <phoneticPr fontId="4" type="noConversion"/>
  </si>
  <si>
    <t>하부IB 정산금액</t>
    <phoneticPr fontId="4" type="noConversion"/>
  </si>
  <si>
    <t>이동건 순정산액</t>
    <phoneticPr fontId="4" type="noConversion"/>
  </si>
  <si>
    <t>박헌도 순정산액</t>
    <phoneticPr fontId="4" type="noConversion"/>
  </si>
  <si>
    <t>임종호 순정산액</t>
    <phoneticPr fontId="4" type="noConversion"/>
  </si>
  <si>
    <t>전체매출액</t>
    <phoneticPr fontId="4" type="noConversion"/>
  </si>
  <si>
    <t>전동훈 순정산액</t>
    <phoneticPr fontId="4" type="noConversion"/>
  </si>
  <si>
    <t>변우섭 순정산액</t>
    <phoneticPr fontId="4" type="noConversion"/>
  </si>
  <si>
    <t>황정빈 순정산액</t>
    <phoneticPr fontId="4" type="noConversion"/>
  </si>
  <si>
    <t>강지오 순정산액</t>
    <phoneticPr fontId="4" type="noConversion"/>
  </si>
  <si>
    <t>전희자 순정산액</t>
    <phoneticPr fontId="4" type="noConversion"/>
  </si>
  <si>
    <t>전주현 순정산액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</si>
</sst>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\ ##0;\-#\ ##0;0;"/>
    <numFmt numFmtId="177" formatCode="#\ ##0.00;\-#\ ##0.00;0.00;"/>
    <numFmt numFmtId="178" formatCode="_-* #,##0.00_-;\-* #,##0.00_-;_-* &quot;-&quot;_-;_-@_-"/>
  </numFmts>
  <fonts count="10" x14ac:knownFonts="1">
    <font>
      <sz val="11"/>
      <color rgb="FF000000"/>
      <name val="Tahoma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돋움"/>
      <family val="3"/>
      <charset val="129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7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76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77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177" fontId="2" fillId="4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pivotButton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5" borderId="0" xfId="0" applyFont="1" applyFill="1" applyAlignment="1">
      <alignment horizontal="left" vertical="center"/>
    </xf>
    <xf numFmtId="0" fontId="6" fillId="5" borderId="0" xfId="0" applyNumberFormat="1" applyFont="1" applyFill="1">
      <alignment vertical="center"/>
    </xf>
    <xf numFmtId="177" fontId="6" fillId="5" borderId="0" xfId="0" applyNumberFormat="1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NumberFormat="1" applyFont="1" applyFill="1">
      <alignment vertical="center"/>
    </xf>
    <xf numFmtId="177" fontId="6" fillId="6" borderId="0" xfId="0" applyNumberFormat="1" applyFont="1" applyFill="1">
      <alignment vertical="center"/>
    </xf>
    <xf numFmtId="0" fontId="6" fillId="7" borderId="0" xfId="0" applyFont="1" applyFill="1" applyAlignment="1">
      <alignment horizontal="left" vertical="center"/>
    </xf>
    <xf numFmtId="0" fontId="6" fillId="7" borderId="0" xfId="0" applyNumberFormat="1" applyFont="1" applyFill="1">
      <alignment vertical="center"/>
    </xf>
    <xf numFmtId="177" fontId="6" fillId="7" borderId="0" xfId="0" applyNumberFormat="1" applyFont="1" applyFill="1">
      <alignment vertical="center"/>
    </xf>
    <xf numFmtId="178" fontId="7" fillId="0" borderId="0" xfId="1" applyNumberFormat="1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8" borderId="0" xfId="0" applyFont="1" applyFill="1">
      <alignment vertical="center"/>
    </xf>
  </cellXfs>
  <cellStyles count="2">
    <cellStyle name="쉼표 [0]" xfId="1" builtinId="6"/>
    <cellStyle name="표준" xfId="0" builtinId="0"/>
  </cellStyles>
  <dxfs count="5872"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font>
        <sz val="10"/>
        <family val="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dce4e121ba224a5/&#48148;&#53461;%20&#54868;&#47732;/Accounts.xlsx" TargetMode="External"/><Relationship Id="rId1" Type="http://schemas.openxmlformats.org/officeDocument/2006/relationships/externalLinkPath" Target="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ounts"/>
    </sheetNames>
    <sheetDataSet>
      <sheetData sheetId="0">
        <row r="1">
          <cell r="A1" t="str">
            <v>MetaTrader 5 Manager Trading Accounts</v>
          </cell>
        </row>
        <row r="2">
          <cell r="A2" t="str">
            <v>Login</v>
          </cell>
          <cell r="B2" t="str">
            <v>Name</v>
          </cell>
          <cell r="C2" t="str">
            <v>Last name</v>
          </cell>
          <cell r="D2" t="str">
            <v>Middle name</v>
          </cell>
          <cell r="E2" t="str">
            <v>Group</v>
          </cell>
          <cell r="F2" t="str">
            <v>Email</v>
          </cell>
          <cell r="G2" t="str">
            <v>Leverage</v>
          </cell>
          <cell r="H2" t="str">
            <v>Balance</v>
          </cell>
          <cell r="I2" t="str">
            <v>Credit</v>
          </cell>
          <cell r="J2" t="str">
            <v>Equity</v>
          </cell>
          <cell r="K2" t="str">
            <v>Profit</v>
          </cell>
          <cell r="L2" t="str">
            <v>Swap</v>
          </cell>
          <cell r="M2" t="str">
            <v>Currency</v>
          </cell>
          <cell r="N2" t="str">
            <v>Agent</v>
          </cell>
          <cell r="O2" t="str">
            <v>Registration Time</v>
          </cell>
          <cell r="P2" t="str">
            <v>Last Access Time</v>
          </cell>
          <cell r="Q2" t="str">
            <v>Last Access Address</v>
          </cell>
        </row>
        <row r="3">
          <cell r="A3">
            <v>930002065</v>
          </cell>
          <cell r="B3" t="str">
            <v>SUNHWA YOON</v>
          </cell>
          <cell r="E3" t="str">
            <v>real\HHlive\USD_HH_VB_KR_27_10R_H</v>
          </cell>
          <cell r="F3" t="str">
            <v>minipr82@naver.com</v>
          </cell>
          <cell r="G3">
            <v>4.2361111111111113E-2</v>
          </cell>
          <cell r="H3">
            <v>208.44</v>
          </cell>
          <cell r="I3">
            <v>0</v>
          </cell>
          <cell r="J3">
            <v>231.95</v>
          </cell>
          <cell r="K3">
            <v>23.51</v>
          </cell>
          <cell r="L3">
            <v>0</v>
          </cell>
          <cell r="M3" t="str">
            <v>USD</v>
          </cell>
          <cell r="N3">
            <v>70025</v>
          </cell>
          <cell r="O3" t="str">
            <v>2025.08.01 17:13</v>
          </cell>
          <cell r="P3" t="str">
            <v>2025.08.04 05:30</v>
          </cell>
          <cell r="Q3" t="str">
            <v>211.234.201.88</v>
          </cell>
        </row>
        <row r="4">
          <cell r="A4">
            <v>930002064</v>
          </cell>
          <cell r="B4" t="str">
            <v>SEOUNGWOO PARK</v>
          </cell>
          <cell r="E4" t="str">
            <v>real\HHlive\USD_HH_KR_6_0R_H</v>
          </cell>
          <cell r="F4" t="str">
            <v>parkbest@naver.com</v>
          </cell>
          <cell r="G4" t="str">
            <v>1 : 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 t="str">
            <v>USD</v>
          </cell>
          <cell r="N4">
            <v>70034</v>
          </cell>
          <cell r="O4" t="str">
            <v>2025.08.01 14:50</v>
          </cell>
          <cell r="P4" t="str">
            <v>2025.08.01 14:50</v>
          </cell>
        </row>
        <row r="5">
          <cell r="A5">
            <v>930002063</v>
          </cell>
          <cell r="B5" t="str">
            <v>Ji Yeon Lee</v>
          </cell>
          <cell r="E5" t="str">
            <v>real\HHlive\USD_HH_VB_KR_27_10R_H</v>
          </cell>
          <cell r="F5" t="str">
            <v>lauren3371@gmail.com</v>
          </cell>
          <cell r="G5" t="str">
            <v>1 : 500</v>
          </cell>
          <cell r="H5">
            <v>4982.45</v>
          </cell>
          <cell r="I5">
            <v>0</v>
          </cell>
          <cell r="J5">
            <v>5145.45</v>
          </cell>
          <cell r="K5">
            <v>163</v>
          </cell>
          <cell r="L5">
            <v>0</v>
          </cell>
          <cell r="M5" t="str">
            <v>USD</v>
          </cell>
          <cell r="N5">
            <v>70024</v>
          </cell>
          <cell r="O5" t="str">
            <v>2025.07.31 18:22</v>
          </cell>
          <cell r="P5" t="str">
            <v>2025.08.04 04:29</v>
          </cell>
          <cell r="Q5" t="str">
            <v>59.11.86.10</v>
          </cell>
        </row>
        <row r="6">
          <cell r="A6">
            <v>930002062</v>
          </cell>
          <cell r="B6" t="str">
            <v>DAEHYEON IM</v>
          </cell>
          <cell r="E6" t="str">
            <v>real\HHlive\USD_HH_KR_6_0R_H</v>
          </cell>
          <cell r="F6" t="str">
            <v>dhyuns25@naver.com</v>
          </cell>
          <cell r="G6" t="str">
            <v>1 : 500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 t="str">
            <v>USD</v>
          </cell>
          <cell r="N6">
            <v>70048</v>
          </cell>
          <cell r="O6" t="str">
            <v>2025.07.31 08:20</v>
          </cell>
          <cell r="P6" t="str">
            <v>2025.07.31 08:41</v>
          </cell>
          <cell r="Q6" t="str">
            <v>58.126.233.163</v>
          </cell>
        </row>
        <row r="7">
          <cell r="A7">
            <v>930002061</v>
          </cell>
          <cell r="B7" t="str">
            <v>jaeku kang</v>
          </cell>
          <cell r="E7" t="str">
            <v>real\HHlive\USD_HH_KR_6_0R_H</v>
          </cell>
          <cell r="F7" t="str">
            <v>kanggu73@gmail.com</v>
          </cell>
          <cell r="G7" t="str">
            <v>1 : 500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 t="str">
            <v>USD</v>
          </cell>
          <cell r="N7">
            <v>70048</v>
          </cell>
          <cell r="O7" t="str">
            <v>2025.07.31 04:07</v>
          </cell>
          <cell r="P7" t="str">
            <v>2025.08.01 08:09</v>
          </cell>
          <cell r="Q7" t="str">
            <v>220.92.194.149</v>
          </cell>
        </row>
        <row r="8">
          <cell r="A8">
            <v>930002060</v>
          </cell>
          <cell r="B8" t="str">
            <v>Kyoung Ho Oh</v>
          </cell>
          <cell r="E8" t="str">
            <v>real\HHlive\USD_HH_KR_6_0R_H</v>
          </cell>
          <cell r="F8" t="str">
            <v>mmnnbbvv9999@gmail.com</v>
          </cell>
          <cell r="G8" t="str">
            <v>1 : 500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 t="str">
            <v>USD</v>
          </cell>
          <cell r="N8">
            <v>70048</v>
          </cell>
          <cell r="O8" t="str">
            <v>2025.07.30 10:37</v>
          </cell>
          <cell r="P8" t="str">
            <v>2025.07.31 07:15</v>
          </cell>
          <cell r="Q8" t="str">
            <v>220.120.115.232</v>
          </cell>
        </row>
        <row r="9">
          <cell r="A9">
            <v>930002058</v>
          </cell>
          <cell r="B9" t="str">
            <v>jingon Lee</v>
          </cell>
          <cell r="E9" t="str">
            <v>real\HHlive\USD_HH_KR_6_0R_H</v>
          </cell>
          <cell r="F9" t="str">
            <v>a71723545@gmail.com</v>
          </cell>
          <cell r="G9" t="str">
            <v>1 : 500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USD</v>
          </cell>
          <cell r="N9">
            <v>70048</v>
          </cell>
          <cell r="O9" t="str">
            <v>2025.07.28 09:17</v>
          </cell>
          <cell r="P9" t="str">
            <v>2025.08.01 10:52</v>
          </cell>
          <cell r="Q9" t="str">
            <v>61.76.212.93</v>
          </cell>
        </row>
        <row r="10">
          <cell r="A10">
            <v>930002057</v>
          </cell>
          <cell r="B10" t="str">
            <v>jaeheon Jang</v>
          </cell>
          <cell r="E10" t="str">
            <v>real\HHlive\USD_HH_KR_6_0R_H</v>
          </cell>
          <cell r="F10" t="str">
            <v>saemmul55@naver.com</v>
          </cell>
          <cell r="G10" t="str">
            <v>1 : 500</v>
          </cell>
          <cell r="H10">
            <v>1180.6199999999999</v>
          </cell>
          <cell r="I10">
            <v>0</v>
          </cell>
          <cell r="J10">
            <v>1029.53</v>
          </cell>
          <cell r="K10">
            <v>-148.84</v>
          </cell>
          <cell r="L10">
            <v>-2.25</v>
          </cell>
          <cell r="M10" t="str">
            <v>USD</v>
          </cell>
          <cell r="N10">
            <v>70048</v>
          </cell>
          <cell r="O10" t="str">
            <v>2025.07.28 07:27</v>
          </cell>
          <cell r="P10" t="str">
            <v>2025.08.04 01:40</v>
          </cell>
          <cell r="Q10" t="str">
            <v>121.136.204.209</v>
          </cell>
        </row>
        <row r="11">
          <cell r="A11">
            <v>930002056</v>
          </cell>
          <cell r="B11" t="str">
            <v>INJAE LEE</v>
          </cell>
          <cell r="E11" t="str">
            <v>real\HHlive\USD_HH_KR_5_3R_H</v>
          </cell>
          <cell r="F11" t="str">
            <v>lij5544@naver.com</v>
          </cell>
          <cell r="G11" t="str">
            <v>1 : 500</v>
          </cell>
          <cell r="H11">
            <v>23.18</v>
          </cell>
          <cell r="I11">
            <v>0</v>
          </cell>
          <cell r="J11">
            <v>23.18</v>
          </cell>
          <cell r="K11">
            <v>0</v>
          </cell>
          <cell r="L11">
            <v>0</v>
          </cell>
          <cell r="M11" t="str">
            <v>USD</v>
          </cell>
          <cell r="N11">
            <v>70149</v>
          </cell>
          <cell r="O11" t="str">
            <v>2025.07.28 06:13</v>
          </cell>
          <cell r="P11" t="str">
            <v>2025.07.31 18:57</v>
          </cell>
          <cell r="Q11" t="str">
            <v>211.187.11.200</v>
          </cell>
        </row>
        <row r="12">
          <cell r="A12">
            <v>930002054</v>
          </cell>
          <cell r="B12" t="str">
            <v>MYUNGJIN WON</v>
          </cell>
          <cell r="E12" t="str">
            <v>real\HHlive\USD_HH_KR_13_9R_H</v>
          </cell>
          <cell r="F12" t="str">
            <v>mjwon5@naver.com</v>
          </cell>
          <cell r="G12" t="str">
            <v>1 : 500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 t="str">
            <v>USD</v>
          </cell>
          <cell r="N12">
            <v>70155</v>
          </cell>
          <cell r="O12" t="str">
            <v>2025.07.25 02:47</v>
          </cell>
          <cell r="P12" t="str">
            <v>2025.07.25 02:47</v>
          </cell>
        </row>
        <row r="13">
          <cell r="A13">
            <v>930002053</v>
          </cell>
          <cell r="B13" t="str">
            <v>MYUNGJIN WON</v>
          </cell>
          <cell r="E13" t="str">
            <v>real\HHlive\USD_HH_KR_13_9R_H</v>
          </cell>
          <cell r="F13" t="str">
            <v>mjwon5@naver.com</v>
          </cell>
          <cell r="G13" t="str">
            <v>1 : 500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 t="str">
            <v>USD</v>
          </cell>
          <cell r="N13">
            <v>70155</v>
          </cell>
          <cell r="O13" t="str">
            <v>2025.07.25 02:47</v>
          </cell>
          <cell r="P13" t="str">
            <v>2025.07.25 02:47</v>
          </cell>
        </row>
        <row r="14">
          <cell r="A14">
            <v>930002052</v>
          </cell>
          <cell r="B14" t="str">
            <v>MYUNGJIN WON</v>
          </cell>
          <cell r="E14" t="str">
            <v>real\HHlive\USD_HH_KR_13_9R_H</v>
          </cell>
          <cell r="F14" t="str">
            <v>mjwon5@naver.com</v>
          </cell>
          <cell r="G14" t="str">
            <v>1 : 500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 t="str">
            <v>USD</v>
          </cell>
          <cell r="N14">
            <v>70155</v>
          </cell>
          <cell r="O14" t="str">
            <v>2025.07.25 02:47</v>
          </cell>
          <cell r="P14" t="str">
            <v>2025.07.25 02:47</v>
          </cell>
        </row>
        <row r="15">
          <cell r="A15">
            <v>930002051</v>
          </cell>
          <cell r="B15" t="str">
            <v>MYUNGJIN WON</v>
          </cell>
          <cell r="E15" t="str">
            <v>real\HHlive\USD_HH_KR_13_9R_H</v>
          </cell>
          <cell r="F15" t="str">
            <v>mjwon5@naver.com</v>
          </cell>
          <cell r="G15" t="str">
            <v>1 : 500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 t="str">
            <v>USD</v>
          </cell>
          <cell r="N15">
            <v>70155</v>
          </cell>
          <cell r="O15" t="str">
            <v>2025.07.25 02:47</v>
          </cell>
          <cell r="P15" t="str">
            <v>2025.07.25 02:47</v>
          </cell>
        </row>
        <row r="16">
          <cell r="A16">
            <v>930002050</v>
          </cell>
          <cell r="B16" t="str">
            <v>MYUNGJIN WON</v>
          </cell>
          <cell r="E16" t="str">
            <v>real\HHlive\USD_HH_KR_13_9R_H</v>
          </cell>
          <cell r="F16" t="str">
            <v>mjwon5@naver.com</v>
          </cell>
          <cell r="G16" t="str">
            <v>1 : 500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USD</v>
          </cell>
          <cell r="N16">
            <v>70155</v>
          </cell>
          <cell r="O16" t="str">
            <v>2025.07.25 02:47</v>
          </cell>
          <cell r="P16" t="str">
            <v>2025.07.25 02:47</v>
          </cell>
        </row>
        <row r="17">
          <cell r="A17">
            <v>930002049</v>
          </cell>
          <cell r="B17" t="str">
            <v>MYUNGJIN WON</v>
          </cell>
          <cell r="E17" t="str">
            <v>real\HHlive\USD_HH_KR_13_9R_H</v>
          </cell>
          <cell r="F17" t="str">
            <v>mjwon5@naver.com</v>
          </cell>
          <cell r="G17" t="str">
            <v>1 : 500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USD</v>
          </cell>
          <cell r="N17">
            <v>70155</v>
          </cell>
          <cell r="O17" t="str">
            <v>2025.07.25 02:47</v>
          </cell>
          <cell r="P17" t="str">
            <v>2025.07.25 02:47</v>
          </cell>
        </row>
        <row r="18">
          <cell r="A18">
            <v>930002048</v>
          </cell>
          <cell r="B18" t="str">
            <v>MYUNGJIN WON</v>
          </cell>
          <cell r="E18" t="str">
            <v>real\HHlive\USD_HH_KR_13_9R_H</v>
          </cell>
          <cell r="F18" t="str">
            <v>mjwon5@naver.com</v>
          </cell>
          <cell r="G18" t="str">
            <v>1 : 500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USD</v>
          </cell>
          <cell r="N18">
            <v>70155</v>
          </cell>
          <cell r="O18" t="str">
            <v>2025.07.25 02:47</v>
          </cell>
          <cell r="P18" t="str">
            <v>2025.07.25 02:47</v>
          </cell>
        </row>
        <row r="19">
          <cell r="A19">
            <v>930002047</v>
          </cell>
          <cell r="B19" t="str">
            <v>MYUNGJIN WON</v>
          </cell>
          <cell r="E19" t="str">
            <v>real\HHlive\USD_HH_KR_13_9R_H</v>
          </cell>
          <cell r="F19" t="str">
            <v>mjwon5@naver.com</v>
          </cell>
          <cell r="G19" t="str">
            <v>1 : 500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str">
            <v>USD</v>
          </cell>
          <cell r="N19">
            <v>70155</v>
          </cell>
          <cell r="O19" t="str">
            <v>2025.07.25 02:47</v>
          </cell>
          <cell r="P19" t="str">
            <v>2025.07.25 02:47</v>
          </cell>
        </row>
        <row r="20">
          <cell r="A20">
            <v>930002046</v>
          </cell>
          <cell r="B20" t="str">
            <v>MYUNGJIN WON</v>
          </cell>
          <cell r="E20" t="str">
            <v>real\HHlive\USD_HH_KR_13_9R_H</v>
          </cell>
          <cell r="F20" t="str">
            <v>mjwon5@naver.com</v>
          </cell>
          <cell r="G20" t="str">
            <v>1 : 500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USD</v>
          </cell>
          <cell r="N20">
            <v>70155</v>
          </cell>
          <cell r="O20" t="str">
            <v>2025.07.25 02:47</v>
          </cell>
          <cell r="P20" t="str">
            <v>2025.07.25 02:47</v>
          </cell>
        </row>
        <row r="21">
          <cell r="A21">
            <v>930002045</v>
          </cell>
          <cell r="B21" t="str">
            <v>MYUNGJIN WON</v>
          </cell>
          <cell r="E21" t="str">
            <v>real\HHlive\USD_HH_KR_13_9R_H</v>
          </cell>
          <cell r="F21" t="str">
            <v>mjwon5@naver.com</v>
          </cell>
          <cell r="G21" t="str">
            <v>1 : 500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USD</v>
          </cell>
          <cell r="N21">
            <v>70155</v>
          </cell>
          <cell r="O21" t="str">
            <v>2025.07.25 02:47</v>
          </cell>
          <cell r="P21" t="str">
            <v>2025.07.25 02:47</v>
          </cell>
        </row>
        <row r="22">
          <cell r="A22">
            <v>930002044</v>
          </cell>
          <cell r="B22" t="str">
            <v>MYUNGJIN WON</v>
          </cell>
          <cell r="E22" t="str">
            <v>real\HHlive\USD_HH_KR_13_9R_H</v>
          </cell>
          <cell r="F22" t="str">
            <v>mjwon5@naver.com</v>
          </cell>
          <cell r="G22" t="str">
            <v>1 : 500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 t="str">
            <v>USD</v>
          </cell>
          <cell r="N22">
            <v>70155</v>
          </cell>
          <cell r="O22" t="str">
            <v>2025.07.25 02:47</v>
          </cell>
          <cell r="P22" t="str">
            <v>2025.07.25 02:47</v>
          </cell>
        </row>
        <row r="23">
          <cell r="A23">
            <v>930002043</v>
          </cell>
          <cell r="B23" t="str">
            <v>Yasutaka Kadoya</v>
          </cell>
          <cell r="E23" t="str">
            <v>real\HHlive\USD_HH_KR_13_9R_H</v>
          </cell>
          <cell r="F23" t="str">
            <v>luckyland777@gmail.com</v>
          </cell>
          <cell r="G23" t="str">
            <v>1 : 500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USD</v>
          </cell>
          <cell r="N23">
            <v>70146</v>
          </cell>
          <cell r="O23" t="str">
            <v>2025.07.24 20:56</v>
          </cell>
          <cell r="P23" t="str">
            <v>2025.07.27 15:54</v>
          </cell>
          <cell r="Q23" t="str">
            <v>133.32.182.136</v>
          </cell>
        </row>
        <row r="24">
          <cell r="A24">
            <v>930002042</v>
          </cell>
          <cell r="B24" t="str">
            <v>jaewain choi</v>
          </cell>
          <cell r="E24" t="str">
            <v>real\HHlive\USD_HH_KR_6_0R_H</v>
          </cell>
          <cell r="F24" t="str">
            <v>jjjwww@naver.com</v>
          </cell>
          <cell r="G24" t="str">
            <v>1 : 500</v>
          </cell>
          <cell r="H24">
            <v>214.55</v>
          </cell>
          <cell r="I24">
            <v>0</v>
          </cell>
          <cell r="J24">
            <v>214.55</v>
          </cell>
          <cell r="K24">
            <v>0</v>
          </cell>
          <cell r="L24">
            <v>0</v>
          </cell>
          <cell r="M24" t="str">
            <v>USD</v>
          </cell>
          <cell r="N24">
            <v>70111</v>
          </cell>
          <cell r="O24" t="str">
            <v>2025.07.24 10:47</v>
          </cell>
          <cell r="P24" t="str">
            <v>2025.08.01 10:15</v>
          </cell>
          <cell r="Q24" t="str">
            <v>222.100.220.216</v>
          </cell>
        </row>
        <row r="25">
          <cell r="A25">
            <v>930002041</v>
          </cell>
          <cell r="B25" t="str">
            <v>jungsung kang</v>
          </cell>
          <cell r="E25" t="str">
            <v>real\HHlive\USD_HH_KR_6_0R_H</v>
          </cell>
          <cell r="F25" t="str">
            <v>hazelchaos@hanmail.net</v>
          </cell>
          <cell r="G25" t="str">
            <v>1 : 500</v>
          </cell>
          <cell r="H25">
            <v>2501.0100000000002</v>
          </cell>
          <cell r="I25">
            <v>300</v>
          </cell>
          <cell r="J25">
            <v>2801.01</v>
          </cell>
          <cell r="K25">
            <v>0</v>
          </cell>
          <cell r="L25">
            <v>0</v>
          </cell>
          <cell r="M25" t="str">
            <v>USD</v>
          </cell>
          <cell r="N25">
            <v>70111</v>
          </cell>
          <cell r="O25" t="str">
            <v>2025.07.24 09:48</v>
          </cell>
          <cell r="P25" t="str">
            <v>2025.08.01 15:26</v>
          </cell>
          <cell r="Q25" t="str">
            <v>175.116.118.42</v>
          </cell>
        </row>
        <row r="26">
          <cell r="A26">
            <v>930002040</v>
          </cell>
          <cell r="B26" t="str">
            <v>Ji Seop Kim</v>
          </cell>
          <cell r="E26" t="str">
            <v>real\HHlive\USD_HH_VB_KR_27_3R_H</v>
          </cell>
          <cell r="F26" t="str">
            <v>1049seop@naver.com</v>
          </cell>
          <cell r="G26" t="str">
            <v>1 : 500</v>
          </cell>
          <cell r="H26">
            <v>1000</v>
          </cell>
          <cell r="I26">
            <v>0</v>
          </cell>
          <cell r="J26">
            <v>1000</v>
          </cell>
          <cell r="K26">
            <v>0</v>
          </cell>
          <cell r="L26">
            <v>0</v>
          </cell>
          <cell r="M26" t="str">
            <v>USD</v>
          </cell>
          <cell r="N26">
            <v>70022</v>
          </cell>
          <cell r="O26" t="str">
            <v>2025.07.24 08:39</v>
          </cell>
          <cell r="P26" t="str">
            <v>2025.07.24 08:39</v>
          </cell>
        </row>
        <row r="27">
          <cell r="A27">
            <v>930002038</v>
          </cell>
          <cell r="B27" t="str">
            <v>eunju lee</v>
          </cell>
          <cell r="E27" t="str">
            <v>real\HHlive\USD_HH_KR_6_0R_H</v>
          </cell>
          <cell r="F27" t="str">
            <v>lejilover0@naver.com</v>
          </cell>
          <cell r="G27" t="str">
            <v>1 : 500</v>
          </cell>
          <cell r="H27">
            <v>4164.74</v>
          </cell>
          <cell r="I27">
            <v>500</v>
          </cell>
          <cell r="J27">
            <v>5208.96</v>
          </cell>
          <cell r="K27">
            <v>556.6</v>
          </cell>
          <cell r="L27">
            <v>-12.38</v>
          </cell>
          <cell r="M27" t="str">
            <v>USD</v>
          </cell>
          <cell r="N27">
            <v>70034</v>
          </cell>
          <cell r="O27" t="str">
            <v>2025.07.24 06:26</v>
          </cell>
          <cell r="P27" t="str">
            <v>2025.08.04 01:07</v>
          </cell>
          <cell r="Q27" t="str">
            <v>117.111.115.28</v>
          </cell>
        </row>
        <row r="28">
          <cell r="A28">
            <v>930002037</v>
          </cell>
          <cell r="B28" t="str">
            <v>jumrea kim</v>
          </cell>
          <cell r="E28" t="str">
            <v>real\HHlive\USD_HH_KR_27_20R_H</v>
          </cell>
          <cell r="F28" t="str">
            <v>inn43800@naver.com</v>
          </cell>
          <cell r="G28" t="str">
            <v>1 : 500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 t="str">
            <v>USD</v>
          </cell>
          <cell r="N28">
            <v>70075</v>
          </cell>
          <cell r="O28" t="str">
            <v>2025.07.23 13:19</v>
          </cell>
          <cell r="P28" t="str">
            <v>2025.07.23 13:19</v>
          </cell>
        </row>
        <row r="29">
          <cell r="A29">
            <v>930002036</v>
          </cell>
          <cell r="B29" t="str">
            <v>suhyan shin</v>
          </cell>
          <cell r="E29" t="str">
            <v>real\HHlive\USD_HH_KR_TC_6_0R_H</v>
          </cell>
          <cell r="F29" t="str">
            <v>suhyan010520@naver.com</v>
          </cell>
          <cell r="G29" t="str">
            <v>1 : 500</v>
          </cell>
          <cell r="H29">
            <v>-296.77999999999997</v>
          </cell>
          <cell r="I29">
            <v>300</v>
          </cell>
          <cell r="J29">
            <v>3.22</v>
          </cell>
          <cell r="K29">
            <v>0</v>
          </cell>
          <cell r="L29">
            <v>0</v>
          </cell>
          <cell r="M29" t="str">
            <v>USD</v>
          </cell>
          <cell r="N29">
            <v>70034</v>
          </cell>
          <cell r="O29" t="str">
            <v>2025.07.22 11:10</v>
          </cell>
          <cell r="P29" t="str">
            <v>2025.08.01 21:43</v>
          </cell>
          <cell r="Q29" t="str">
            <v>121.176.87.166</v>
          </cell>
        </row>
        <row r="30">
          <cell r="A30">
            <v>930002035</v>
          </cell>
          <cell r="B30" t="str">
            <v>dokyung lee</v>
          </cell>
          <cell r="E30" t="str">
            <v>real\HHlive\USD_HH_KR_TC_6_0R_H</v>
          </cell>
          <cell r="F30" t="str">
            <v>tyui0701@naver.com</v>
          </cell>
          <cell r="G30" t="str">
            <v>1 : 500</v>
          </cell>
          <cell r="H30">
            <v>-199.84</v>
          </cell>
          <cell r="I30">
            <v>300</v>
          </cell>
          <cell r="J30">
            <v>101.11</v>
          </cell>
          <cell r="K30">
            <v>0.95</v>
          </cell>
          <cell r="L30">
            <v>0</v>
          </cell>
          <cell r="M30" t="str">
            <v>USD</v>
          </cell>
          <cell r="N30">
            <v>70034</v>
          </cell>
          <cell r="O30" t="str">
            <v>2025.07.22 08:11</v>
          </cell>
          <cell r="P30" t="str">
            <v>2025.08.04 05:21</v>
          </cell>
          <cell r="Q30" t="str">
            <v>49.171.130.207</v>
          </cell>
        </row>
        <row r="31">
          <cell r="A31">
            <v>930002034</v>
          </cell>
          <cell r="B31" t="str">
            <v>CHANGWON GO</v>
          </cell>
          <cell r="E31" t="str">
            <v>real\HHlive\USD_HH_KR_6_0R_H</v>
          </cell>
          <cell r="F31" t="str">
            <v>changwon223@hanmail.net</v>
          </cell>
          <cell r="G31">
            <v>7.6388888888888895E-2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 t="str">
            <v>USD</v>
          </cell>
          <cell r="N31">
            <v>70033</v>
          </cell>
          <cell r="O31" t="str">
            <v>2025.07.22 06:34</v>
          </cell>
          <cell r="P31" t="str">
            <v>2025.07.22 06:34</v>
          </cell>
        </row>
        <row r="32">
          <cell r="A32">
            <v>930002033</v>
          </cell>
          <cell r="B32" t="str">
            <v>deokgyu kim</v>
          </cell>
          <cell r="E32" t="str">
            <v>real\HHlive\USD_HH_KR_5_3R_H</v>
          </cell>
          <cell r="F32" t="str">
            <v>sothdgus@naver.com</v>
          </cell>
          <cell r="G32" t="str">
            <v>1 : 500</v>
          </cell>
          <cell r="H32">
            <v>18.579999999999998</v>
          </cell>
          <cell r="I32">
            <v>0</v>
          </cell>
          <cell r="J32">
            <v>18.579999999999998</v>
          </cell>
          <cell r="K32">
            <v>0</v>
          </cell>
          <cell r="L32">
            <v>0</v>
          </cell>
          <cell r="M32" t="str">
            <v>USD</v>
          </cell>
          <cell r="N32">
            <v>70148</v>
          </cell>
          <cell r="O32" t="str">
            <v>2025.07.22 04:33</v>
          </cell>
          <cell r="P32" t="str">
            <v>2025.07.28 10:44</v>
          </cell>
          <cell r="Q32" t="str">
            <v>118.35.70.145</v>
          </cell>
        </row>
        <row r="33">
          <cell r="A33">
            <v>930002032</v>
          </cell>
          <cell r="B33" t="str">
            <v>Dae Woong Kim</v>
          </cell>
          <cell r="E33" t="str">
            <v>real\HHlive\USD_HH_KR_TC_6_0R_H</v>
          </cell>
          <cell r="F33" t="str">
            <v>dw1015@naver.com</v>
          </cell>
          <cell r="G33" t="str">
            <v>1 : 500</v>
          </cell>
          <cell r="H33">
            <v>-288.55</v>
          </cell>
          <cell r="I33">
            <v>300</v>
          </cell>
          <cell r="J33">
            <v>11.45</v>
          </cell>
          <cell r="K33">
            <v>0</v>
          </cell>
          <cell r="L33">
            <v>0</v>
          </cell>
          <cell r="M33" t="str">
            <v>USD</v>
          </cell>
          <cell r="N33">
            <v>70034</v>
          </cell>
          <cell r="O33" t="str">
            <v>2025.07.21 09:49</v>
          </cell>
          <cell r="P33" t="str">
            <v>2025.08.01 18:06</v>
          </cell>
          <cell r="Q33" t="str">
            <v>222.103.138.226</v>
          </cell>
        </row>
        <row r="34">
          <cell r="A34">
            <v>930002031</v>
          </cell>
          <cell r="B34" t="str">
            <v>MYUNGJIN WON</v>
          </cell>
          <cell r="E34" t="str">
            <v>real\HHlive\USD_HH_KR_13_9R_H</v>
          </cell>
          <cell r="F34" t="str">
            <v>mjwon5@naver.com</v>
          </cell>
          <cell r="G34" t="str">
            <v>1 : 500</v>
          </cell>
          <cell r="H34">
            <v>3695.33</v>
          </cell>
          <cell r="I34">
            <v>0</v>
          </cell>
          <cell r="J34">
            <v>3695.33</v>
          </cell>
          <cell r="K34">
            <v>0</v>
          </cell>
          <cell r="L34">
            <v>0</v>
          </cell>
          <cell r="M34" t="str">
            <v>USD</v>
          </cell>
          <cell r="N34">
            <v>70155</v>
          </cell>
          <cell r="O34" t="str">
            <v>2025.07.21 09:18</v>
          </cell>
          <cell r="P34" t="str">
            <v>2025.08.04 04:38</v>
          </cell>
          <cell r="Q34" t="str">
            <v>221.148.15.70</v>
          </cell>
        </row>
        <row r="35">
          <cell r="A35">
            <v>930002029</v>
          </cell>
          <cell r="B35" t="str">
            <v>MINGYEONG KIM</v>
          </cell>
          <cell r="E35" t="str">
            <v>real\HHlive\USD_HH_KR_6_0R_H</v>
          </cell>
          <cell r="F35" t="str">
            <v>eberia@naver.com</v>
          </cell>
          <cell r="G35" t="str">
            <v>1 : 500</v>
          </cell>
          <cell r="H35">
            <v>3641.1</v>
          </cell>
          <cell r="I35">
            <v>300</v>
          </cell>
          <cell r="J35">
            <v>3929.89</v>
          </cell>
          <cell r="K35">
            <v>-11.21</v>
          </cell>
          <cell r="L35">
            <v>0</v>
          </cell>
          <cell r="M35" t="str">
            <v>USD</v>
          </cell>
          <cell r="N35">
            <v>70111</v>
          </cell>
          <cell r="O35" t="str">
            <v>2025.07.18 11:39</v>
          </cell>
          <cell r="P35" t="str">
            <v>2025.08.04 02:35</v>
          </cell>
          <cell r="Q35" t="str">
            <v>61.79.126.12</v>
          </cell>
        </row>
        <row r="36">
          <cell r="A36">
            <v>930002028</v>
          </cell>
          <cell r="B36" t="str">
            <v>HAKSU JEONG</v>
          </cell>
          <cell r="E36" t="str">
            <v>real\HHlive\USD_HH_KR_13_9R_H</v>
          </cell>
          <cell r="F36" t="str">
            <v>mediatorhaks98@gmail.com</v>
          </cell>
          <cell r="G36" t="str">
            <v>1 : 300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 t="str">
            <v>USD</v>
          </cell>
          <cell r="N36">
            <v>70154</v>
          </cell>
          <cell r="O36" t="str">
            <v>2025.07.18 11:34</v>
          </cell>
          <cell r="P36" t="str">
            <v>2025.08.03 03:57</v>
          </cell>
          <cell r="Q36" t="str">
            <v>221.148.15.70</v>
          </cell>
        </row>
        <row r="37">
          <cell r="A37">
            <v>930002027</v>
          </cell>
          <cell r="B37" t="str">
            <v>myungjin WON</v>
          </cell>
          <cell r="E37" t="str">
            <v>real\HHlive\USD_HH_KR_13_9R_H</v>
          </cell>
          <cell r="F37" t="str">
            <v>mjwind@dreamwiz.com</v>
          </cell>
          <cell r="G37">
            <v>4.2361111111111113E-2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 t="str">
            <v>USD</v>
          </cell>
          <cell r="N37">
            <v>70153</v>
          </cell>
          <cell r="O37" t="str">
            <v>2025.07.18 11:32</v>
          </cell>
          <cell r="P37" t="str">
            <v>2025.07.18 11:32</v>
          </cell>
        </row>
        <row r="38">
          <cell r="A38">
            <v>930002026</v>
          </cell>
          <cell r="B38" t="str">
            <v>byunggue kim</v>
          </cell>
          <cell r="E38" t="str">
            <v>real\HHlive\USD_HH_KR_13_9R_H</v>
          </cell>
          <cell r="F38" t="str">
            <v>hangyul09@gmail.com</v>
          </cell>
          <cell r="G38" t="str">
            <v>1 : 500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 t="str">
            <v>USD</v>
          </cell>
          <cell r="N38">
            <v>70152</v>
          </cell>
          <cell r="O38" t="str">
            <v>2025.07.18 11:19</v>
          </cell>
          <cell r="P38" t="str">
            <v>2025.07.29 15:19</v>
          </cell>
          <cell r="Q38" t="str">
            <v>221.148.15.70</v>
          </cell>
        </row>
        <row r="39">
          <cell r="A39">
            <v>930002025</v>
          </cell>
          <cell r="B39" t="str">
            <v>son in saung</v>
          </cell>
          <cell r="E39" t="str">
            <v>real\HHlive\USD_HH_KR_6_0R_H</v>
          </cell>
          <cell r="F39" t="str">
            <v>camlove2@naver.com</v>
          </cell>
          <cell r="G39" t="str">
            <v>1 : 500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 t="str">
            <v>USD</v>
          </cell>
          <cell r="N39">
            <v>70048</v>
          </cell>
          <cell r="O39" t="str">
            <v>2025.07.18 07:15</v>
          </cell>
          <cell r="P39" t="str">
            <v>2025.07.18 07:15</v>
          </cell>
        </row>
        <row r="40">
          <cell r="A40">
            <v>930002024</v>
          </cell>
          <cell r="B40" t="str">
            <v>Seung Gyu Park</v>
          </cell>
          <cell r="E40" t="str">
            <v>real\HHlive\USD_HH_KR_6_0R_H</v>
          </cell>
          <cell r="F40" t="str">
            <v>abckorea86@naver.com</v>
          </cell>
          <cell r="G40" t="str">
            <v>1 : 500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 t="str">
            <v>USD</v>
          </cell>
          <cell r="N40">
            <v>70111</v>
          </cell>
          <cell r="O40" t="str">
            <v>2025.07.18 04:33</v>
          </cell>
          <cell r="P40" t="str">
            <v>2025.07.18 06:31</v>
          </cell>
          <cell r="Q40" t="str">
            <v>113.10.43.183</v>
          </cell>
        </row>
        <row r="41">
          <cell r="A41">
            <v>930002023</v>
          </cell>
          <cell r="B41" t="str">
            <v>Sunglim Choi</v>
          </cell>
          <cell r="E41" t="str">
            <v>real\HHlive\USD_HH_KR_6_0R_H</v>
          </cell>
          <cell r="F41" t="str">
            <v>ultraseo0908@naver.com</v>
          </cell>
          <cell r="G41" t="str">
            <v>1 : 500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 t="str">
            <v>USD</v>
          </cell>
          <cell r="N41">
            <v>70048</v>
          </cell>
          <cell r="O41" t="str">
            <v>2025.07.17 08:49</v>
          </cell>
          <cell r="P41" t="str">
            <v>2025.08.01 14:21</v>
          </cell>
          <cell r="Q41" t="str">
            <v>39.115.213.48</v>
          </cell>
        </row>
        <row r="42">
          <cell r="A42">
            <v>930002022</v>
          </cell>
          <cell r="B42" t="str">
            <v>youngseo yang</v>
          </cell>
          <cell r="E42" t="str">
            <v>real\HHlive\USD_HH_KR_TC_6_0R_H</v>
          </cell>
          <cell r="F42" t="str">
            <v>koreaav@naver.com</v>
          </cell>
          <cell r="G42" t="str">
            <v>1 : 500</v>
          </cell>
          <cell r="H42">
            <v>-69.83</v>
          </cell>
          <cell r="I42">
            <v>300</v>
          </cell>
          <cell r="J42">
            <v>230.17</v>
          </cell>
          <cell r="K42">
            <v>0</v>
          </cell>
          <cell r="L42">
            <v>0</v>
          </cell>
          <cell r="M42" t="str">
            <v>USD</v>
          </cell>
          <cell r="N42">
            <v>70111</v>
          </cell>
          <cell r="O42" t="str">
            <v>2025.07.17 08:19</v>
          </cell>
          <cell r="P42" t="str">
            <v>2025.08.04 01:03</v>
          </cell>
          <cell r="Q42" t="str">
            <v>115.138.68.108</v>
          </cell>
        </row>
        <row r="43">
          <cell r="A43">
            <v>930002021</v>
          </cell>
          <cell r="B43" t="str">
            <v>jonghyun woo</v>
          </cell>
          <cell r="E43" t="str">
            <v>real\HHlive\USD_HH_KR_6_0R_H</v>
          </cell>
          <cell r="F43" t="str">
            <v>dnwhdgus3318@gmail.com</v>
          </cell>
          <cell r="G43" t="str">
            <v>1 : 500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 t="str">
            <v>USD</v>
          </cell>
          <cell r="N43">
            <v>70111</v>
          </cell>
          <cell r="O43" t="str">
            <v>2025.07.17 07:42</v>
          </cell>
          <cell r="P43" t="str">
            <v>2025.07.17 07:42</v>
          </cell>
        </row>
        <row r="44">
          <cell r="A44">
            <v>930002020</v>
          </cell>
          <cell r="B44" t="str">
            <v>hansu kim</v>
          </cell>
          <cell r="E44" t="str">
            <v>real\HHlive\USD_HH_KR_6_0R_H</v>
          </cell>
          <cell r="F44" t="str">
            <v>kimhansu515@naver.com</v>
          </cell>
          <cell r="G44" t="str">
            <v>1 : 500</v>
          </cell>
          <cell r="H44">
            <v>2411.44</v>
          </cell>
          <cell r="I44">
            <v>0</v>
          </cell>
          <cell r="J44">
            <v>1844.66</v>
          </cell>
          <cell r="K44">
            <v>-565.24</v>
          </cell>
          <cell r="L44">
            <v>-1.54</v>
          </cell>
          <cell r="M44" t="str">
            <v>USD</v>
          </cell>
          <cell r="N44">
            <v>70048</v>
          </cell>
          <cell r="O44" t="str">
            <v>2025.07.17 07:11</v>
          </cell>
          <cell r="P44" t="str">
            <v>2025.08.04 04:10</v>
          </cell>
          <cell r="Q44" t="str">
            <v>210.91.202.137</v>
          </cell>
        </row>
        <row r="45">
          <cell r="A45">
            <v>930002019</v>
          </cell>
          <cell r="B45" t="str">
            <v>jaemo Son</v>
          </cell>
          <cell r="E45" t="str">
            <v>real\HHlive\USD_HH_KR_5_3R_H</v>
          </cell>
          <cell r="F45" t="str">
            <v>mav3077@naver.com</v>
          </cell>
          <cell r="G45" t="str">
            <v>1 : 500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USD</v>
          </cell>
          <cell r="N45">
            <v>70156</v>
          </cell>
          <cell r="O45" t="str">
            <v>2025.07.16 10:00</v>
          </cell>
          <cell r="P45" t="str">
            <v>2025.07.16 10:00</v>
          </cell>
        </row>
        <row r="46">
          <cell r="A46">
            <v>930002018</v>
          </cell>
          <cell r="B46" t="str">
            <v>jaemo Son</v>
          </cell>
          <cell r="E46" t="str">
            <v>real\HHlive\USD_HH_KR_5_3R_H</v>
          </cell>
          <cell r="F46" t="str">
            <v>mav3077@naver.com</v>
          </cell>
          <cell r="G46" t="str">
            <v>1 : 500</v>
          </cell>
          <cell r="H46">
            <v>4695.62</v>
          </cell>
          <cell r="I46">
            <v>500</v>
          </cell>
          <cell r="J46">
            <v>5195.62</v>
          </cell>
          <cell r="K46">
            <v>0</v>
          </cell>
          <cell r="L46">
            <v>0</v>
          </cell>
          <cell r="M46" t="str">
            <v>USD</v>
          </cell>
          <cell r="N46">
            <v>70156</v>
          </cell>
          <cell r="O46" t="str">
            <v>2025.07.16 09:35</v>
          </cell>
          <cell r="P46" t="str">
            <v>2025.08.01 09:40</v>
          </cell>
          <cell r="Q46" t="str">
            <v>121.133.113.149</v>
          </cell>
        </row>
        <row r="47">
          <cell r="A47">
            <v>930002016</v>
          </cell>
          <cell r="B47" t="str">
            <v>JOOHYEON LEE</v>
          </cell>
          <cell r="E47" t="str">
            <v>real\HHlive\USD_HH_KR_TC_6_0R_H</v>
          </cell>
          <cell r="F47" t="str">
            <v>spica323@naver.com</v>
          </cell>
          <cell r="G47" t="str">
            <v>1 : 500</v>
          </cell>
          <cell r="H47">
            <v>439.84</v>
          </cell>
          <cell r="I47">
            <v>300</v>
          </cell>
          <cell r="J47">
            <v>739.84</v>
          </cell>
          <cell r="K47">
            <v>0</v>
          </cell>
          <cell r="L47">
            <v>0</v>
          </cell>
          <cell r="M47" t="str">
            <v>USD</v>
          </cell>
          <cell r="N47">
            <v>70048</v>
          </cell>
          <cell r="O47" t="str">
            <v>2025.07.16 04:09</v>
          </cell>
          <cell r="P47" t="str">
            <v>2025.08.04 04:27</v>
          </cell>
          <cell r="Q47" t="str">
            <v>118.34.230.2</v>
          </cell>
        </row>
        <row r="48">
          <cell r="A48">
            <v>930002015</v>
          </cell>
          <cell r="B48" t="str">
            <v>sugLee park</v>
          </cell>
          <cell r="E48" t="str">
            <v>real\HHlive\USD_HH_KR_6_0R_H</v>
          </cell>
          <cell r="F48" t="str">
            <v>7819psl@naver.com</v>
          </cell>
          <cell r="G48" t="str">
            <v>1 : 500</v>
          </cell>
          <cell r="H48">
            <v>1286.26</v>
          </cell>
          <cell r="I48">
            <v>0</v>
          </cell>
          <cell r="J48">
            <v>1301.1500000000001</v>
          </cell>
          <cell r="K48">
            <v>14.89</v>
          </cell>
          <cell r="L48">
            <v>0</v>
          </cell>
          <cell r="M48" t="str">
            <v>USD</v>
          </cell>
          <cell r="N48">
            <v>70111</v>
          </cell>
          <cell r="O48" t="str">
            <v>2025.07.15 10:41</v>
          </cell>
          <cell r="P48" t="str">
            <v>2025.08.04 04:05</v>
          </cell>
          <cell r="Q48" t="str">
            <v>110.11.227.108</v>
          </cell>
        </row>
        <row r="49">
          <cell r="A49">
            <v>930002014</v>
          </cell>
          <cell r="B49" t="str">
            <v>MINA HWANG</v>
          </cell>
          <cell r="E49" t="str">
            <v>real\HHlive\USD_HH_KR_6_0R_H</v>
          </cell>
          <cell r="F49" t="str">
            <v>asasi78@naver.com</v>
          </cell>
          <cell r="G49" t="str">
            <v>1 : 500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 t="str">
            <v>USD</v>
          </cell>
          <cell r="N49">
            <v>70048</v>
          </cell>
          <cell r="O49" t="str">
            <v>2025.07.15 10:23</v>
          </cell>
          <cell r="P49" t="str">
            <v>2025.07.15 11:34</v>
          </cell>
          <cell r="Q49" t="str">
            <v>122.44.28.26</v>
          </cell>
        </row>
        <row r="50">
          <cell r="A50">
            <v>930002013</v>
          </cell>
          <cell r="B50" t="str">
            <v>CHEOL DU JEONG</v>
          </cell>
          <cell r="E50" t="str">
            <v>real\HHlive\USD_HH_KR_6_0R_H</v>
          </cell>
          <cell r="F50" t="str">
            <v>iron999@naver.com</v>
          </cell>
          <cell r="G50" t="str">
            <v>1 : 500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 t="str">
            <v>USD</v>
          </cell>
          <cell r="N50">
            <v>70048</v>
          </cell>
          <cell r="O50" t="str">
            <v>2025.07.15 07:49</v>
          </cell>
          <cell r="P50" t="str">
            <v>2025.07.17 17:25</v>
          </cell>
          <cell r="Q50" t="str">
            <v>58.235.80.185</v>
          </cell>
        </row>
        <row r="51">
          <cell r="A51">
            <v>930002011</v>
          </cell>
          <cell r="B51" t="str">
            <v>HYE SEON LEE</v>
          </cell>
          <cell r="E51" t="str">
            <v>real\HHlive\USD_HH_KR_6_0R_H</v>
          </cell>
          <cell r="F51" t="str">
            <v>aks5087@naver.com</v>
          </cell>
          <cell r="G51" t="str">
            <v>1 : 500</v>
          </cell>
          <cell r="H51">
            <v>6.62</v>
          </cell>
          <cell r="I51">
            <v>0</v>
          </cell>
          <cell r="J51">
            <v>6.62</v>
          </cell>
          <cell r="K51">
            <v>0</v>
          </cell>
          <cell r="L51">
            <v>0</v>
          </cell>
          <cell r="M51" t="str">
            <v>USD</v>
          </cell>
          <cell r="N51">
            <v>70034</v>
          </cell>
          <cell r="O51" t="str">
            <v>2025.07.15 04:34</v>
          </cell>
          <cell r="P51" t="str">
            <v>2025.08.04 03:19</v>
          </cell>
          <cell r="Q51" t="str">
            <v>122.42.3.127</v>
          </cell>
        </row>
        <row r="52">
          <cell r="A52">
            <v>930002010</v>
          </cell>
          <cell r="B52" t="str">
            <v>seung hee Cha</v>
          </cell>
          <cell r="E52" t="str">
            <v>real\HHlive\USD_HH_KR_5_3R_H</v>
          </cell>
          <cell r="F52" t="str">
            <v>kcfor2022@naver.com</v>
          </cell>
          <cell r="G52" t="str">
            <v>1 : 500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 t="str">
            <v>USD</v>
          </cell>
          <cell r="N52">
            <v>70147</v>
          </cell>
          <cell r="O52" t="str">
            <v>2025.07.15 01:55</v>
          </cell>
          <cell r="P52" t="str">
            <v>2025.07.15 01:55</v>
          </cell>
        </row>
        <row r="53">
          <cell r="A53">
            <v>930002009</v>
          </cell>
          <cell r="B53" t="str">
            <v>INJAE LEE</v>
          </cell>
          <cell r="E53" t="str">
            <v>real\HHlive\USD_HH_KR_5_3R_H</v>
          </cell>
          <cell r="F53" t="str">
            <v>lij5544@naver.com</v>
          </cell>
          <cell r="G53" t="str">
            <v>1 : 500</v>
          </cell>
          <cell r="H53">
            <v>94.57</v>
          </cell>
          <cell r="I53">
            <v>0</v>
          </cell>
          <cell r="J53">
            <v>100.33</v>
          </cell>
          <cell r="K53">
            <v>5.76</v>
          </cell>
          <cell r="L53">
            <v>0</v>
          </cell>
          <cell r="M53" t="str">
            <v>USD</v>
          </cell>
          <cell r="N53">
            <v>70149</v>
          </cell>
          <cell r="O53" t="str">
            <v>2025.07.14 12:14</v>
          </cell>
          <cell r="P53" t="str">
            <v>2025.08.04 05:10</v>
          </cell>
          <cell r="Q53" t="str">
            <v>211.187.11.200</v>
          </cell>
        </row>
        <row r="54">
          <cell r="A54">
            <v>930002006</v>
          </cell>
          <cell r="B54" t="str">
            <v>seoyeon ju</v>
          </cell>
          <cell r="E54" t="str">
            <v>real\HHlive\USD_HH_KR_TC_6_0R_H</v>
          </cell>
          <cell r="F54" t="str">
            <v>agaya2lion@naver.com</v>
          </cell>
          <cell r="G54" t="str">
            <v>1 : 500</v>
          </cell>
          <cell r="H54">
            <v>163.85</v>
          </cell>
          <cell r="I54">
            <v>300</v>
          </cell>
          <cell r="J54">
            <v>463.85</v>
          </cell>
          <cell r="K54">
            <v>0</v>
          </cell>
          <cell r="L54">
            <v>0</v>
          </cell>
          <cell r="M54" t="str">
            <v>USD</v>
          </cell>
          <cell r="N54">
            <v>70048</v>
          </cell>
          <cell r="O54" t="str">
            <v>2025.07.14 06:11</v>
          </cell>
          <cell r="P54" t="str">
            <v>2025.08.01 21:25</v>
          </cell>
          <cell r="Q54" t="str">
            <v>118.235.10.30</v>
          </cell>
        </row>
        <row r="55">
          <cell r="A55">
            <v>930002005</v>
          </cell>
          <cell r="B55" t="str">
            <v>jae won Jung</v>
          </cell>
          <cell r="E55" t="str">
            <v>real\HHlive\USD_HH_KR_6_3R_H</v>
          </cell>
          <cell r="F55" t="str">
            <v>namu1237@naver.com</v>
          </cell>
          <cell r="G55" t="str">
            <v>1 : 500</v>
          </cell>
          <cell r="H55">
            <v>333.68</v>
          </cell>
          <cell r="I55">
            <v>0</v>
          </cell>
          <cell r="J55">
            <v>333.68</v>
          </cell>
          <cell r="K55">
            <v>0</v>
          </cell>
          <cell r="L55">
            <v>0</v>
          </cell>
          <cell r="M55" t="str">
            <v>USD</v>
          </cell>
          <cell r="N55">
            <v>70030</v>
          </cell>
          <cell r="O55" t="str">
            <v>2025.07.14 01:42</v>
          </cell>
          <cell r="P55" t="str">
            <v>2025.08.04 04:24</v>
          </cell>
          <cell r="Q55" t="str">
            <v>122.45.239.66</v>
          </cell>
        </row>
        <row r="56">
          <cell r="A56">
            <v>930002003</v>
          </cell>
          <cell r="B56" t="str">
            <v>Daegun Yoon</v>
          </cell>
          <cell r="E56" t="str">
            <v>real\HHlive\USD_HH_KR_TC_6_0R_H</v>
          </cell>
          <cell r="F56" t="str">
            <v>bravoyoons@gmail.com</v>
          </cell>
          <cell r="G56" t="str">
            <v>1 : 100</v>
          </cell>
          <cell r="H56">
            <v>0</v>
          </cell>
          <cell r="I56">
            <v>300</v>
          </cell>
          <cell r="J56">
            <v>300</v>
          </cell>
          <cell r="K56">
            <v>0</v>
          </cell>
          <cell r="L56">
            <v>0</v>
          </cell>
          <cell r="M56" t="str">
            <v>USD</v>
          </cell>
          <cell r="N56">
            <v>70048</v>
          </cell>
          <cell r="O56" t="str">
            <v>2025.07.11 10:15</v>
          </cell>
          <cell r="P56" t="str">
            <v>2025.07.21 07:47</v>
          </cell>
          <cell r="Q56" t="str">
            <v>211.222.165.214</v>
          </cell>
        </row>
        <row r="57">
          <cell r="A57">
            <v>930002002</v>
          </cell>
          <cell r="B57" t="str">
            <v>jongseong JEON</v>
          </cell>
          <cell r="E57" t="str">
            <v>real\HHlive\USD_HH_KR_6_0R_H</v>
          </cell>
          <cell r="F57" t="str">
            <v>prolist@naver.com</v>
          </cell>
          <cell r="G57" t="str">
            <v>1 : 500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 t="str">
            <v>USD</v>
          </cell>
          <cell r="N57">
            <v>70034</v>
          </cell>
          <cell r="O57" t="str">
            <v>2025.07.11 09:24</v>
          </cell>
          <cell r="P57" t="str">
            <v>2025.07.11 09:38</v>
          </cell>
          <cell r="Q57" t="str">
            <v>218.147.90.163</v>
          </cell>
        </row>
        <row r="58">
          <cell r="A58">
            <v>930002000</v>
          </cell>
          <cell r="B58" t="str">
            <v>younghee yun</v>
          </cell>
          <cell r="E58" t="str">
            <v>real\HHlive\USD_HH_KR_6_0R_H</v>
          </cell>
          <cell r="F58" t="str">
            <v>yyh7627@naver.com</v>
          </cell>
          <cell r="G58" t="str">
            <v>1 : 500</v>
          </cell>
          <cell r="H58">
            <v>461.64</v>
          </cell>
          <cell r="I58">
            <v>0</v>
          </cell>
          <cell r="J58">
            <v>461.64</v>
          </cell>
          <cell r="K58">
            <v>0</v>
          </cell>
          <cell r="L58">
            <v>0</v>
          </cell>
          <cell r="M58" t="str">
            <v>USD</v>
          </cell>
          <cell r="N58">
            <v>70048</v>
          </cell>
          <cell r="O58" t="str">
            <v>2025.07.10 11:18</v>
          </cell>
          <cell r="P58" t="str">
            <v>2025.08.01 05:13</v>
          </cell>
          <cell r="Q58" t="str">
            <v>211.203.252.99</v>
          </cell>
        </row>
        <row r="59">
          <cell r="A59">
            <v>930001999</v>
          </cell>
          <cell r="B59" t="str">
            <v>Seung Ryeon Wi</v>
          </cell>
          <cell r="E59" t="str">
            <v>real\HHlive\USD_HH_KR_6_0R_H</v>
          </cell>
          <cell r="F59" t="str">
            <v>wsr9142@gmail.com</v>
          </cell>
          <cell r="G59" t="str">
            <v>1 : 500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 t="str">
            <v>USD</v>
          </cell>
          <cell r="N59">
            <v>70111</v>
          </cell>
          <cell r="O59" t="str">
            <v>2025.07.10 10:25</v>
          </cell>
          <cell r="P59" t="str">
            <v>2025.07.10 10:25</v>
          </cell>
        </row>
        <row r="60">
          <cell r="A60">
            <v>930001997</v>
          </cell>
          <cell r="B60" t="str">
            <v>JOOHYEON LEE</v>
          </cell>
          <cell r="E60" t="str">
            <v>real\HHlive\USD_HH_KR_6_0R_H</v>
          </cell>
          <cell r="F60" t="str">
            <v>spica323@naver.com</v>
          </cell>
          <cell r="G60" t="str">
            <v>1 : 500</v>
          </cell>
          <cell r="H60">
            <v>-5.96</v>
          </cell>
          <cell r="I60">
            <v>0</v>
          </cell>
          <cell r="J60">
            <v>-5.96</v>
          </cell>
          <cell r="K60">
            <v>0</v>
          </cell>
          <cell r="L60">
            <v>0</v>
          </cell>
          <cell r="M60" t="str">
            <v>USD</v>
          </cell>
          <cell r="N60">
            <v>70048</v>
          </cell>
          <cell r="O60" t="str">
            <v>2025.07.10 09:06</v>
          </cell>
          <cell r="P60" t="str">
            <v>2025.08.01 11:59</v>
          </cell>
          <cell r="Q60" t="str">
            <v>124.61.75.251</v>
          </cell>
        </row>
        <row r="61">
          <cell r="A61">
            <v>930001994</v>
          </cell>
          <cell r="B61" t="str">
            <v>Siwon Kim</v>
          </cell>
          <cell r="E61" t="str">
            <v>real\HHlive\USD_HH_VB_KR_27_3R_H</v>
          </cell>
          <cell r="F61" t="str">
            <v>tldnjs3786@naver.com</v>
          </cell>
          <cell r="G61" t="str">
            <v>1 : 500</v>
          </cell>
          <cell r="H61">
            <v>33.71</v>
          </cell>
          <cell r="I61">
            <v>0</v>
          </cell>
          <cell r="J61">
            <v>33.71</v>
          </cell>
          <cell r="K61">
            <v>0</v>
          </cell>
          <cell r="L61">
            <v>0</v>
          </cell>
          <cell r="M61" t="str">
            <v>USD</v>
          </cell>
          <cell r="N61">
            <v>70023</v>
          </cell>
          <cell r="O61" t="str">
            <v>2025.07.10 02:18</v>
          </cell>
          <cell r="P61" t="str">
            <v>2025.08.03 09:56</v>
          </cell>
          <cell r="Q61" t="str">
            <v>122.42.172.1</v>
          </cell>
        </row>
        <row r="62">
          <cell r="A62">
            <v>930001993</v>
          </cell>
          <cell r="B62" t="str">
            <v>minseob lee</v>
          </cell>
          <cell r="E62" t="str">
            <v>real\HHlive\USD_HH_KR_TC_6_0R_H</v>
          </cell>
          <cell r="F62" t="str">
            <v>highbird8258@naver.com</v>
          </cell>
          <cell r="G62" t="str">
            <v>1 : 500</v>
          </cell>
          <cell r="H62">
            <v>0</v>
          </cell>
          <cell r="I62">
            <v>300</v>
          </cell>
          <cell r="J62">
            <v>300</v>
          </cell>
          <cell r="K62">
            <v>0</v>
          </cell>
          <cell r="L62">
            <v>0</v>
          </cell>
          <cell r="M62" t="str">
            <v>USD</v>
          </cell>
          <cell r="N62">
            <v>70034</v>
          </cell>
          <cell r="O62" t="str">
            <v>2025.07.09 11:36</v>
          </cell>
          <cell r="P62" t="str">
            <v>2025.08.01 16:32</v>
          </cell>
          <cell r="Q62" t="str">
            <v>182.230.156.219</v>
          </cell>
        </row>
        <row r="63">
          <cell r="A63">
            <v>930001992</v>
          </cell>
          <cell r="B63" t="str">
            <v>kyungsoon kim</v>
          </cell>
          <cell r="E63" t="str">
            <v>real\HHlive\USD_HH_KR_TC_6_0R_H</v>
          </cell>
          <cell r="F63" t="str">
            <v>tns0930@gmail.com</v>
          </cell>
          <cell r="G63" t="str">
            <v>1 : 500</v>
          </cell>
          <cell r="H63">
            <v>-288.32</v>
          </cell>
          <cell r="I63">
            <v>300</v>
          </cell>
          <cell r="J63">
            <v>11.68</v>
          </cell>
          <cell r="K63">
            <v>0</v>
          </cell>
          <cell r="L63">
            <v>0</v>
          </cell>
          <cell r="M63" t="str">
            <v>USD</v>
          </cell>
          <cell r="N63">
            <v>70034</v>
          </cell>
          <cell r="O63" t="str">
            <v>2025.07.09 09:07</v>
          </cell>
          <cell r="P63" t="str">
            <v>2025.07.30 16:40</v>
          </cell>
          <cell r="Q63" t="str">
            <v>180.226.25.240</v>
          </cell>
        </row>
        <row r="64">
          <cell r="A64">
            <v>930001991</v>
          </cell>
          <cell r="B64" t="str">
            <v>SUNG PYO CHO</v>
          </cell>
          <cell r="E64" t="str">
            <v>real\HHlive\USD_HH_KR_6_0R_H</v>
          </cell>
          <cell r="F64" t="str">
            <v>pandy9905@hanmail.net</v>
          </cell>
          <cell r="G64" t="str">
            <v>1 : 500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 t="str">
            <v>USD</v>
          </cell>
          <cell r="N64">
            <v>70034</v>
          </cell>
          <cell r="O64" t="str">
            <v>2025.07.08 09:04</v>
          </cell>
          <cell r="P64" t="str">
            <v>2025.07.08 09:04</v>
          </cell>
        </row>
        <row r="65">
          <cell r="A65">
            <v>930001990</v>
          </cell>
          <cell r="B65" t="str">
            <v>jung soo yang</v>
          </cell>
          <cell r="E65" t="str">
            <v>real\HHlive\USD_HH_KR_6_0R_H</v>
          </cell>
          <cell r="F65" t="str">
            <v>magictc@naver.com</v>
          </cell>
          <cell r="G65" t="str">
            <v>1 : 500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 t="str">
            <v>USD</v>
          </cell>
          <cell r="N65">
            <v>70111</v>
          </cell>
          <cell r="O65" t="str">
            <v>2025.07.08 07:45</v>
          </cell>
          <cell r="P65" t="str">
            <v>2025.07.09 09:15</v>
          </cell>
          <cell r="Q65" t="str">
            <v>210.245.33.43</v>
          </cell>
        </row>
        <row r="66">
          <cell r="A66">
            <v>930001989</v>
          </cell>
          <cell r="B66" t="str">
            <v>Dae Woong Kim</v>
          </cell>
          <cell r="E66" t="str">
            <v>real\HHlive\USD_HH_KR_6_0R_H</v>
          </cell>
          <cell r="F66" t="str">
            <v>dw1015@naver.com</v>
          </cell>
          <cell r="G66" t="str">
            <v>1 : 500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 t="str">
            <v>USD</v>
          </cell>
          <cell r="N66">
            <v>70034</v>
          </cell>
          <cell r="O66" t="str">
            <v>2025.07.08 04:20</v>
          </cell>
          <cell r="P66" t="str">
            <v>2025.07.23 12:01</v>
          </cell>
          <cell r="Q66" t="str">
            <v>222.103.138.226</v>
          </cell>
        </row>
        <row r="67">
          <cell r="A67">
            <v>930001988</v>
          </cell>
          <cell r="B67" t="str">
            <v>YOUNGCHAN PARK</v>
          </cell>
          <cell r="E67" t="str">
            <v>real\HHlive\USD_HH_KR_6_0R_H</v>
          </cell>
          <cell r="F67" t="str">
            <v>mahdi777@naver.com</v>
          </cell>
          <cell r="G67" t="str">
            <v>1 : 500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 t="str">
            <v>USD</v>
          </cell>
          <cell r="N67">
            <v>70034</v>
          </cell>
          <cell r="O67" t="str">
            <v>2025.07.07 17:50</v>
          </cell>
          <cell r="P67" t="str">
            <v>2025.07.11 17:29</v>
          </cell>
          <cell r="Q67" t="str">
            <v>218.49.42.106</v>
          </cell>
        </row>
        <row r="68">
          <cell r="A68">
            <v>930001987</v>
          </cell>
          <cell r="B68" t="str">
            <v>Sanghoon Lee</v>
          </cell>
          <cell r="E68" t="str">
            <v>real\HHlive\USD_HH_KR_6_0R_H</v>
          </cell>
          <cell r="F68" t="str">
            <v>zxcvbg@nate.com</v>
          </cell>
          <cell r="G68" t="str">
            <v>1 : 500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 t="str">
            <v>USD</v>
          </cell>
          <cell r="N68">
            <v>70111</v>
          </cell>
          <cell r="O68" t="str">
            <v>2025.07.07 14:40</v>
          </cell>
          <cell r="P68" t="str">
            <v>2025.07.11 16:41</v>
          </cell>
          <cell r="Q68" t="str">
            <v>211.234.227.194</v>
          </cell>
        </row>
        <row r="69">
          <cell r="A69">
            <v>930001986</v>
          </cell>
          <cell r="B69" t="str">
            <v>Sanghoon Lee</v>
          </cell>
          <cell r="E69" t="str">
            <v>real\HHlive\USD_HH_KR_6_0R_H</v>
          </cell>
          <cell r="F69" t="str">
            <v>zxcvbg@nate.com</v>
          </cell>
          <cell r="G69" t="str">
            <v>1 : 500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 t="str">
            <v>USD</v>
          </cell>
          <cell r="N69">
            <v>70111</v>
          </cell>
          <cell r="O69" t="str">
            <v>2025.07.07 12:25</v>
          </cell>
          <cell r="P69" t="str">
            <v>2025.07.07 12:25</v>
          </cell>
        </row>
        <row r="70">
          <cell r="A70">
            <v>930001985</v>
          </cell>
          <cell r="B70" t="str">
            <v>wonju jang</v>
          </cell>
          <cell r="E70" t="str">
            <v>real\HHlive\USD_HH_KR_6_0R_H</v>
          </cell>
          <cell r="F70" t="str">
            <v>zsef135@naver.com</v>
          </cell>
          <cell r="G70" t="str">
            <v>1 : 500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 t="str">
            <v>USD</v>
          </cell>
          <cell r="N70">
            <v>70111</v>
          </cell>
          <cell r="O70" t="str">
            <v>2025.07.07 11:22</v>
          </cell>
          <cell r="P70" t="str">
            <v>2025.07.07 11:38</v>
          </cell>
          <cell r="Q70" t="str">
            <v>182.219.150.33</v>
          </cell>
        </row>
        <row r="71">
          <cell r="A71">
            <v>930001984</v>
          </cell>
          <cell r="B71" t="str">
            <v>YOUNGCHAN PARK</v>
          </cell>
          <cell r="E71" t="str">
            <v>real\HHlive\USD_HH_KR_6_0R_H</v>
          </cell>
          <cell r="F71" t="str">
            <v>mahdi777@naver.com</v>
          </cell>
          <cell r="G71" t="str">
            <v>1 : 500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 t="str">
            <v>USD</v>
          </cell>
          <cell r="N71">
            <v>70034</v>
          </cell>
          <cell r="O71" t="str">
            <v>2025.07.07 10:26</v>
          </cell>
          <cell r="P71" t="str">
            <v>2025.07.16 09:44</v>
          </cell>
          <cell r="Q71" t="str">
            <v>39.122.182.231</v>
          </cell>
        </row>
        <row r="72">
          <cell r="A72">
            <v>930001983</v>
          </cell>
          <cell r="B72" t="str">
            <v>ilki hong</v>
          </cell>
          <cell r="E72" t="str">
            <v>real\HHlive\USD_HH_KR_TC_6_0R_H</v>
          </cell>
          <cell r="F72" t="str">
            <v>ilki1969@naver.com</v>
          </cell>
          <cell r="G72" t="str">
            <v>1 : 500</v>
          </cell>
          <cell r="H72">
            <v>0</v>
          </cell>
          <cell r="I72">
            <v>300</v>
          </cell>
          <cell r="J72">
            <v>300</v>
          </cell>
          <cell r="K72">
            <v>0</v>
          </cell>
          <cell r="L72">
            <v>0</v>
          </cell>
          <cell r="M72" t="str">
            <v>USD</v>
          </cell>
          <cell r="N72">
            <v>70048</v>
          </cell>
          <cell r="O72" t="str">
            <v>2025.07.07 08:26</v>
          </cell>
          <cell r="P72" t="str">
            <v>2025.07.07 08:26</v>
          </cell>
        </row>
        <row r="73">
          <cell r="A73">
            <v>930001982</v>
          </cell>
          <cell r="B73" t="str">
            <v>jaeseok song</v>
          </cell>
          <cell r="E73" t="str">
            <v>real\HHlive\USD_HH_KR_TC_6_0R_H</v>
          </cell>
          <cell r="F73" t="str">
            <v>vision1964@naver.com</v>
          </cell>
          <cell r="G73" t="str">
            <v>1 : 500</v>
          </cell>
          <cell r="H73">
            <v>0</v>
          </cell>
          <cell r="I73">
            <v>300</v>
          </cell>
          <cell r="J73">
            <v>300</v>
          </cell>
          <cell r="K73">
            <v>0</v>
          </cell>
          <cell r="L73">
            <v>0</v>
          </cell>
          <cell r="M73" t="str">
            <v>USD</v>
          </cell>
          <cell r="N73">
            <v>70048</v>
          </cell>
          <cell r="O73" t="str">
            <v>2025.07.07 07:37</v>
          </cell>
          <cell r="P73" t="str">
            <v>2025.07.07 07:37</v>
          </cell>
        </row>
        <row r="74">
          <cell r="A74">
            <v>930001981</v>
          </cell>
          <cell r="B74" t="str">
            <v>JEONGPYO HONG</v>
          </cell>
          <cell r="E74" t="str">
            <v>real\HHlive\USD_HH_KR_6_0R_H</v>
          </cell>
          <cell r="F74" t="str">
            <v>hongka71@naver.com</v>
          </cell>
          <cell r="G74" t="str">
            <v>1 : 500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 t="str">
            <v>USD</v>
          </cell>
          <cell r="N74">
            <v>70048</v>
          </cell>
          <cell r="O74" t="str">
            <v>2025.07.04 11:27</v>
          </cell>
          <cell r="P74" t="str">
            <v>2025.07.04 11:27</v>
          </cell>
        </row>
        <row r="75">
          <cell r="A75">
            <v>930001980</v>
          </cell>
          <cell r="B75" t="str">
            <v>jeondonghoon</v>
          </cell>
          <cell r="E75" t="str">
            <v>real\HHlive\USD_HH_KR_6_0R_H</v>
          </cell>
          <cell r="F75" t="str">
            <v>sasohae999@gmail.com</v>
          </cell>
          <cell r="G75" t="str">
            <v>1 : 500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 t="str">
            <v>USD</v>
          </cell>
          <cell r="N75">
            <v>70036</v>
          </cell>
          <cell r="O75" t="str">
            <v>2025.07.04 09:05</v>
          </cell>
          <cell r="P75" t="str">
            <v>2025.07.04 09:05</v>
          </cell>
        </row>
        <row r="76">
          <cell r="A76">
            <v>930001979</v>
          </cell>
          <cell r="B76" t="str">
            <v>donghoon jeon</v>
          </cell>
          <cell r="E76" t="str">
            <v>real\HHlive\USD_HH_KR_27_0R_H</v>
          </cell>
          <cell r="F76" t="str">
            <v>jdh_5843@naver.com</v>
          </cell>
          <cell r="G76" t="str">
            <v>1 : 500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 t="str">
            <v>USD</v>
          </cell>
          <cell r="N76">
            <v>70010</v>
          </cell>
          <cell r="O76" t="str">
            <v>2025.07.04 09:01</v>
          </cell>
          <cell r="P76" t="str">
            <v>2025.07.04 09:01</v>
          </cell>
        </row>
        <row r="77">
          <cell r="A77">
            <v>930001978</v>
          </cell>
          <cell r="B77" t="str">
            <v>piljae hu</v>
          </cell>
          <cell r="E77" t="str">
            <v>real\HHlive\USD_HH_KR_TC_6_0R_H</v>
          </cell>
          <cell r="F77" t="str">
            <v>pj121512@gmail.com</v>
          </cell>
          <cell r="G77">
            <v>7.6388888888888895E-2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 t="str">
            <v>USD</v>
          </cell>
          <cell r="N77">
            <v>70048</v>
          </cell>
          <cell r="O77" t="str">
            <v>2025.07.03 04:00</v>
          </cell>
          <cell r="P77" t="str">
            <v>2025.07.11 06:27</v>
          </cell>
          <cell r="Q77" t="str">
            <v>211.222.22.239</v>
          </cell>
        </row>
        <row r="78">
          <cell r="A78">
            <v>930001977</v>
          </cell>
          <cell r="B78" t="str">
            <v>youngran lee</v>
          </cell>
          <cell r="E78" t="str">
            <v>real\HHlive\USD_HH_KR_6_0R_H</v>
          </cell>
          <cell r="F78" t="str">
            <v>ran9111@daum.net</v>
          </cell>
          <cell r="G78" t="str">
            <v>1 : 500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 t="str">
            <v>USD</v>
          </cell>
          <cell r="N78">
            <v>70048</v>
          </cell>
          <cell r="O78" t="str">
            <v>2025.07.02 10:48</v>
          </cell>
          <cell r="P78" t="str">
            <v>2025.07.02 10:59</v>
          </cell>
          <cell r="Q78" t="str">
            <v>14.32.143.126</v>
          </cell>
        </row>
        <row r="79">
          <cell r="A79">
            <v>930001976</v>
          </cell>
          <cell r="B79" t="str">
            <v>junhyung Sun</v>
          </cell>
          <cell r="E79" t="str">
            <v>real\HHlive\USD_HH_KR_TC_6_0R_H</v>
          </cell>
          <cell r="F79" t="str">
            <v>sunjun0800@hanmail.net</v>
          </cell>
          <cell r="G79" t="str">
            <v>1 : 500</v>
          </cell>
          <cell r="H79">
            <v>0</v>
          </cell>
          <cell r="I79">
            <v>300</v>
          </cell>
          <cell r="J79">
            <v>300</v>
          </cell>
          <cell r="K79">
            <v>0</v>
          </cell>
          <cell r="L79">
            <v>0</v>
          </cell>
          <cell r="M79" t="str">
            <v>USD</v>
          </cell>
          <cell r="N79">
            <v>70048</v>
          </cell>
          <cell r="O79" t="str">
            <v>2025.07.02 08:45</v>
          </cell>
          <cell r="P79" t="str">
            <v>2025.07.02 08:45</v>
          </cell>
        </row>
        <row r="80">
          <cell r="A80">
            <v>930001974</v>
          </cell>
          <cell r="B80" t="str">
            <v>UICHEOL YU</v>
          </cell>
          <cell r="E80" t="str">
            <v>real\HHlive\USD_HH_KR_TC_6_0R_H</v>
          </cell>
          <cell r="F80" t="str">
            <v>dmlcjf1231@naver.com</v>
          </cell>
          <cell r="G80" t="str">
            <v>1 : 500</v>
          </cell>
          <cell r="H80">
            <v>-288.64999999999998</v>
          </cell>
          <cell r="I80">
            <v>300</v>
          </cell>
          <cell r="J80">
            <v>11.35</v>
          </cell>
          <cell r="K80">
            <v>0</v>
          </cell>
          <cell r="L80">
            <v>0</v>
          </cell>
          <cell r="M80" t="str">
            <v>USD</v>
          </cell>
          <cell r="N80">
            <v>70111</v>
          </cell>
          <cell r="O80" t="str">
            <v>2025.07.02 04:54</v>
          </cell>
          <cell r="P80" t="str">
            <v>2025.08.04 04:42</v>
          </cell>
          <cell r="Q80" t="str">
            <v>49.168.201.145</v>
          </cell>
        </row>
        <row r="81">
          <cell r="A81">
            <v>930001972</v>
          </cell>
          <cell r="B81" t="str">
            <v>seung chul Yang</v>
          </cell>
          <cell r="E81" t="str">
            <v>real\HHlive\USD_HH_KR_6_0R_H</v>
          </cell>
          <cell r="F81" t="str">
            <v>ysc5866@gmail.com</v>
          </cell>
          <cell r="G81" t="str">
            <v>1 : 500</v>
          </cell>
          <cell r="H81">
            <v>11.62</v>
          </cell>
          <cell r="I81">
            <v>0</v>
          </cell>
          <cell r="J81">
            <v>11.62</v>
          </cell>
          <cell r="K81">
            <v>0</v>
          </cell>
          <cell r="L81">
            <v>0</v>
          </cell>
          <cell r="M81" t="str">
            <v>USD</v>
          </cell>
          <cell r="N81">
            <v>70034</v>
          </cell>
          <cell r="O81" t="str">
            <v>2025.06.30 11:36</v>
          </cell>
          <cell r="P81" t="str">
            <v>2025.08.01 02:54</v>
          </cell>
          <cell r="Q81" t="str">
            <v>122.42.110.25</v>
          </cell>
        </row>
        <row r="82">
          <cell r="A82">
            <v>930001971</v>
          </cell>
          <cell r="B82" t="str">
            <v>eun sik yang</v>
          </cell>
          <cell r="E82" t="str">
            <v>real\HHlive\USD_HH_KR_6_0R_H</v>
          </cell>
          <cell r="F82" t="str">
            <v>yange7097@gmail.com</v>
          </cell>
          <cell r="G82" t="str">
            <v>1 : 500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 t="str">
            <v>USD</v>
          </cell>
          <cell r="N82">
            <v>70048</v>
          </cell>
          <cell r="O82" t="str">
            <v>2025.06.30 11:22</v>
          </cell>
          <cell r="P82" t="str">
            <v>2025.07.07 00:35</v>
          </cell>
          <cell r="Q82" t="str">
            <v>61.75.146.201</v>
          </cell>
        </row>
        <row r="83">
          <cell r="A83">
            <v>930001970</v>
          </cell>
          <cell r="B83" t="str">
            <v>Hyuk Song</v>
          </cell>
          <cell r="E83" t="str">
            <v>real\HHlive\USD_HH_KR_TC_6_0R_H</v>
          </cell>
          <cell r="F83" t="str">
            <v>hyeoks74@gmail.com</v>
          </cell>
          <cell r="G83" t="str">
            <v>1 : 500</v>
          </cell>
          <cell r="H83">
            <v>-158.08000000000001</v>
          </cell>
          <cell r="I83">
            <v>300</v>
          </cell>
          <cell r="J83">
            <v>141.91999999999999</v>
          </cell>
          <cell r="K83">
            <v>0</v>
          </cell>
          <cell r="L83">
            <v>0</v>
          </cell>
          <cell r="M83" t="str">
            <v>USD</v>
          </cell>
          <cell r="N83">
            <v>70034</v>
          </cell>
          <cell r="O83" t="str">
            <v>2025.06.30 10:25</v>
          </cell>
          <cell r="P83" t="str">
            <v>2025.08.04 01:02</v>
          </cell>
          <cell r="Q83" t="str">
            <v>121.159.156.63</v>
          </cell>
        </row>
        <row r="84">
          <cell r="A84">
            <v>930001969</v>
          </cell>
          <cell r="B84" t="str">
            <v>ChoulKi Joung</v>
          </cell>
          <cell r="E84" t="str">
            <v>real\HHlive\USD_HH_KR_TC_6_0R_H</v>
          </cell>
          <cell r="F84" t="str">
            <v>jck9787@gmail.com</v>
          </cell>
          <cell r="G84" t="str">
            <v>1 : 500</v>
          </cell>
          <cell r="H84">
            <v>36.9</v>
          </cell>
          <cell r="I84">
            <v>300</v>
          </cell>
          <cell r="J84">
            <v>336.9</v>
          </cell>
          <cell r="K84">
            <v>0</v>
          </cell>
          <cell r="L84">
            <v>0</v>
          </cell>
          <cell r="M84" t="str">
            <v>USD</v>
          </cell>
          <cell r="N84">
            <v>70034</v>
          </cell>
          <cell r="O84" t="str">
            <v>2025.06.30 10:16</v>
          </cell>
          <cell r="P84" t="str">
            <v>2025.07.09 03:49</v>
          </cell>
          <cell r="Q84" t="str">
            <v>115.142.184.166</v>
          </cell>
        </row>
        <row r="85">
          <cell r="A85">
            <v>930001968</v>
          </cell>
          <cell r="B85" t="str">
            <v>HAKLAE LIM</v>
          </cell>
          <cell r="E85" t="str">
            <v>real\HHlive\USD_HH_KR_6_0R_H</v>
          </cell>
          <cell r="F85" t="str">
            <v>hanbit54@hanmail.net</v>
          </cell>
          <cell r="G85" t="str">
            <v>1 : 500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 t="str">
            <v>USD</v>
          </cell>
          <cell r="N85">
            <v>70028</v>
          </cell>
          <cell r="O85" t="str">
            <v>2025.06.30 07:02</v>
          </cell>
          <cell r="P85" t="str">
            <v>2025.06.30 16:19</v>
          </cell>
          <cell r="Q85" t="str">
            <v>115.138.25.133</v>
          </cell>
        </row>
        <row r="86">
          <cell r="A86">
            <v>930001967</v>
          </cell>
          <cell r="B86" t="str">
            <v>jae won Jung</v>
          </cell>
          <cell r="E86" t="str">
            <v>real\HHlive\USD_HH_KR_6_3R_H</v>
          </cell>
          <cell r="F86" t="str">
            <v>namu1237@naver.com</v>
          </cell>
          <cell r="G86" t="str">
            <v>1 : 500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 t="str">
            <v>USD</v>
          </cell>
          <cell r="N86">
            <v>70030</v>
          </cell>
          <cell r="O86" t="str">
            <v>2025.06.27 09:11</v>
          </cell>
          <cell r="P86" t="str">
            <v>2025.06.27 09:11</v>
          </cell>
        </row>
        <row r="87">
          <cell r="A87">
            <v>930001966</v>
          </cell>
          <cell r="B87" t="str">
            <v>taegyu jung</v>
          </cell>
          <cell r="E87" t="str">
            <v>real\HHlive\USD_HH_KR_6_0R_H</v>
          </cell>
          <cell r="F87" t="str">
            <v>jtg20@naver.com</v>
          </cell>
          <cell r="G87" t="str">
            <v>1 : 500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 t="str">
            <v>USD</v>
          </cell>
          <cell r="N87">
            <v>70034</v>
          </cell>
          <cell r="O87" t="str">
            <v>2025.06.26 09:45</v>
          </cell>
          <cell r="P87" t="str">
            <v>2025.06.26 10:00</v>
          </cell>
          <cell r="Q87" t="str">
            <v>220.89.104.9</v>
          </cell>
        </row>
        <row r="88">
          <cell r="A88">
            <v>930001965</v>
          </cell>
          <cell r="B88" t="str">
            <v>SEOUNGHUN KIM</v>
          </cell>
          <cell r="E88" t="str">
            <v>real\HHlive\USD_HH_KR_6_0R_H</v>
          </cell>
          <cell r="F88" t="str">
            <v>sunghun641@naver.com</v>
          </cell>
          <cell r="G88" t="str">
            <v>1 : 500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 t="str">
            <v>USD</v>
          </cell>
          <cell r="N88">
            <v>70034</v>
          </cell>
          <cell r="O88" t="str">
            <v>2025.06.25 13:10</v>
          </cell>
          <cell r="P88" t="str">
            <v>2025.06.25 13:10</v>
          </cell>
        </row>
        <row r="89">
          <cell r="A89">
            <v>930001964</v>
          </cell>
          <cell r="B89" t="str">
            <v>HongArm Choi</v>
          </cell>
          <cell r="E89" t="str">
            <v>real\HHlive\USD_HH_KR_6_0R_H</v>
          </cell>
          <cell r="F89" t="str">
            <v>castlekorea@naver.com</v>
          </cell>
          <cell r="G89" t="str">
            <v>1 : 500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 t="str">
            <v>USD</v>
          </cell>
          <cell r="N89">
            <v>70111</v>
          </cell>
          <cell r="O89" t="str">
            <v>2025.06.25 08:54</v>
          </cell>
          <cell r="P89" t="str">
            <v>2025.06.25 08:54</v>
          </cell>
        </row>
        <row r="90">
          <cell r="A90">
            <v>930001963</v>
          </cell>
          <cell r="B90" t="str">
            <v>GWANGIM OH</v>
          </cell>
          <cell r="E90" t="str">
            <v>real\HHlive\USD_HH_KR_6_0R_H</v>
          </cell>
          <cell r="F90" t="str">
            <v>ogi7003033@gmail.com</v>
          </cell>
          <cell r="G90" t="str">
            <v>1 : 500</v>
          </cell>
          <cell r="H90">
            <v>2183.6999999999998</v>
          </cell>
          <cell r="I90">
            <v>0</v>
          </cell>
          <cell r="J90">
            <v>1700.12</v>
          </cell>
          <cell r="K90">
            <v>-484.03</v>
          </cell>
          <cell r="L90">
            <v>0.45</v>
          </cell>
          <cell r="M90" t="str">
            <v>USD</v>
          </cell>
          <cell r="N90">
            <v>70048</v>
          </cell>
          <cell r="O90" t="str">
            <v>2025.06.25 07:22</v>
          </cell>
          <cell r="P90" t="str">
            <v>2025.08.01 12:13</v>
          </cell>
          <cell r="Q90" t="str">
            <v>218.149.62.164</v>
          </cell>
        </row>
        <row r="91">
          <cell r="A91">
            <v>930001960</v>
          </cell>
          <cell r="B91" t="str">
            <v>hohun shin</v>
          </cell>
          <cell r="E91" t="str">
            <v>real\HHlive\USD_HH_KR_6_0R_H</v>
          </cell>
          <cell r="F91" t="str">
            <v>tlsghgns@gmail.com</v>
          </cell>
          <cell r="G91" t="str">
            <v>1 : 200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 t="str">
            <v>USD</v>
          </cell>
          <cell r="N91">
            <v>70048</v>
          </cell>
          <cell r="O91" t="str">
            <v>2025.06.24 09:26</v>
          </cell>
          <cell r="P91" t="str">
            <v>2025.07.28 09:30</v>
          </cell>
          <cell r="Q91" t="str">
            <v>211.235.83.88</v>
          </cell>
        </row>
        <row r="92">
          <cell r="A92">
            <v>930001959</v>
          </cell>
          <cell r="B92" t="str">
            <v>MYUNGWHAN NA</v>
          </cell>
          <cell r="E92" t="str">
            <v>real\HHlive\USD_HH_KR_6_0R_H</v>
          </cell>
          <cell r="F92" t="str">
            <v>sm99675@naver.com</v>
          </cell>
          <cell r="G92" t="str">
            <v>1 : 500</v>
          </cell>
          <cell r="H92">
            <v>198.09</v>
          </cell>
          <cell r="I92">
            <v>0</v>
          </cell>
          <cell r="J92">
            <v>198.09</v>
          </cell>
          <cell r="K92">
            <v>0</v>
          </cell>
          <cell r="L92">
            <v>0</v>
          </cell>
          <cell r="M92" t="str">
            <v>USD</v>
          </cell>
          <cell r="N92">
            <v>70034</v>
          </cell>
          <cell r="O92" t="str">
            <v>2025.06.24 08:43</v>
          </cell>
          <cell r="P92" t="str">
            <v>2025.08.01 02:41</v>
          </cell>
          <cell r="Q92" t="str">
            <v>211.226.168.222</v>
          </cell>
        </row>
        <row r="93">
          <cell r="A93">
            <v>930001957</v>
          </cell>
          <cell r="B93" t="str">
            <v>cheol heo</v>
          </cell>
          <cell r="E93" t="str">
            <v>real\HHlive\USD_HH_KR_6_0R_H</v>
          </cell>
          <cell r="F93" t="str">
            <v>sodlfeh3@gmail.com</v>
          </cell>
          <cell r="G93" t="str">
            <v>1 : 500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 t="str">
            <v>USD</v>
          </cell>
          <cell r="N93">
            <v>70033</v>
          </cell>
          <cell r="O93" t="str">
            <v>2025.06.23 17:17</v>
          </cell>
          <cell r="P93" t="str">
            <v>2025.06.23 17:17</v>
          </cell>
        </row>
        <row r="94">
          <cell r="A94">
            <v>930001955</v>
          </cell>
          <cell r="B94" t="str">
            <v>jaeho kim</v>
          </cell>
          <cell r="E94" t="str">
            <v>real\HHlive\USD_HH_KR_6_0R_H</v>
          </cell>
          <cell r="F94" t="str">
            <v>richardkim707@naver.com</v>
          </cell>
          <cell r="G94" t="str">
            <v>1 : 500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 t="str">
            <v>USD</v>
          </cell>
          <cell r="N94">
            <v>70034</v>
          </cell>
          <cell r="O94" t="str">
            <v>2025.06.23 07:31</v>
          </cell>
          <cell r="P94" t="str">
            <v>2025.07.11 08:20</v>
          </cell>
          <cell r="Q94" t="str">
            <v>59.12.96.216</v>
          </cell>
        </row>
        <row r="95">
          <cell r="A95">
            <v>930001954</v>
          </cell>
          <cell r="B95" t="str">
            <v>jae won Jung</v>
          </cell>
          <cell r="E95" t="str">
            <v>real\HHlive\USD_HH_KR_6_3R_H</v>
          </cell>
          <cell r="F95" t="str">
            <v>namu1237@naver.com</v>
          </cell>
          <cell r="G95" t="str">
            <v>1 : 500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str">
            <v>USD</v>
          </cell>
          <cell r="N95">
            <v>70030</v>
          </cell>
          <cell r="O95" t="str">
            <v>2025.06.23 06:05</v>
          </cell>
          <cell r="P95" t="str">
            <v>2025.07.20 09:53</v>
          </cell>
          <cell r="Q95" t="str">
            <v>220.70.89.164</v>
          </cell>
        </row>
        <row r="96">
          <cell r="A96">
            <v>930001953</v>
          </cell>
          <cell r="B96" t="str">
            <v>Jin Ho Jeong</v>
          </cell>
          <cell r="E96" t="str">
            <v>real\HHlive\USD_HH_KR_6_0R_H</v>
          </cell>
          <cell r="F96" t="str">
            <v>jinojung@naver.com</v>
          </cell>
          <cell r="G96" t="str">
            <v>1 : 500</v>
          </cell>
          <cell r="H96">
            <v>369.32</v>
          </cell>
          <cell r="I96">
            <v>0</v>
          </cell>
          <cell r="J96">
            <v>369.32</v>
          </cell>
          <cell r="K96">
            <v>0</v>
          </cell>
          <cell r="L96">
            <v>0</v>
          </cell>
          <cell r="M96" t="str">
            <v>USD</v>
          </cell>
          <cell r="N96">
            <v>70048</v>
          </cell>
          <cell r="O96" t="str">
            <v>2025.06.23 05:16</v>
          </cell>
          <cell r="P96" t="str">
            <v>2025.08.03 09:57</v>
          </cell>
          <cell r="Q96" t="str">
            <v>219.248.177.117</v>
          </cell>
        </row>
        <row r="97">
          <cell r="A97">
            <v>930001952</v>
          </cell>
          <cell r="B97" t="str">
            <v>yunseon choe</v>
          </cell>
          <cell r="E97" t="str">
            <v>real\HHlive\USD_HH_KR_H</v>
          </cell>
          <cell r="F97" t="str">
            <v>choeyunseon44@gmail.com</v>
          </cell>
          <cell r="G97" t="str">
            <v>1 : 500</v>
          </cell>
          <cell r="H97">
            <v>1.4</v>
          </cell>
          <cell r="I97">
            <v>0</v>
          </cell>
          <cell r="J97">
            <v>1.4</v>
          </cell>
          <cell r="K97">
            <v>0</v>
          </cell>
          <cell r="L97">
            <v>0</v>
          </cell>
          <cell r="M97" t="str">
            <v>USD</v>
          </cell>
          <cell r="N97">
            <v>70109</v>
          </cell>
          <cell r="O97" t="str">
            <v>2025.06.22 03:35</v>
          </cell>
          <cell r="P97" t="str">
            <v>2025.07.31 02:24</v>
          </cell>
          <cell r="Q97" t="str">
            <v>39.115.108.60</v>
          </cell>
        </row>
        <row r="98">
          <cell r="A98">
            <v>930001950</v>
          </cell>
          <cell r="B98" t="str">
            <v>Heejin shin</v>
          </cell>
          <cell r="E98" t="str">
            <v>real\HHlive\USD_HH_KR_6_0R_H</v>
          </cell>
          <cell r="F98" t="str">
            <v>trend3977@naver.com</v>
          </cell>
          <cell r="G98" t="str">
            <v>1 : 500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str">
            <v>USD</v>
          </cell>
          <cell r="N98">
            <v>70111</v>
          </cell>
          <cell r="O98" t="str">
            <v>2025.06.20 12:26</v>
          </cell>
          <cell r="P98" t="str">
            <v>2025.07.24 03:49</v>
          </cell>
          <cell r="Q98" t="str">
            <v>219.248.75.182</v>
          </cell>
        </row>
        <row r="99">
          <cell r="A99">
            <v>930001949</v>
          </cell>
          <cell r="B99" t="str">
            <v>Heejin shin</v>
          </cell>
          <cell r="E99" t="str">
            <v>real\HHlive\USD_HH_KR_6_0R_H</v>
          </cell>
          <cell r="F99" t="str">
            <v>trend3977@naver.com</v>
          </cell>
          <cell r="G99" t="str">
            <v>1 : 500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 t="str">
            <v>USD</v>
          </cell>
          <cell r="N99">
            <v>70111</v>
          </cell>
          <cell r="O99" t="str">
            <v>2025.06.20 11:50</v>
          </cell>
          <cell r="P99" t="str">
            <v>2025.08.03 14:51</v>
          </cell>
          <cell r="Q99" t="str">
            <v>118.235.6.24</v>
          </cell>
        </row>
        <row r="100">
          <cell r="A100">
            <v>930001947</v>
          </cell>
          <cell r="B100" t="str">
            <v>houng sun park</v>
          </cell>
          <cell r="E100" t="str">
            <v>real\HHlive\USD_HH_KR_6_0R_H</v>
          </cell>
          <cell r="F100" t="str">
            <v>sanso7714@naver.com</v>
          </cell>
          <cell r="G100" t="str">
            <v>1 : 500</v>
          </cell>
          <cell r="H100">
            <v>1092.74</v>
          </cell>
          <cell r="I100">
            <v>0</v>
          </cell>
          <cell r="J100">
            <v>1092.74</v>
          </cell>
          <cell r="K100">
            <v>0</v>
          </cell>
          <cell r="L100">
            <v>0</v>
          </cell>
          <cell r="M100" t="str">
            <v>USD</v>
          </cell>
          <cell r="N100">
            <v>70048</v>
          </cell>
          <cell r="O100" t="str">
            <v>2025.06.20 09:23</v>
          </cell>
          <cell r="P100" t="str">
            <v>2025.07.10 15:43</v>
          </cell>
          <cell r="Q100" t="str">
            <v>175.201.24.152</v>
          </cell>
        </row>
        <row r="101">
          <cell r="A101">
            <v>930001946</v>
          </cell>
          <cell r="B101" t="str">
            <v>kiwon hong</v>
          </cell>
          <cell r="E101" t="str">
            <v>real\HHlive\USD_HH_KR_TC_6_0R_H</v>
          </cell>
          <cell r="F101" t="str">
            <v>hkw6406@hanmail.net</v>
          </cell>
          <cell r="G101" t="str">
            <v>1 : 500</v>
          </cell>
          <cell r="H101">
            <v>-249.41</v>
          </cell>
          <cell r="I101">
            <v>300</v>
          </cell>
          <cell r="J101">
            <v>50.59</v>
          </cell>
          <cell r="K101">
            <v>0</v>
          </cell>
          <cell r="L101">
            <v>0</v>
          </cell>
          <cell r="M101" t="str">
            <v>USD</v>
          </cell>
          <cell r="N101">
            <v>70111</v>
          </cell>
          <cell r="O101" t="str">
            <v>2025.06.20 08:31</v>
          </cell>
          <cell r="P101" t="str">
            <v>2025.08.02 10:36</v>
          </cell>
          <cell r="Q101" t="str">
            <v>211.207.44.74</v>
          </cell>
        </row>
        <row r="102">
          <cell r="A102">
            <v>930001945</v>
          </cell>
          <cell r="B102" t="str">
            <v>yeun ok kim</v>
          </cell>
          <cell r="E102" t="str">
            <v>real\HHlive\USD_HH_KR_TC_6_0R_H</v>
          </cell>
          <cell r="F102" t="str">
            <v>hyy9000@naver.com</v>
          </cell>
          <cell r="G102" t="str">
            <v>1 : 500</v>
          </cell>
          <cell r="H102">
            <v>-125.58</v>
          </cell>
          <cell r="I102">
            <v>300</v>
          </cell>
          <cell r="J102">
            <v>174.42</v>
          </cell>
          <cell r="K102">
            <v>0</v>
          </cell>
          <cell r="L102">
            <v>0</v>
          </cell>
          <cell r="M102" t="str">
            <v>USD</v>
          </cell>
          <cell r="N102">
            <v>70034</v>
          </cell>
          <cell r="O102" t="str">
            <v>2025.06.20 07:16</v>
          </cell>
          <cell r="P102" t="str">
            <v>2025.07.29 15:29</v>
          </cell>
          <cell r="Q102" t="str">
            <v>211.178.241.63</v>
          </cell>
        </row>
        <row r="103">
          <cell r="A103">
            <v>930001944</v>
          </cell>
          <cell r="B103" t="str">
            <v>JEONGPYO HONG</v>
          </cell>
          <cell r="E103" t="str">
            <v>real\HHlive\USD_HH_KR_TC_6_0R_H</v>
          </cell>
          <cell r="F103" t="str">
            <v>hongka71@naver.com</v>
          </cell>
          <cell r="G103" t="str">
            <v>1 : 500</v>
          </cell>
          <cell r="H103">
            <v>131.88</v>
          </cell>
          <cell r="I103">
            <v>300</v>
          </cell>
          <cell r="J103">
            <v>431.88</v>
          </cell>
          <cell r="K103">
            <v>0</v>
          </cell>
          <cell r="L103">
            <v>0</v>
          </cell>
          <cell r="M103" t="str">
            <v>USD</v>
          </cell>
          <cell r="N103">
            <v>70048</v>
          </cell>
          <cell r="O103" t="str">
            <v>2025.06.20 04:38</v>
          </cell>
          <cell r="P103" t="str">
            <v>2025.08.04 04:21</v>
          </cell>
          <cell r="Q103" t="str">
            <v>117.111.25.162</v>
          </cell>
        </row>
        <row r="104">
          <cell r="A104">
            <v>930001940</v>
          </cell>
          <cell r="B104" t="str">
            <v>jonghyeon lim</v>
          </cell>
          <cell r="E104" t="str">
            <v>real\HHlive\USD_HH_KR_6_0R_H</v>
          </cell>
          <cell r="F104" t="str">
            <v>ljo5011@naver.com</v>
          </cell>
          <cell r="G104" t="str">
            <v>1 : 500</v>
          </cell>
          <cell r="H104">
            <v>10.98</v>
          </cell>
          <cell r="I104">
            <v>0</v>
          </cell>
          <cell r="J104">
            <v>10.98</v>
          </cell>
          <cell r="K104">
            <v>0</v>
          </cell>
          <cell r="L104">
            <v>0</v>
          </cell>
          <cell r="M104" t="str">
            <v>USD</v>
          </cell>
          <cell r="N104">
            <v>70048</v>
          </cell>
          <cell r="O104" t="str">
            <v>2025.06.19 08:05</v>
          </cell>
          <cell r="P104" t="str">
            <v>2025.07.31 08:01</v>
          </cell>
          <cell r="Q104" t="str">
            <v>218.156.117.212</v>
          </cell>
        </row>
        <row r="105">
          <cell r="A105">
            <v>930001939</v>
          </cell>
          <cell r="B105" t="str">
            <v>JONG WOOK WON</v>
          </cell>
          <cell r="E105" t="str">
            <v>real\HHlive\USD_HH_KR_6_0R_H</v>
          </cell>
          <cell r="F105" t="str">
            <v>korwjw@gmail.com</v>
          </cell>
          <cell r="G105" t="str">
            <v>1 : 500</v>
          </cell>
          <cell r="H105">
            <v>1641.56</v>
          </cell>
          <cell r="I105">
            <v>0</v>
          </cell>
          <cell r="J105">
            <v>1641.56</v>
          </cell>
          <cell r="K105">
            <v>0</v>
          </cell>
          <cell r="L105">
            <v>0</v>
          </cell>
          <cell r="M105" t="str">
            <v>USD</v>
          </cell>
          <cell r="N105">
            <v>70048</v>
          </cell>
          <cell r="O105" t="str">
            <v>2025.06.19 04:39</v>
          </cell>
          <cell r="P105" t="str">
            <v>2025.08.02 01:52</v>
          </cell>
          <cell r="Q105" t="str">
            <v>211.229.129.42</v>
          </cell>
        </row>
        <row r="106">
          <cell r="A106">
            <v>930001938</v>
          </cell>
          <cell r="B106" t="str">
            <v>gyu Ha</v>
          </cell>
          <cell r="E106" t="str">
            <v>real\HHlive\USD_HH_KR_6_3R_H</v>
          </cell>
          <cell r="F106" t="str">
            <v>cheul01768@naver.com</v>
          </cell>
          <cell r="G106" t="str">
            <v>1 : 500</v>
          </cell>
          <cell r="H106">
            <v>21.85</v>
          </cell>
          <cell r="I106">
            <v>0</v>
          </cell>
          <cell r="J106">
            <v>21.85</v>
          </cell>
          <cell r="K106">
            <v>0</v>
          </cell>
          <cell r="L106">
            <v>0</v>
          </cell>
          <cell r="M106" t="str">
            <v>USD</v>
          </cell>
          <cell r="N106">
            <v>70030</v>
          </cell>
          <cell r="O106" t="str">
            <v>2025.06.18 11:52</v>
          </cell>
          <cell r="P106" t="str">
            <v>2025.06.27 23:07</v>
          </cell>
          <cell r="Q106" t="str">
            <v>1.234.181.163</v>
          </cell>
        </row>
        <row r="107">
          <cell r="A107">
            <v>930001933</v>
          </cell>
          <cell r="B107" t="str">
            <v>sigweon moon</v>
          </cell>
          <cell r="E107" t="str">
            <v>real\HHlive\USD_HH_KR_6_0R_H</v>
          </cell>
          <cell r="F107" t="str">
            <v>mpmong0303@naver.com</v>
          </cell>
          <cell r="G107" t="str">
            <v>1 : 500</v>
          </cell>
          <cell r="H107">
            <v>318.27999999999997</v>
          </cell>
          <cell r="I107">
            <v>0</v>
          </cell>
          <cell r="J107">
            <v>325.77</v>
          </cell>
          <cell r="K107">
            <v>7.49</v>
          </cell>
          <cell r="L107">
            <v>0</v>
          </cell>
          <cell r="M107" t="str">
            <v>USD</v>
          </cell>
          <cell r="N107">
            <v>70111</v>
          </cell>
          <cell r="O107" t="str">
            <v>2025.06.16 11:12</v>
          </cell>
          <cell r="P107" t="str">
            <v>2025.08.04 02:53</v>
          </cell>
          <cell r="Q107" t="str">
            <v>58.78.230.237</v>
          </cell>
        </row>
        <row r="108">
          <cell r="A108">
            <v>930001932</v>
          </cell>
          <cell r="B108" t="str">
            <v>seung hee Cha</v>
          </cell>
          <cell r="E108" t="str">
            <v>real\HHlive\USD_HH_KR_5_3R_H</v>
          </cell>
          <cell r="F108" t="str">
            <v>kcfor2022@naver.com</v>
          </cell>
          <cell r="G108" t="str">
            <v>1 : 500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 t="str">
            <v>USD</v>
          </cell>
          <cell r="N108">
            <v>70147</v>
          </cell>
          <cell r="O108" t="str">
            <v>2025.06.16 10:50</v>
          </cell>
          <cell r="P108" t="str">
            <v>2025.06.16 10:50</v>
          </cell>
        </row>
        <row r="109">
          <cell r="A109">
            <v>930001931</v>
          </cell>
          <cell r="B109" t="str">
            <v>seung hee Cha</v>
          </cell>
          <cell r="E109" t="str">
            <v>real\HHlive\USD_HH_KR_5_3R_H</v>
          </cell>
          <cell r="F109" t="str">
            <v>kcfor2022@naver.com</v>
          </cell>
          <cell r="G109" t="str">
            <v>1 : 500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 t="str">
            <v>USD</v>
          </cell>
          <cell r="N109">
            <v>70147</v>
          </cell>
          <cell r="O109" t="str">
            <v>2025.06.16 10:50</v>
          </cell>
          <cell r="P109" t="str">
            <v>2025.06.16 10:50</v>
          </cell>
        </row>
        <row r="110">
          <cell r="A110">
            <v>930001930</v>
          </cell>
          <cell r="B110" t="str">
            <v>seung hee Cha</v>
          </cell>
          <cell r="E110" t="str">
            <v>real\HHlive\USD_HH_KR_5_3R_H</v>
          </cell>
          <cell r="F110" t="str">
            <v>kcfor2022@naver.com</v>
          </cell>
          <cell r="G110" t="str">
            <v>1 : 500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 t="str">
            <v>USD</v>
          </cell>
          <cell r="N110">
            <v>70147</v>
          </cell>
          <cell r="O110" t="str">
            <v>2025.06.16 10:50</v>
          </cell>
          <cell r="P110" t="str">
            <v>2025.06.16 10:50</v>
          </cell>
        </row>
        <row r="111">
          <cell r="A111">
            <v>930001929</v>
          </cell>
          <cell r="B111" t="str">
            <v>seung hee Cha</v>
          </cell>
          <cell r="E111" t="str">
            <v>real\HHlive\USD_HH_KR_5_3R_H</v>
          </cell>
          <cell r="F111" t="str">
            <v>kcfor2022@naver.com</v>
          </cell>
          <cell r="G111" t="str">
            <v>1 : 500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 t="str">
            <v>USD</v>
          </cell>
          <cell r="N111">
            <v>70147</v>
          </cell>
          <cell r="O111" t="str">
            <v>2025.06.16 10:50</v>
          </cell>
          <cell r="P111" t="str">
            <v>2025.06.16 10:50</v>
          </cell>
        </row>
        <row r="112">
          <cell r="A112">
            <v>930001928</v>
          </cell>
          <cell r="B112" t="str">
            <v>seung hee Cha</v>
          </cell>
          <cell r="E112" t="str">
            <v>real\HHlive\USD_HH_KR_5_3R_H</v>
          </cell>
          <cell r="F112" t="str">
            <v>kcfor2022@naver.com</v>
          </cell>
          <cell r="G112" t="str">
            <v>1 : 500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 t="str">
            <v>USD</v>
          </cell>
          <cell r="N112">
            <v>70147</v>
          </cell>
          <cell r="O112" t="str">
            <v>2025.06.16 10:50</v>
          </cell>
          <cell r="P112" t="str">
            <v>2025.06.16 10:50</v>
          </cell>
        </row>
        <row r="113">
          <cell r="A113">
            <v>930001927</v>
          </cell>
          <cell r="B113" t="str">
            <v>seung hee Cha</v>
          </cell>
          <cell r="E113" t="str">
            <v>real\HHlive\USD_HH_KR_5_3R_H</v>
          </cell>
          <cell r="F113" t="str">
            <v>kcfor2022@naver.com</v>
          </cell>
          <cell r="G113" t="str">
            <v>1 : 500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 t="str">
            <v>USD</v>
          </cell>
          <cell r="N113">
            <v>70147</v>
          </cell>
          <cell r="O113" t="str">
            <v>2025.06.16 10:50</v>
          </cell>
          <cell r="P113" t="str">
            <v>2025.06.16 10:50</v>
          </cell>
        </row>
        <row r="114">
          <cell r="A114">
            <v>930001926</v>
          </cell>
          <cell r="B114" t="str">
            <v>seung hee Cha</v>
          </cell>
          <cell r="E114" t="str">
            <v>real\HHlive\USD_HH_KR_5_3R_H</v>
          </cell>
          <cell r="F114" t="str">
            <v>kcfor2022@naver.com</v>
          </cell>
          <cell r="G114" t="str">
            <v>1 : 500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 t="str">
            <v>USD</v>
          </cell>
          <cell r="N114">
            <v>70147</v>
          </cell>
          <cell r="O114" t="str">
            <v>2025.06.16 10:50</v>
          </cell>
          <cell r="P114" t="str">
            <v>2025.06.16 10:50</v>
          </cell>
        </row>
        <row r="115">
          <cell r="A115">
            <v>930001925</v>
          </cell>
          <cell r="B115" t="str">
            <v>seung hee Cha</v>
          </cell>
          <cell r="E115" t="str">
            <v>real\HHlive\USD_HH_KR_5_3R_H</v>
          </cell>
          <cell r="F115" t="str">
            <v>kcfor2022@naver.com</v>
          </cell>
          <cell r="G115" t="str">
            <v>1 : 500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 t="str">
            <v>USD</v>
          </cell>
          <cell r="N115">
            <v>70147</v>
          </cell>
          <cell r="O115" t="str">
            <v>2025.06.16 10:50</v>
          </cell>
          <cell r="P115" t="str">
            <v>2025.06.16 10:50</v>
          </cell>
        </row>
        <row r="116">
          <cell r="A116">
            <v>930001924</v>
          </cell>
          <cell r="B116" t="str">
            <v>seung hee Cha</v>
          </cell>
          <cell r="E116" t="str">
            <v>real\HHlive\USD_HH_KR_5_3R_H</v>
          </cell>
          <cell r="F116" t="str">
            <v>kcfor2022@naver.com</v>
          </cell>
          <cell r="G116" t="str">
            <v>1 : 500</v>
          </cell>
          <cell r="H116">
            <v>0.01</v>
          </cell>
          <cell r="I116">
            <v>0.05</v>
          </cell>
          <cell r="J116">
            <v>0.06</v>
          </cell>
          <cell r="K116">
            <v>0</v>
          </cell>
          <cell r="L116">
            <v>0</v>
          </cell>
          <cell r="M116" t="str">
            <v>USD</v>
          </cell>
          <cell r="N116">
            <v>70147</v>
          </cell>
          <cell r="O116" t="str">
            <v>2025.06.16 10:50</v>
          </cell>
          <cell r="P116" t="str">
            <v>2025.06.16 10:50</v>
          </cell>
        </row>
        <row r="117">
          <cell r="A117">
            <v>930001923</v>
          </cell>
          <cell r="B117" t="str">
            <v>seung hee Cha</v>
          </cell>
          <cell r="E117" t="str">
            <v>real\HHlive\USD_HH_KR_5_3R_H</v>
          </cell>
          <cell r="F117" t="str">
            <v>kcfor2022@naver.com</v>
          </cell>
          <cell r="G117" t="str">
            <v>1 : 500</v>
          </cell>
          <cell r="H117">
            <v>0.01</v>
          </cell>
          <cell r="I117">
            <v>0.05</v>
          </cell>
          <cell r="J117">
            <v>0.06</v>
          </cell>
          <cell r="K117">
            <v>0</v>
          </cell>
          <cell r="L117">
            <v>0</v>
          </cell>
          <cell r="M117" t="str">
            <v>USD</v>
          </cell>
          <cell r="N117">
            <v>70147</v>
          </cell>
          <cell r="O117" t="str">
            <v>2025.06.16 10:50</v>
          </cell>
          <cell r="P117" t="str">
            <v>2025.06.16 10:50</v>
          </cell>
        </row>
        <row r="118">
          <cell r="A118">
            <v>930001922</v>
          </cell>
          <cell r="B118" t="str">
            <v>seung hee Cha</v>
          </cell>
          <cell r="E118" t="str">
            <v>real\HHlive\USD_HH_KR_5_3R_H</v>
          </cell>
          <cell r="F118" t="str">
            <v>kcfor2022@naver.com</v>
          </cell>
          <cell r="G118" t="str">
            <v>1 : 500</v>
          </cell>
          <cell r="H118">
            <v>0.01</v>
          </cell>
          <cell r="I118">
            <v>0.05</v>
          </cell>
          <cell r="J118">
            <v>0.06</v>
          </cell>
          <cell r="K118">
            <v>0</v>
          </cell>
          <cell r="L118">
            <v>0</v>
          </cell>
          <cell r="M118" t="str">
            <v>USD</v>
          </cell>
          <cell r="N118">
            <v>70147</v>
          </cell>
          <cell r="O118" t="str">
            <v>2025.06.16 10:50</v>
          </cell>
          <cell r="P118" t="str">
            <v>2025.06.16 10:50</v>
          </cell>
        </row>
        <row r="119">
          <cell r="A119">
            <v>930001921</v>
          </cell>
          <cell r="B119" t="str">
            <v>seung hee Cha</v>
          </cell>
          <cell r="E119" t="str">
            <v>real\HHlive\USD_HH_KR_5_3R_H</v>
          </cell>
          <cell r="F119" t="str">
            <v>kcfor2022@naver.com</v>
          </cell>
          <cell r="G119" t="str">
            <v>1 : 500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 t="str">
            <v>USD</v>
          </cell>
          <cell r="N119">
            <v>70147</v>
          </cell>
          <cell r="O119" t="str">
            <v>2025.06.16 10:50</v>
          </cell>
          <cell r="P119" t="str">
            <v>2025.06.16 10:50</v>
          </cell>
        </row>
        <row r="120">
          <cell r="A120">
            <v>930001920</v>
          </cell>
          <cell r="B120" t="str">
            <v>seung hee Cha</v>
          </cell>
          <cell r="E120" t="str">
            <v>real\HHlive\USD_HH_KR_5_3R_H</v>
          </cell>
          <cell r="F120" t="str">
            <v>kcfor2022@naver.com</v>
          </cell>
          <cell r="G120" t="str">
            <v>1 : 500</v>
          </cell>
          <cell r="H120">
            <v>0.01</v>
          </cell>
          <cell r="I120">
            <v>0.05</v>
          </cell>
          <cell r="J120">
            <v>0.06</v>
          </cell>
          <cell r="K120">
            <v>0</v>
          </cell>
          <cell r="L120">
            <v>0</v>
          </cell>
          <cell r="M120" t="str">
            <v>USD</v>
          </cell>
          <cell r="N120">
            <v>70147</v>
          </cell>
          <cell r="O120" t="str">
            <v>2025.06.16 10:50</v>
          </cell>
          <cell r="P120" t="str">
            <v>2025.06.16 10:50</v>
          </cell>
        </row>
        <row r="121">
          <cell r="A121">
            <v>930001919</v>
          </cell>
          <cell r="B121" t="str">
            <v>seung hee Cha</v>
          </cell>
          <cell r="E121" t="str">
            <v>real\HHlive\USD_HH_KR_5_3R_H</v>
          </cell>
          <cell r="F121" t="str">
            <v>kcfor2022@naver.com</v>
          </cell>
          <cell r="G121" t="str">
            <v>1 : 500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 t="str">
            <v>USD</v>
          </cell>
          <cell r="N121">
            <v>70147</v>
          </cell>
          <cell r="O121" t="str">
            <v>2025.06.16 10:49</v>
          </cell>
          <cell r="P121" t="str">
            <v>2025.06.16 10:49</v>
          </cell>
        </row>
        <row r="122">
          <cell r="A122">
            <v>930001918</v>
          </cell>
          <cell r="B122" t="str">
            <v>seung hee Cha</v>
          </cell>
          <cell r="E122" t="str">
            <v>real\HHlive\USD_HH_KR_5_3R_H</v>
          </cell>
          <cell r="F122" t="str">
            <v>kcfor2022@naver.com</v>
          </cell>
          <cell r="G122" t="str">
            <v>1 : 500</v>
          </cell>
          <cell r="H122">
            <v>0.01</v>
          </cell>
          <cell r="I122">
            <v>0.05</v>
          </cell>
          <cell r="J122">
            <v>0.06</v>
          </cell>
          <cell r="K122">
            <v>0</v>
          </cell>
          <cell r="L122">
            <v>0</v>
          </cell>
          <cell r="M122" t="str">
            <v>USD</v>
          </cell>
          <cell r="N122">
            <v>70147</v>
          </cell>
          <cell r="O122" t="str">
            <v>2025.06.16 10:49</v>
          </cell>
          <cell r="P122" t="str">
            <v>2025.06.16 10:49</v>
          </cell>
        </row>
        <row r="123">
          <cell r="A123">
            <v>930001917</v>
          </cell>
          <cell r="B123" t="str">
            <v>seung hee Cha</v>
          </cell>
          <cell r="E123" t="str">
            <v>real\HHlive\USD_HH_KR_5_3R_H</v>
          </cell>
          <cell r="F123" t="str">
            <v>kcfor2022@naver.com</v>
          </cell>
          <cell r="G123" t="str">
            <v>1 : 500</v>
          </cell>
          <cell r="H123">
            <v>0.01</v>
          </cell>
          <cell r="I123">
            <v>0.05</v>
          </cell>
          <cell r="J123">
            <v>0.06</v>
          </cell>
          <cell r="K123">
            <v>0</v>
          </cell>
          <cell r="L123">
            <v>0</v>
          </cell>
          <cell r="M123" t="str">
            <v>USD</v>
          </cell>
          <cell r="N123">
            <v>70147</v>
          </cell>
          <cell r="O123" t="str">
            <v>2025.06.16 10:49</v>
          </cell>
          <cell r="P123" t="str">
            <v>2025.06.16 10:49</v>
          </cell>
        </row>
        <row r="124">
          <cell r="A124">
            <v>930001916</v>
          </cell>
          <cell r="B124" t="str">
            <v>seung hee Cha</v>
          </cell>
          <cell r="E124" t="str">
            <v>real\HHlive\USD_HH_KR_5_3R_H</v>
          </cell>
          <cell r="F124" t="str">
            <v>kcfor2022@naver.com</v>
          </cell>
          <cell r="G124" t="str">
            <v>1 : 500</v>
          </cell>
          <cell r="H124">
            <v>0.01</v>
          </cell>
          <cell r="I124">
            <v>0.05</v>
          </cell>
          <cell r="J124">
            <v>0.06</v>
          </cell>
          <cell r="K124">
            <v>0</v>
          </cell>
          <cell r="L124">
            <v>0</v>
          </cell>
          <cell r="M124" t="str">
            <v>USD</v>
          </cell>
          <cell r="N124">
            <v>70147</v>
          </cell>
          <cell r="O124" t="str">
            <v>2025.06.16 10:49</v>
          </cell>
          <cell r="P124" t="str">
            <v>2025.06.16 10:49</v>
          </cell>
        </row>
        <row r="125">
          <cell r="A125">
            <v>930001915</v>
          </cell>
          <cell r="B125" t="str">
            <v>seung hee Cha</v>
          </cell>
          <cell r="E125" t="str">
            <v>real\HHlive\USD_HH_KR_5_3R_H</v>
          </cell>
          <cell r="F125" t="str">
            <v>kcfor2022@naver.com</v>
          </cell>
          <cell r="G125" t="str">
            <v>1 : 500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 t="str">
            <v>USD</v>
          </cell>
          <cell r="N125">
            <v>70147</v>
          </cell>
          <cell r="O125" t="str">
            <v>2025.06.16 10:49</v>
          </cell>
          <cell r="P125" t="str">
            <v>2025.06.16 10:49</v>
          </cell>
        </row>
        <row r="126">
          <cell r="A126">
            <v>930001914</v>
          </cell>
          <cell r="B126" t="str">
            <v>seung hee Cha</v>
          </cell>
          <cell r="E126" t="str">
            <v>real\HHlive\USD_HH_KR_5_3R_H</v>
          </cell>
          <cell r="F126" t="str">
            <v>kcfor2022@naver.com</v>
          </cell>
          <cell r="G126" t="str">
            <v>1 : 500</v>
          </cell>
          <cell r="H126">
            <v>0.01</v>
          </cell>
          <cell r="I126">
            <v>0.05</v>
          </cell>
          <cell r="J126">
            <v>0.06</v>
          </cell>
          <cell r="K126">
            <v>0</v>
          </cell>
          <cell r="L126">
            <v>0</v>
          </cell>
          <cell r="M126" t="str">
            <v>USD</v>
          </cell>
          <cell r="N126">
            <v>70147</v>
          </cell>
          <cell r="O126" t="str">
            <v>2025.06.16 10:49</v>
          </cell>
          <cell r="P126" t="str">
            <v>2025.06.16 10:49</v>
          </cell>
        </row>
        <row r="127">
          <cell r="A127">
            <v>930001913</v>
          </cell>
          <cell r="B127" t="str">
            <v>seung hee Cha</v>
          </cell>
          <cell r="E127" t="str">
            <v>real\HHlive\USD_HH_KR_5_3R_H</v>
          </cell>
          <cell r="F127" t="str">
            <v>kcfor2022@naver.com</v>
          </cell>
          <cell r="G127" t="str">
            <v>1 : 500</v>
          </cell>
          <cell r="H127">
            <v>0.01</v>
          </cell>
          <cell r="I127">
            <v>0.05</v>
          </cell>
          <cell r="J127">
            <v>0.06</v>
          </cell>
          <cell r="K127">
            <v>0</v>
          </cell>
          <cell r="L127">
            <v>0</v>
          </cell>
          <cell r="M127" t="str">
            <v>USD</v>
          </cell>
          <cell r="N127">
            <v>70147</v>
          </cell>
          <cell r="O127" t="str">
            <v>2025.06.16 10:49</v>
          </cell>
          <cell r="P127" t="str">
            <v>2025.06.16 10:49</v>
          </cell>
        </row>
        <row r="128">
          <cell r="A128">
            <v>930001912</v>
          </cell>
          <cell r="B128" t="str">
            <v>seung hee Cha</v>
          </cell>
          <cell r="E128" t="str">
            <v>real\HHlive\USD_HH_KR_5_3R_H</v>
          </cell>
          <cell r="F128" t="str">
            <v>kcfor2022@naver.com</v>
          </cell>
          <cell r="G128" t="str">
            <v>1 : 500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 t="str">
            <v>USD</v>
          </cell>
          <cell r="N128">
            <v>70147</v>
          </cell>
          <cell r="O128" t="str">
            <v>2025.06.16 10:49</v>
          </cell>
          <cell r="P128" t="str">
            <v>2025.06.16 10:49</v>
          </cell>
        </row>
        <row r="129">
          <cell r="A129">
            <v>930001911</v>
          </cell>
          <cell r="B129" t="str">
            <v>seung hee Cha</v>
          </cell>
          <cell r="E129" t="str">
            <v>real\HHlive\USD_HH_KR_5_3R_H</v>
          </cell>
          <cell r="F129" t="str">
            <v>kcfor2022@naver.com</v>
          </cell>
          <cell r="G129" t="str">
            <v>1 : 500</v>
          </cell>
          <cell r="H129">
            <v>0.01</v>
          </cell>
          <cell r="I129">
            <v>0.05</v>
          </cell>
          <cell r="J129">
            <v>0.06</v>
          </cell>
          <cell r="K129">
            <v>0</v>
          </cell>
          <cell r="L129">
            <v>0</v>
          </cell>
          <cell r="M129" t="str">
            <v>USD</v>
          </cell>
          <cell r="N129">
            <v>70147</v>
          </cell>
          <cell r="O129" t="str">
            <v>2025.06.16 10:49</v>
          </cell>
          <cell r="P129" t="str">
            <v>2025.06.16 10:49</v>
          </cell>
        </row>
        <row r="130">
          <cell r="A130">
            <v>930001910</v>
          </cell>
          <cell r="B130" t="str">
            <v>seung hee Cha</v>
          </cell>
          <cell r="E130" t="str">
            <v>real\HHlive\USD_HH_KR_5_3R_H</v>
          </cell>
          <cell r="F130" t="str">
            <v>kcfor2022@naver.com</v>
          </cell>
          <cell r="G130" t="str">
            <v>1 : 500</v>
          </cell>
          <cell r="H130">
            <v>0.01</v>
          </cell>
          <cell r="I130">
            <v>0.05</v>
          </cell>
          <cell r="J130">
            <v>0.06</v>
          </cell>
          <cell r="K130">
            <v>0</v>
          </cell>
          <cell r="L130">
            <v>0</v>
          </cell>
          <cell r="M130" t="str">
            <v>USD</v>
          </cell>
          <cell r="N130">
            <v>70147</v>
          </cell>
          <cell r="O130" t="str">
            <v>2025.06.16 10:49</v>
          </cell>
          <cell r="P130" t="str">
            <v>2025.06.16 10:49</v>
          </cell>
        </row>
        <row r="131">
          <cell r="A131">
            <v>930001909</v>
          </cell>
          <cell r="B131" t="str">
            <v>seung hee Cha</v>
          </cell>
          <cell r="E131" t="str">
            <v>real\HHlive\USD_HH_KR_5_3R_H</v>
          </cell>
          <cell r="F131" t="str">
            <v>kcfor2022@naver.com</v>
          </cell>
          <cell r="G131" t="str">
            <v>1 : 500</v>
          </cell>
          <cell r="H131">
            <v>0.01</v>
          </cell>
          <cell r="I131">
            <v>0.05</v>
          </cell>
          <cell r="J131">
            <v>0.06</v>
          </cell>
          <cell r="K131">
            <v>0</v>
          </cell>
          <cell r="L131">
            <v>0</v>
          </cell>
          <cell r="M131" t="str">
            <v>USD</v>
          </cell>
          <cell r="N131">
            <v>70147</v>
          </cell>
          <cell r="O131" t="str">
            <v>2025.06.16 10:49</v>
          </cell>
          <cell r="P131" t="str">
            <v>2025.06.16 10:49</v>
          </cell>
        </row>
        <row r="132">
          <cell r="A132">
            <v>930001908</v>
          </cell>
          <cell r="B132" t="str">
            <v>seung hee Cha</v>
          </cell>
          <cell r="E132" t="str">
            <v>real\HHlive\USD_HH_KR_5_3R_H</v>
          </cell>
          <cell r="F132" t="str">
            <v>kcfor2022@naver.com</v>
          </cell>
          <cell r="G132" t="str">
            <v>1 : 500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 t="str">
            <v>USD</v>
          </cell>
          <cell r="N132">
            <v>70147</v>
          </cell>
          <cell r="O132" t="str">
            <v>2025.06.16 10:48</v>
          </cell>
          <cell r="P132" t="str">
            <v>2025.06.16 10:48</v>
          </cell>
        </row>
        <row r="133">
          <cell r="A133">
            <v>930001907</v>
          </cell>
          <cell r="B133" t="str">
            <v>seung hee Cha</v>
          </cell>
          <cell r="E133" t="str">
            <v>real\HHlive\USD_HH_KR_5_3R_H</v>
          </cell>
          <cell r="F133" t="str">
            <v>kcfor2022@naver.com</v>
          </cell>
          <cell r="G133" t="str">
            <v>1 : 500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 t="str">
            <v>USD</v>
          </cell>
          <cell r="N133">
            <v>70147</v>
          </cell>
          <cell r="O133" t="str">
            <v>2025.06.16 10:44</v>
          </cell>
          <cell r="P133" t="str">
            <v>2025.06.16 10:44</v>
          </cell>
        </row>
        <row r="134">
          <cell r="A134">
            <v>930001906</v>
          </cell>
          <cell r="B134" t="str">
            <v>seung hee Cha</v>
          </cell>
          <cell r="E134" t="str">
            <v>real\HHlive\USD_HH_KR_5_3R_H</v>
          </cell>
          <cell r="F134" t="str">
            <v>kcfor2022@naver.com</v>
          </cell>
          <cell r="G134" t="str">
            <v>1 : 500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 t="str">
            <v>USD</v>
          </cell>
          <cell r="N134">
            <v>70147</v>
          </cell>
          <cell r="O134" t="str">
            <v>2025.06.16 10:41</v>
          </cell>
          <cell r="P134" t="str">
            <v>2025.06.16 10:41</v>
          </cell>
        </row>
        <row r="135">
          <cell r="A135">
            <v>930001905</v>
          </cell>
          <cell r="B135" t="str">
            <v>seung hee Cha</v>
          </cell>
          <cell r="E135" t="str">
            <v>real\HHlive\USD_HH_KR_5_3R_H</v>
          </cell>
          <cell r="F135" t="str">
            <v>kcfor2022@naver.com</v>
          </cell>
          <cell r="G135" t="str">
            <v>1 : 500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USD</v>
          </cell>
          <cell r="N135">
            <v>70147</v>
          </cell>
          <cell r="O135" t="str">
            <v>2025.06.16 10:39</v>
          </cell>
          <cell r="P135" t="str">
            <v>2025.06.16 10:39</v>
          </cell>
        </row>
        <row r="136">
          <cell r="A136">
            <v>930001904</v>
          </cell>
          <cell r="B136" t="str">
            <v>seung hee Cha</v>
          </cell>
          <cell r="E136" t="str">
            <v>real\HHlive\USD_HH_KR_5_3R_H</v>
          </cell>
          <cell r="F136" t="str">
            <v>kcfor2022@naver.com</v>
          </cell>
          <cell r="G136" t="str">
            <v>1 : 500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 t="str">
            <v>USD</v>
          </cell>
          <cell r="N136">
            <v>70147</v>
          </cell>
          <cell r="O136" t="str">
            <v>2025.06.16 10:39</v>
          </cell>
          <cell r="P136" t="str">
            <v>2025.06.16 10:39</v>
          </cell>
        </row>
        <row r="137">
          <cell r="A137">
            <v>930001903</v>
          </cell>
          <cell r="B137" t="str">
            <v>seung hee Cha</v>
          </cell>
          <cell r="E137" t="str">
            <v>real\HHlive\USD_HH_KR_5_3R_H</v>
          </cell>
          <cell r="F137" t="str">
            <v>kcfor2022@naver.com</v>
          </cell>
          <cell r="G137" t="str">
            <v>1 : 500</v>
          </cell>
          <cell r="H137">
            <v>0.01</v>
          </cell>
          <cell r="I137">
            <v>0.05</v>
          </cell>
          <cell r="J137">
            <v>0.06</v>
          </cell>
          <cell r="K137">
            <v>0</v>
          </cell>
          <cell r="L137">
            <v>0</v>
          </cell>
          <cell r="M137" t="str">
            <v>USD</v>
          </cell>
          <cell r="N137">
            <v>70147</v>
          </cell>
          <cell r="O137" t="str">
            <v>2025.06.16 10:37</v>
          </cell>
          <cell r="P137" t="str">
            <v>2025.06.16 10:37</v>
          </cell>
        </row>
        <row r="138">
          <cell r="A138">
            <v>930001902</v>
          </cell>
          <cell r="B138" t="str">
            <v>seung hee Cha</v>
          </cell>
          <cell r="E138" t="str">
            <v>real\HHlive\USD_HH_KR_5_3R_H</v>
          </cell>
          <cell r="F138" t="str">
            <v>kcfor2022@naver.com</v>
          </cell>
          <cell r="G138" t="str">
            <v>1 : 500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 t="str">
            <v>USD</v>
          </cell>
          <cell r="N138">
            <v>70147</v>
          </cell>
          <cell r="O138" t="str">
            <v>2025.06.16 10:36</v>
          </cell>
          <cell r="P138" t="str">
            <v>2025.06.16 10:36</v>
          </cell>
        </row>
        <row r="139">
          <cell r="A139">
            <v>930001901</v>
          </cell>
          <cell r="B139" t="str">
            <v>seung hee Cha</v>
          </cell>
          <cell r="E139" t="str">
            <v>real\HHlive\USD_HH_KR_5_3R_H</v>
          </cell>
          <cell r="F139" t="str">
            <v>kcfor2022@naver.com</v>
          </cell>
          <cell r="G139" t="str">
            <v>1 : 500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 t="str">
            <v>USD</v>
          </cell>
          <cell r="N139">
            <v>70147</v>
          </cell>
          <cell r="O139" t="str">
            <v>2025.06.16 10:36</v>
          </cell>
          <cell r="P139" t="str">
            <v>2025.06.16 10:36</v>
          </cell>
        </row>
        <row r="140">
          <cell r="A140">
            <v>930001900</v>
          </cell>
          <cell r="B140" t="str">
            <v>seung hee Cha</v>
          </cell>
          <cell r="E140" t="str">
            <v>real\HHlive\USD_HH_KR_5_3R_H</v>
          </cell>
          <cell r="F140" t="str">
            <v>kcfor2022@naver.com</v>
          </cell>
          <cell r="G140" t="str">
            <v>1 : 500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 t="str">
            <v>USD</v>
          </cell>
          <cell r="N140">
            <v>70147</v>
          </cell>
          <cell r="O140" t="str">
            <v>2025.06.16 10:35</v>
          </cell>
          <cell r="P140" t="str">
            <v>2025.06.16 10:35</v>
          </cell>
        </row>
        <row r="141">
          <cell r="A141">
            <v>930001899</v>
          </cell>
          <cell r="B141" t="str">
            <v>seung hee Cha</v>
          </cell>
          <cell r="E141" t="str">
            <v>real\HHlive\USD_HH_KR_5_3R_H</v>
          </cell>
          <cell r="F141" t="str">
            <v>kcfor2022@naver.com</v>
          </cell>
          <cell r="G141" t="str">
            <v>1 : 500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 t="str">
            <v>USD</v>
          </cell>
          <cell r="N141">
            <v>70147</v>
          </cell>
          <cell r="O141" t="str">
            <v>2025.06.16 10:35</v>
          </cell>
          <cell r="P141" t="str">
            <v>2025.06.16 10:35</v>
          </cell>
        </row>
        <row r="142">
          <cell r="A142">
            <v>930001898</v>
          </cell>
          <cell r="B142" t="str">
            <v>seung hee Cha</v>
          </cell>
          <cell r="E142" t="str">
            <v>real\HHlive\USD_HH_KR_5_3R_H</v>
          </cell>
          <cell r="F142" t="str">
            <v>kcfor2022@naver.com</v>
          </cell>
          <cell r="G142" t="str">
            <v>1 : 500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 t="str">
            <v>USD</v>
          </cell>
          <cell r="N142">
            <v>70147</v>
          </cell>
          <cell r="O142" t="str">
            <v>2025.06.16 10:34</v>
          </cell>
          <cell r="P142" t="str">
            <v>2025.06.16 10:34</v>
          </cell>
        </row>
        <row r="143">
          <cell r="A143">
            <v>930001896</v>
          </cell>
          <cell r="B143" t="str">
            <v>seung hee Cha</v>
          </cell>
          <cell r="E143" t="str">
            <v>real\HHlive\USD_HH_KR_5_3R_H</v>
          </cell>
          <cell r="F143" t="str">
            <v>kcfor2022@naver.com</v>
          </cell>
          <cell r="G143" t="str">
            <v>1 : 500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 t="str">
            <v>USD</v>
          </cell>
          <cell r="N143">
            <v>70147</v>
          </cell>
          <cell r="O143" t="str">
            <v>2025.06.16 03:14</v>
          </cell>
          <cell r="P143" t="str">
            <v>2025.06.16 03:14</v>
          </cell>
        </row>
        <row r="144">
          <cell r="A144">
            <v>930001895</v>
          </cell>
          <cell r="B144" t="str">
            <v>seung hee Cha</v>
          </cell>
          <cell r="E144" t="str">
            <v>real\HHlive\USD_HH_KR_5_3R_H</v>
          </cell>
          <cell r="F144" t="str">
            <v>kcfor2022@naver.com</v>
          </cell>
          <cell r="G144" t="str">
            <v>1 : 500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 t="str">
            <v>USD</v>
          </cell>
          <cell r="N144">
            <v>70147</v>
          </cell>
          <cell r="O144" t="str">
            <v>2025.06.16 03:13</v>
          </cell>
          <cell r="P144" t="str">
            <v>2025.06.16 03:13</v>
          </cell>
        </row>
        <row r="145">
          <cell r="A145">
            <v>930001894</v>
          </cell>
          <cell r="B145" t="str">
            <v>seung hee Cha</v>
          </cell>
          <cell r="E145" t="str">
            <v>real\HHlive\USD_HH_KR_5_3R_H</v>
          </cell>
          <cell r="F145" t="str">
            <v>kcfor2022@naver.com</v>
          </cell>
          <cell r="G145" t="str">
            <v>1 : 500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 t="str">
            <v>USD</v>
          </cell>
          <cell r="N145">
            <v>70147</v>
          </cell>
          <cell r="O145" t="str">
            <v>2025.06.16 03:08</v>
          </cell>
          <cell r="P145" t="str">
            <v>2025.06.16 03:08</v>
          </cell>
        </row>
        <row r="146">
          <cell r="A146">
            <v>930001893</v>
          </cell>
          <cell r="B146" t="str">
            <v>seung hee Cha</v>
          </cell>
          <cell r="E146" t="str">
            <v>real\HHlive\USD_HH_KR_5_3R_H</v>
          </cell>
          <cell r="F146" t="str">
            <v>kcfor2022@naver.com</v>
          </cell>
          <cell r="G146" t="str">
            <v>1 : 500</v>
          </cell>
          <cell r="H146">
            <v>0.01</v>
          </cell>
          <cell r="I146">
            <v>0.01</v>
          </cell>
          <cell r="J146">
            <v>0.02</v>
          </cell>
          <cell r="K146">
            <v>0</v>
          </cell>
          <cell r="L146">
            <v>0</v>
          </cell>
          <cell r="M146" t="str">
            <v>USD</v>
          </cell>
          <cell r="N146">
            <v>70147</v>
          </cell>
          <cell r="O146" t="str">
            <v>2025.06.16 01:22</v>
          </cell>
          <cell r="P146" t="str">
            <v>2025.06.16 01:22</v>
          </cell>
        </row>
        <row r="147">
          <cell r="A147">
            <v>930001890</v>
          </cell>
          <cell r="B147" t="str">
            <v>seung hee Cha</v>
          </cell>
          <cell r="E147" t="str">
            <v>real\HHlive\USD_HH_KR_5_3R_H</v>
          </cell>
          <cell r="F147" t="str">
            <v>kcfor2022@naver.com</v>
          </cell>
          <cell r="G147" t="str">
            <v>1 : 500</v>
          </cell>
          <cell r="H147">
            <v>0.01</v>
          </cell>
          <cell r="I147">
            <v>0</v>
          </cell>
          <cell r="J147">
            <v>0.01</v>
          </cell>
          <cell r="K147">
            <v>0</v>
          </cell>
          <cell r="L147">
            <v>0</v>
          </cell>
          <cell r="M147" t="str">
            <v>USD</v>
          </cell>
          <cell r="N147">
            <v>70147</v>
          </cell>
          <cell r="O147" t="str">
            <v>2025.06.13 12:34</v>
          </cell>
          <cell r="P147" t="str">
            <v>2025.07.28 06:17</v>
          </cell>
          <cell r="Q147" t="str">
            <v>221.148.97.234</v>
          </cell>
        </row>
        <row r="148">
          <cell r="A148">
            <v>930001888</v>
          </cell>
          <cell r="B148" t="str">
            <v>JONGSIK KIM</v>
          </cell>
          <cell r="E148" t="str">
            <v>real\HHlive\USD_HH_KR_6_0R_H</v>
          </cell>
          <cell r="F148" t="str">
            <v>irizen0826@gmail.com</v>
          </cell>
          <cell r="G148" t="str">
            <v>1 : 500</v>
          </cell>
          <cell r="H148">
            <v>1952.21</v>
          </cell>
          <cell r="I148">
            <v>300</v>
          </cell>
          <cell r="J148">
            <v>2252.21</v>
          </cell>
          <cell r="K148">
            <v>0</v>
          </cell>
          <cell r="L148">
            <v>0</v>
          </cell>
          <cell r="M148" t="str">
            <v>USD</v>
          </cell>
          <cell r="N148">
            <v>70034</v>
          </cell>
          <cell r="O148" t="str">
            <v>2025.06.13 04:49</v>
          </cell>
          <cell r="P148" t="str">
            <v>2025.08.04 02:07</v>
          </cell>
          <cell r="Q148" t="str">
            <v>59.8.45.107</v>
          </cell>
        </row>
        <row r="149">
          <cell r="A149">
            <v>930001880</v>
          </cell>
          <cell r="B149" t="str">
            <v>yunseon choe</v>
          </cell>
          <cell r="E149" t="str">
            <v>real\HHlive\USD_HH_KR_H</v>
          </cell>
          <cell r="F149" t="str">
            <v>choeyunseon44@gmail.com</v>
          </cell>
          <cell r="G149" t="str">
            <v>1 : 500</v>
          </cell>
          <cell r="H149">
            <v>11.31</v>
          </cell>
          <cell r="I149">
            <v>0</v>
          </cell>
          <cell r="J149">
            <v>11.31</v>
          </cell>
          <cell r="K149">
            <v>0</v>
          </cell>
          <cell r="L149">
            <v>0</v>
          </cell>
          <cell r="M149" t="str">
            <v>USD</v>
          </cell>
          <cell r="N149">
            <v>70109</v>
          </cell>
          <cell r="O149" t="str">
            <v>2025.06.05 20:01</v>
          </cell>
          <cell r="P149" t="str">
            <v>2025.08.04 04:24</v>
          </cell>
          <cell r="Q149" t="str">
            <v>39.115.108.60</v>
          </cell>
        </row>
        <row r="150">
          <cell r="A150">
            <v>930001878</v>
          </cell>
          <cell r="B150" t="str">
            <v>CHUNKEUN park</v>
          </cell>
          <cell r="E150" t="str">
            <v>real\HHlive\USD_HH_KR_27_3R_H</v>
          </cell>
          <cell r="F150" t="str">
            <v>inn4380@naver.com</v>
          </cell>
          <cell r="G150" t="str">
            <v>1 : 500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 t="str">
            <v>USD</v>
          </cell>
          <cell r="N150">
            <v>70023</v>
          </cell>
          <cell r="O150" t="str">
            <v>2025.06.04 07:14</v>
          </cell>
          <cell r="P150" t="str">
            <v>2025.08.04 04:25</v>
          </cell>
          <cell r="Q150" t="str">
            <v>221.162.92.28</v>
          </cell>
        </row>
        <row r="151">
          <cell r="A151">
            <v>930001875</v>
          </cell>
          <cell r="B151" t="str">
            <v>TAEO LEE</v>
          </cell>
          <cell r="E151" t="str">
            <v>real\HHlive\USD_HH_KR_6_3R_H</v>
          </cell>
          <cell r="F151" t="str">
            <v>tedlee3090@gmail.com</v>
          </cell>
          <cell r="G151" t="str">
            <v>1 : 500</v>
          </cell>
          <cell r="H151">
            <v>106.4</v>
          </cell>
          <cell r="I151">
            <v>0</v>
          </cell>
          <cell r="J151">
            <v>106.4</v>
          </cell>
          <cell r="K151">
            <v>0</v>
          </cell>
          <cell r="L151">
            <v>0</v>
          </cell>
          <cell r="M151" t="str">
            <v>USD</v>
          </cell>
          <cell r="N151">
            <v>70054</v>
          </cell>
          <cell r="O151" t="str">
            <v>2025.06.04 04:54</v>
          </cell>
          <cell r="P151" t="str">
            <v>2025.07.23 03:37</v>
          </cell>
          <cell r="Q151" t="str">
            <v>58.77.42.140</v>
          </cell>
        </row>
        <row r="152">
          <cell r="A152">
            <v>930001873</v>
          </cell>
          <cell r="B152" t="str">
            <v>HAKLAE LIM</v>
          </cell>
          <cell r="E152" t="str">
            <v>real\HHlive\USD_HH_KR_6_0R_H</v>
          </cell>
          <cell r="F152" t="str">
            <v>hanbit54@hanmail.net</v>
          </cell>
          <cell r="G152" t="str">
            <v>1 : 500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 t="str">
            <v>USD</v>
          </cell>
          <cell r="N152">
            <v>70028</v>
          </cell>
          <cell r="O152" t="str">
            <v>2025.06.03 03:24</v>
          </cell>
          <cell r="P152" t="str">
            <v>2025.07.02 03:56</v>
          </cell>
          <cell r="Q152" t="str">
            <v>115.138.25.133</v>
          </cell>
        </row>
        <row r="153">
          <cell r="A153">
            <v>930001872</v>
          </cell>
          <cell r="B153" t="str">
            <v>yunseon choe</v>
          </cell>
          <cell r="E153" t="str">
            <v>real\HHlive\USD_HH_KR_6_0R_H</v>
          </cell>
          <cell r="F153" t="str">
            <v>choeyunseon44@gmail.com</v>
          </cell>
          <cell r="G153" t="str">
            <v>1 : 500</v>
          </cell>
          <cell r="H153">
            <v>36</v>
          </cell>
          <cell r="I153">
            <v>0</v>
          </cell>
          <cell r="J153">
            <v>36</v>
          </cell>
          <cell r="K153">
            <v>0</v>
          </cell>
          <cell r="L153">
            <v>0</v>
          </cell>
          <cell r="M153" t="str">
            <v>USD</v>
          </cell>
          <cell r="N153">
            <v>70109</v>
          </cell>
          <cell r="O153" t="str">
            <v>2025.06.02 13:02</v>
          </cell>
          <cell r="P153" t="str">
            <v>2025.06.26 10:20</v>
          </cell>
          <cell r="Q153" t="str">
            <v>39.115.108.60</v>
          </cell>
        </row>
        <row r="154">
          <cell r="A154">
            <v>930001871</v>
          </cell>
          <cell r="B154" t="str">
            <v>yunseon choe</v>
          </cell>
          <cell r="E154" t="str">
            <v>real\HHlive\USD_HH_KR_6_0R_H</v>
          </cell>
          <cell r="F154" t="str">
            <v>choeyunseon44@gmail.com</v>
          </cell>
          <cell r="G154" t="str">
            <v>1 : 500</v>
          </cell>
          <cell r="H154">
            <v>-15.17</v>
          </cell>
          <cell r="I154">
            <v>0</v>
          </cell>
          <cell r="J154">
            <v>-15.17</v>
          </cell>
          <cell r="K154">
            <v>0</v>
          </cell>
          <cell r="L154">
            <v>0</v>
          </cell>
          <cell r="M154" t="str">
            <v>USD</v>
          </cell>
          <cell r="N154">
            <v>70109</v>
          </cell>
          <cell r="O154" t="str">
            <v>2025.06.02 12:16</v>
          </cell>
          <cell r="P154" t="str">
            <v>2025.07.31 02:24</v>
          </cell>
          <cell r="Q154" t="str">
            <v>39.115.108.60</v>
          </cell>
        </row>
        <row r="155">
          <cell r="A155">
            <v>930001870</v>
          </cell>
          <cell r="B155" t="str">
            <v>JUNE KEUN CHANG</v>
          </cell>
          <cell r="E155" t="str">
            <v>real\HHlive\USD_HH_VB_KR_27_10R_H</v>
          </cell>
          <cell r="F155" t="str">
            <v>kingforgod1234@gmail.com</v>
          </cell>
          <cell r="G155" t="str">
            <v>1 : 500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 t="str">
            <v>USD</v>
          </cell>
          <cell r="N155">
            <v>70024</v>
          </cell>
          <cell r="O155" t="str">
            <v>2025.06.02 04:28</v>
          </cell>
          <cell r="P155" t="str">
            <v>2025.07.30 14:26</v>
          </cell>
          <cell r="Q155" t="str">
            <v>211.235.65.146</v>
          </cell>
        </row>
        <row r="156">
          <cell r="A156">
            <v>930001865</v>
          </cell>
          <cell r="B156" t="str">
            <v>KYUNGSEON LEE</v>
          </cell>
          <cell r="E156" t="str">
            <v>real\HHlive\USD_HH_KR_6_3R_H</v>
          </cell>
          <cell r="F156" t="str">
            <v>cattleya3090@gmail.com</v>
          </cell>
          <cell r="G156" t="str">
            <v>1 : 500</v>
          </cell>
          <cell r="H156">
            <v>133.36000000000001</v>
          </cell>
          <cell r="I156">
            <v>0</v>
          </cell>
          <cell r="J156">
            <v>133.36000000000001</v>
          </cell>
          <cell r="K156">
            <v>0</v>
          </cell>
          <cell r="L156">
            <v>0</v>
          </cell>
          <cell r="M156" t="str">
            <v>USD</v>
          </cell>
          <cell r="N156">
            <v>70054</v>
          </cell>
          <cell r="O156" t="str">
            <v>2025.05.27 10:03</v>
          </cell>
          <cell r="P156" t="str">
            <v>2025.06.30 16:09</v>
          </cell>
          <cell r="Q156" t="str">
            <v>124.57.111.99</v>
          </cell>
        </row>
        <row r="157">
          <cell r="A157">
            <v>930001864</v>
          </cell>
          <cell r="B157" t="str">
            <v>jiwon kim</v>
          </cell>
          <cell r="E157" t="str">
            <v>real\HHlive\USD_HH_KR_6_0R_H</v>
          </cell>
          <cell r="F157" t="str">
            <v>kko0028@hanmail.net</v>
          </cell>
          <cell r="G157" t="str">
            <v>1 : 500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 t="str">
            <v>USD</v>
          </cell>
          <cell r="N157">
            <v>70048</v>
          </cell>
          <cell r="O157" t="str">
            <v>2025.05.27 09:42</v>
          </cell>
          <cell r="P157" t="str">
            <v>2025.07.22 11:41</v>
          </cell>
          <cell r="Q157" t="str">
            <v>218.238.253.27</v>
          </cell>
        </row>
        <row r="158">
          <cell r="A158">
            <v>930001862</v>
          </cell>
          <cell r="B158" t="str">
            <v>haechan lee</v>
          </cell>
          <cell r="E158" t="str">
            <v>real\HHlive\USD_HH_KR_6_0R_H</v>
          </cell>
          <cell r="F158" t="str">
            <v>lhc0604@gmail.com</v>
          </cell>
          <cell r="G158" t="str">
            <v>1 : 500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 t="str">
            <v>USD</v>
          </cell>
          <cell r="N158">
            <v>70111</v>
          </cell>
          <cell r="O158" t="str">
            <v>2025.05.26 08:18</v>
          </cell>
          <cell r="P158" t="str">
            <v>2025.06.27 08:19</v>
          </cell>
          <cell r="Q158" t="str">
            <v>124.111.132.217</v>
          </cell>
        </row>
        <row r="159">
          <cell r="A159">
            <v>930001860</v>
          </cell>
          <cell r="B159" t="str">
            <v>jihyun hwang</v>
          </cell>
          <cell r="E159" t="str">
            <v>real\HHlive\USD_HH_KR_27_3R_H</v>
          </cell>
          <cell r="F159" t="str">
            <v>fromann_@naver.com</v>
          </cell>
          <cell r="G159" t="str">
            <v>1 : 500</v>
          </cell>
          <cell r="H159">
            <v>584.49</v>
          </cell>
          <cell r="I159">
            <v>0</v>
          </cell>
          <cell r="J159">
            <v>584.49</v>
          </cell>
          <cell r="K159">
            <v>0</v>
          </cell>
          <cell r="L159">
            <v>0</v>
          </cell>
          <cell r="M159" t="str">
            <v>USD</v>
          </cell>
          <cell r="N159">
            <v>70022</v>
          </cell>
          <cell r="O159" t="str">
            <v>2025.05.26 05:20</v>
          </cell>
          <cell r="P159" t="str">
            <v>2025.08.04 04:26</v>
          </cell>
          <cell r="Q159" t="str">
            <v>49.172.172.168</v>
          </cell>
        </row>
        <row r="160">
          <cell r="A160">
            <v>930001854</v>
          </cell>
          <cell r="B160" t="str">
            <v>minju kim</v>
          </cell>
          <cell r="E160" t="str">
            <v>real\HHlive\USD_HH_KR_27_3R_H</v>
          </cell>
          <cell r="F160" t="str">
            <v>eunsomi55@gmail.com</v>
          </cell>
          <cell r="G160" t="str">
            <v>1 : 500</v>
          </cell>
          <cell r="H160">
            <v>94.8</v>
          </cell>
          <cell r="I160">
            <v>0</v>
          </cell>
          <cell r="J160">
            <v>94.8</v>
          </cell>
          <cell r="K160">
            <v>0</v>
          </cell>
          <cell r="L160">
            <v>0</v>
          </cell>
          <cell r="M160" t="str">
            <v>USD</v>
          </cell>
          <cell r="N160">
            <v>70023</v>
          </cell>
          <cell r="O160" t="str">
            <v>2025.05.22 03:08</v>
          </cell>
          <cell r="P160" t="str">
            <v>2025.05.28 10:21</v>
          </cell>
          <cell r="Q160" t="str">
            <v>211.234.181.152</v>
          </cell>
        </row>
        <row r="161">
          <cell r="A161">
            <v>930001853</v>
          </cell>
          <cell r="B161" t="str">
            <v>jiyeon you</v>
          </cell>
          <cell r="E161" t="str">
            <v>real\HHlive\USD_HH_KR_27_3R_H</v>
          </cell>
          <cell r="F161" t="str">
            <v>jiyeonuu@naver.com</v>
          </cell>
          <cell r="G161" t="str">
            <v>1 : 500</v>
          </cell>
          <cell r="H161">
            <v>225.26</v>
          </cell>
          <cell r="I161">
            <v>0</v>
          </cell>
          <cell r="J161">
            <v>225.26</v>
          </cell>
          <cell r="K161">
            <v>0</v>
          </cell>
          <cell r="L161">
            <v>0</v>
          </cell>
          <cell r="M161" t="str">
            <v>USD</v>
          </cell>
          <cell r="N161">
            <v>70023</v>
          </cell>
          <cell r="O161" t="str">
            <v>2025.05.21 12:24</v>
          </cell>
          <cell r="P161" t="str">
            <v>2025.08.04 04:13</v>
          </cell>
          <cell r="Q161" t="str">
            <v>93.152.212.47</v>
          </cell>
        </row>
        <row r="162">
          <cell r="A162">
            <v>930001851</v>
          </cell>
          <cell r="B162" t="str">
            <v>hyojae kim</v>
          </cell>
          <cell r="E162" t="str">
            <v>real\HHlive\USD_HH_KR_6_0R_H</v>
          </cell>
          <cell r="F162" t="str">
            <v>gywo7747@naver.com</v>
          </cell>
          <cell r="G162" t="str">
            <v>1 : 500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 t="str">
            <v>USD</v>
          </cell>
          <cell r="N162">
            <v>70048</v>
          </cell>
          <cell r="O162" t="str">
            <v>2025.05.20 07:28</v>
          </cell>
          <cell r="P162" t="str">
            <v>2025.07.16 11:41</v>
          </cell>
          <cell r="Q162" t="str">
            <v>121.166.197.238</v>
          </cell>
        </row>
        <row r="163">
          <cell r="A163">
            <v>930001846</v>
          </cell>
          <cell r="B163" t="str">
            <v>minho kang</v>
          </cell>
          <cell r="E163" t="str">
            <v>real\HHlive\USD_HH_KR_27_3R_H</v>
          </cell>
          <cell r="F163" t="str">
            <v>gjaksh87@gmail.com</v>
          </cell>
          <cell r="G163" t="str">
            <v>1 : 500</v>
          </cell>
          <cell r="H163">
            <v>2126.31</v>
          </cell>
          <cell r="I163">
            <v>0</v>
          </cell>
          <cell r="J163">
            <v>2319.77</v>
          </cell>
          <cell r="K163">
            <v>219.5</v>
          </cell>
          <cell r="L163">
            <v>-26.04</v>
          </cell>
          <cell r="M163" t="str">
            <v>USD</v>
          </cell>
          <cell r="N163">
            <v>70022</v>
          </cell>
          <cell r="O163" t="str">
            <v>2025.05.15 11:03</v>
          </cell>
          <cell r="P163" t="str">
            <v>2025.08.04 04:06</v>
          </cell>
          <cell r="Q163" t="str">
            <v>49.172.172.168</v>
          </cell>
        </row>
        <row r="164">
          <cell r="A164">
            <v>930001845</v>
          </cell>
          <cell r="B164" t="str">
            <v>SANGHWAN OH</v>
          </cell>
          <cell r="E164" t="str">
            <v>real\HHlive\USD_HH_KR_6_0R_H</v>
          </cell>
          <cell r="F164" t="str">
            <v>ohsh153@naver.com</v>
          </cell>
          <cell r="G164" t="str">
            <v>1 : 500</v>
          </cell>
          <cell r="H164">
            <v>5468.44</v>
          </cell>
          <cell r="I164">
            <v>0</v>
          </cell>
          <cell r="J164">
            <v>1670.57</v>
          </cell>
          <cell r="K164">
            <v>-3770.42</v>
          </cell>
          <cell r="L164">
            <v>-27.45</v>
          </cell>
          <cell r="M164" t="str">
            <v>USD</v>
          </cell>
          <cell r="N164">
            <v>70048</v>
          </cell>
          <cell r="O164" t="str">
            <v>2025.05.15 10:42</v>
          </cell>
          <cell r="P164" t="str">
            <v>2025.08.04 03:10</v>
          </cell>
          <cell r="Q164" t="str">
            <v>61.106.153.140</v>
          </cell>
        </row>
        <row r="165">
          <cell r="A165">
            <v>930001844</v>
          </cell>
          <cell r="B165" t="str">
            <v>kookhwa han</v>
          </cell>
          <cell r="E165" t="str">
            <v>real\HHlive\USD_HH_VB_KR_27_3R_H</v>
          </cell>
          <cell r="F165" t="str">
            <v>hansanggung1@naver.com</v>
          </cell>
          <cell r="G165" t="str">
            <v>1 : 500</v>
          </cell>
          <cell r="H165">
            <v>219.97</v>
          </cell>
          <cell r="I165">
            <v>0</v>
          </cell>
          <cell r="J165">
            <v>172.78</v>
          </cell>
          <cell r="K165">
            <v>-20.72</v>
          </cell>
          <cell r="L165">
            <v>-26.47</v>
          </cell>
          <cell r="M165" t="str">
            <v>USD</v>
          </cell>
          <cell r="N165">
            <v>70023</v>
          </cell>
          <cell r="O165" t="str">
            <v>2025.05.15 10:31</v>
          </cell>
          <cell r="P165" t="str">
            <v>2025.07.31 02:02</v>
          </cell>
          <cell r="Q165" t="str">
            <v>59.27.48.177</v>
          </cell>
        </row>
        <row r="166">
          <cell r="A166">
            <v>930001842</v>
          </cell>
          <cell r="B166" t="str">
            <v>SONGOK KIM</v>
          </cell>
          <cell r="E166" t="str">
            <v>real\HHlive\USD_HH_KR_6_0R_H</v>
          </cell>
          <cell r="F166" t="str">
            <v>angeligue@hanmail.net</v>
          </cell>
          <cell r="G166" t="str">
            <v>1 : 500</v>
          </cell>
          <cell r="H166">
            <v>2251.25</v>
          </cell>
          <cell r="I166">
            <v>0</v>
          </cell>
          <cell r="J166">
            <v>1128.3</v>
          </cell>
          <cell r="K166">
            <v>-1047.79</v>
          </cell>
          <cell r="L166">
            <v>-75.16</v>
          </cell>
          <cell r="M166" t="str">
            <v>USD</v>
          </cell>
          <cell r="N166">
            <v>70111</v>
          </cell>
          <cell r="O166" t="str">
            <v>2025.05.14 05:12</v>
          </cell>
          <cell r="P166" t="str">
            <v>2025.08.04 04:59</v>
          </cell>
          <cell r="Q166" t="str">
            <v>211.178.216.65</v>
          </cell>
        </row>
        <row r="167">
          <cell r="A167">
            <v>930001835</v>
          </cell>
          <cell r="B167" t="str">
            <v>ji hyun lee</v>
          </cell>
          <cell r="E167" t="str">
            <v>real\HHlive\USD_HH_KR_6_0R_H</v>
          </cell>
          <cell r="F167" t="str">
            <v>coldfish74@naver.com</v>
          </cell>
          <cell r="G167" t="str">
            <v>1 : 500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 t="str">
            <v>USD</v>
          </cell>
          <cell r="N167">
            <v>70111</v>
          </cell>
          <cell r="O167" t="str">
            <v>2025.05.09 10:04</v>
          </cell>
          <cell r="P167" t="str">
            <v>2025.07.04 20:45</v>
          </cell>
          <cell r="Q167" t="str">
            <v>121.172.56.102</v>
          </cell>
        </row>
        <row r="168">
          <cell r="A168">
            <v>930001833</v>
          </cell>
          <cell r="B168" t="str">
            <v>piljae hu</v>
          </cell>
          <cell r="E168" t="str">
            <v>real\HHlive\USD_HH_KR_6_0R_H</v>
          </cell>
          <cell r="F168" t="str">
            <v>pj121512@gmail.com</v>
          </cell>
          <cell r="G168" t="str">
            <v>1 : 100</v>
          </cell>
          <cell r="H168">
            <v>39.979999999999997</v>
          </cell>
          <cell r="I168">
            <v>0</v>
          </cell>
          <cell r="J168">
            <v>52.22</v>
          </cell>
          <cell r="K168">
            <v>12.24</v>
          </cell>
          <cell r="L168">
            <v>0</v>
          </cell>
          <cell r="M168" t="str">
            <v>USD</v>
          </cell>
          <cell r="N168">
            <v>70048</v>
          </cell>
          <cell r="O168" t="str">
            <v>2025.05.08 11:43</v>
          </cell>
          <cell r="P168" t="str">
            <v>2025.08.04 01:11</v>
          </cell>
          <cell r="Q168" t="str">
            <v>220.126.129.19</v>
          </cell>
        </row>
        <row r="169">
          <cell r="A169">
            <v>930001830</v>
          </cell>
          <cell r="B169" t="str">
            <v>KEYUNG SEUP PARK</v>
          </cell>
          <cell r="E169" t="str">
            <v>real\HHlive\USD_HH_KR_6_0R_H</v>
          </cell>
          <cell r="F169" t="str">
            <v>msgm7@naver.com</v>
          </cell>
          <cell r="G169" t="str">
            <v>1 : 500</v>
          </cell>
          <cell r="H169">
            <v>349.44</v>
          </cell>
          <cell r="I169">
            <v>0</v>
          </cell>
          <cell r="J169">
            <v>349.44</v>
          </cell>
          <cell r="K169">
            <v>0</v>
          </cell>
          <cell r="L169">
            <v>0</v>
          </cell>
          <cell r="M169" t="str">
            <v>USD</v>
          </cell>
          <cell r="N169">
            <v>70036</v>
          </cell>
          <cell r="O169" t="str">
            <v>2025.05.07 13:01</v>
          </cell>
          <cell r="P169" t="str">
            <v>2025.08.04 03:10</v>
          </cell>
          <cell r="Q169" t="str">
            <v>223.38.86.138</v>
          </cell>
        </row>
        <row r="170">
          <cell r="A170">
            <v>930001827</v>
          </cell>
          <cell r="B170" t="str">
            <v>JEA YOUNG AHN</v>
          </cell>
          <cell r="E170" t="str">
            <v>real\HHlive\USD_HH_KR_6_0R_H</v>
          </cell>
          <cell r="F170" t="str">
            <v>jyahn@petait.co.kr</v>
          </cell>
          <cell r="G170" t="str">
            <v>1 : 200</v>
          </cell>
          <cell r="H170">
            <v>1146.8599999999999</v>
          </cell>
          <cell r="I170">
            <v>0</v>
          </cell>
          <cell r="J170">
            <v>1146.8599999999999</v>
          </cell>
          <cell r="K170">
            <v>0</v>
          </cell>
          <cell r="L170">
            <v>0</v>
          </cell>
          <cell r="M170" t="str">
            <v>USD</v>
          </cell>
          <cell r="N170">
            <v>70109</v>
          </cell>
          <cell r="O170" t="str">
            <v>2025.05.05 10:07</v>
          </cell>
          <cell r="P170" t="str">
            <v>2025.08.04 03:30</v>
          </cell>
          <cell r="Q170" t="str">
            <v>106.242.34.179</v>
          </cell>
        </row>
        <row r="171">
          <cell r="A171">
            <v>930001826</v>
          </cell>
          <cell r="B171" t="str">
            <v>YOUNGCHAN PARK</v>
          </cell>
          <cell r="E171" t="str">
            <v>real\HHlive\USD_HH_KR_6_0R_H</v>
          </cell>
          <cell r="F171" t="str">
            <v>mahdi777@naver.com</v>
          </cell>
          <cell r="G171" t="str">
            <v>1 : 500</v>
          </cell>
          <cell r="H171">
            <v>39.33</v>
          </cell>
          <cell r="I171">
            <v>0</v>
          </cell>
          <cell r="J171">
            <v>39.33</v>
          </cell>
          <cell r="K171">
            <v>0</v>
          </cell>
          <cell r="L171">
            <v>0</v>
          </cell>
          <cell r="M171" t="str">
            <v>USD</v>
          </cell>
          <cell r="N171">
            <v>70034</v>
          </cell>
          <cell r="O171" t="str">
            <v>2025.05.05 08:59</v>
          </cell>
          <cell r="P171" t="str">
            <v>2025.07.11 16:56</v>
          </cell>
          <cell r="Q171" t="str">
            <v>211.235.75.140</v>
          </cell>
        </row>
        <row r="172">
          <cell r="A172">
            <v>930001825</v>
          </cell>
          <cell r="B172" t="str">
            <v>seung kwan choi</v>
          </cell>
          <cell r="E172" t="str">
            <v>real\HHlive\USD_HH_KR_6_0R_H</v>
          </cell>
          <cell r="F172" t="str">
            <v>yazary@daum.net</v>
          </cell>
          <cell r="G172" t="str">
            <v>1 : 500</v>
          </cell>
          <cell r="H172">
            <v>3221.7</v>
          </cell>
          <cell r="I172">
            <v>300</v>
          </cell>
          <cell r="J172">
            <v>4833.1400000000003</v>
          </cell>
          <cell r="K172">
            <v>1392.52</v>
          </cell>
          <cell r="L172">
            <v>-81.08</v>
          </cell>
          <cell r="M172" t="str">
            <v>USD</v>
          </cell>
          <cell r="N172">
            <v>70111</v>
          </cell>
          <cell r="O172" t="str">
            <v>2025.04.30 10:23</v>
          </cell>
          <cell r="P172" t="str">
            <v>2025.08.04 02:18</v>
          </cell>
          <cell r="Q172" t="str">
            <v>112.173.17.101</v>
          </cell>
        </row>
        <row r="173">
          <cell r="A173">
            <v>930001824</v>
          </cell>
          <cell r="B173" t="str">
            <v>eunjeong cho</v>
          </cell>
          <cell r="E173" t="str">
            <v>real\HHlive\USD_HH_KR_6_0R_H</v>
          </cell>
          <cell r="F173" t="str">
            <v>a01034872775@gmail.com</v>
          </cell>
          <cell r="G173" t="str">
            <v>1 : 500</v>
          </cell>
          <cell r="H173">
            <v>10.63</v>
          </cell>
          <cell r="I173">
            <v>0</v>
          </cell>
          <cell r="J173">
            <v>10.63</v>
          </cell>
          <cell r="K173">
            <v>0</v>
          </cell>
          <cell r="L173">
            <v>0</v>
          </cell>
          <cell r="M173" t="str">
            <v>USD</v>
          </cell>
          <cell r="N173">
            <v>70111</v>
          </cell>
          <cell r="O173" t="str">
            <v>2025.04.30 09:14</v>
          </cell>
          <cell r="P173" t="str">
            <v>2025.06.30 15:17</v>
          </cell>
          <cell r="Q173" t="str">
            <v>125.242.81.205</v>
          </cell>
        </row>
        <row r="174">
          <cell r="A174">
            <v>930001819</v>
          </cell>
          <cell r="B174" t="str">
            <v>JONGYUN WOO</v>
          </cell>
          <cell r="E174" t="str">
            <v>real\HHlive\USD_HH_KR_6_0R_H</v>
          </cell>
          <cell r="F174" t="str">
            <v>bellstar@naver.com</v>
          </cell>
          <cell r="G174" t="str">
            <v>1 : 500</v>
          </cell>
          <cell r="H174">
            <v>377.09</v>
          </cell>
          <cell r="I174">
            <v>0</v>
          </cell>
          <cell r="J174">
            <v>373.04</v>
          </cell>
          <cell r="K174">
            <v>-4.05</v>
          </cell>
          <cell r="L174">
            <v>0</v>
          </cell>
          <cell r="M174" t="str">
            <v>USD</v>
          </cell>
          <cell r="N174">
            <v>70034</v>
          </cell>
          <cell r="O174" t="str">
            <v>2025.04.29 05:05</v>
          </cell>
          <cell r="P174" t="str">
            <v>2025.08.04 04:25</v>
          </cell>
          <cell r="Q174" t="str">
            <v>59.25.83.107</v>
          </cell>
        </row>
        <row r="175">
          <cell r="A175">
            <v>930001818</v>
          </cell>
          <cell r="B175" t="str">
            <v>MUNSIK SEON</v>
          </cell>
          <cell r="E175" t="str">
            <v>real\HHlive\USD_HH_KR_5_3R_H</v>
          </cell>
          <cell r="F175" t="str">
            <v>sun8572@hanmail.net</v>
          </cell>
          <cell r="G175" t="str">
            <v>1 : 500</v>
          </cell>
          <cell r="H175">
            <v>1.07</v>
          </cell>
          <cell r="I175">
            <v>0</v>
          </cell>
          <cell r="J175">
            <v>1.07</v>
          </cell>
          <cell r="K175">
            <v>0</v>
          </cell>
          <cell r="L175">
            <v>0</v>
          </cell>
          <cell r="M175" t="str">
            <v>USD</v>
          </cell>
          <cell r="N175">
            <v>70151</v>
          </cell>
          <cell r="O175" t="str">
            <v>2025.04.28 13:22</v>
          </cell>
          <cell r="P175" t="str">
            <v>2025.07.29 01:09</v>
          </cell>
          <cell r="Q175" t="str">
            <v>223.39.248.222</v>
          </cell>
        </row>
        <row r="176">
          <cell r="A176">
            <v>930001815</v>
          </cell>
          <cell r="B176" t="str">
            <v>taesoo mo</v>
          </cell>
          <cell r="E176" t="str">
            <v>real\HHlive\USD_HH_KR_6_0R_H</v>
          </cell>
          <cell r="F176" t="str">
            <v>pr953@naver.com</v>
          </cell>
          <cell r="G176" t="str">
            <v>1 : 500</v>
          </cell>
          <cell r="H176">
            <v>2959.53</v>
          </cell>
          <cell r="I176">
            <v>300</v>
          </cell>
          <cell r="J176">
            <v>3259.53</v>
          </cell>
          <cell r="K176">
            <v>0</v>
          </cell>
          <cell r="L176">
            <v>0</v>
          </cell>
          <cell r="M176" t="str">
            <v>USD</v>
          </cell>
          <cell r="N176">
            <v>70034</v>
          </cell>
          <cell r="O176" t="str">
            <v>2025.04.28 08:47</v>
          </cell>
          <cell r="P176" t="str">
            <v>2025.08.01 13:02</v>
          </cell>
          <cell r="Q176" t="str">
            <v>121.175.230.129</v>
          </cell>
        </row>
        <row r="177">
          <cell r="A177">
            <v>930001814</v>
          </cell>
          <cell r="B177" t="str">
            <v>Sangchul Park</v>
          </cell>
          <cell r="E177" t="str">
            <v>real\HHlive\USD_HH_KR_6_0R_H</v>
          </cell>
          <cell r="F177" t="str">
            <v>dplus0000@gmail.com</v>
          </cell>
          <cell r="G177" t="str">
            <v>1 : 500</v>
          </cell>
          <cell r="H177">
            <v>52.58</v>
          </cell>
          <cell r="I177">
            <v>0</v>
          </cell>
          <cell r="J177">
            <v>52.58</v>
          </cell>
          <cell r="K177">
            <v>0</v>
          </cell>
          <cell r="L177">
            <v>0</v>
          </cell>
          <cell r="M177" t="str">
            <v>USD</v>
          </cell>
          <cell r="N177">
            <v>70034</v>
          </cell>
          <cell r="O177" t="str">
            <v>2025.04.28 07:38</v>
          </cell>
          <cell r="P177" t="str">
            <v>2025.08.03 05:08</v>
          </cell>
          <cell r="Q177" t="str">
            <v>119.205.234.132</v>
          </cell>
        </row>
        <row r="178">
          <cell r="A178">
            <v>930001813</v>
          </cell>
          <cell r="B178" t="str">
            <v>youngcheol mun</v>
          </cell>
          <cell r="E178" t="str">
            <v>real\HHlive\USD_HH_KR_6_0R_H</v>
          </cell>
          <cell r="F178" t="str">
            <v>ansdudcjf7134@naver.com</v>
          </cell>
          <cell r="G178" t="str">
            <v>1 : 500</v>
          </cell>
          <cell r="H178">
            <v>245.6</v>
          </cell>
          <cell r="I178">
            <v>0</v>
          </cell>
          <cell r="J178">
            <v>245.6</v>
          </cell>
          <cell r="K178">
            <v>0</v>
          </cell>
          <cell r="L178">
            <v>0</v>
          </cell>
          <cell r="M178" t="str">
            <v>USD</v>
          </cell>
          <cell r="N178">
            <v>70111</v>
          </cell>
          <cell r="O178" t="str">
            <v>2025.04.28 07:36</v>
          </cell>
          <cell r="P178" t="str">
            <v>2025.08.03 13:06</v>
          </cell>
          <cell r="Q178" t="str">
            <v>115.138.87.38</v>
          </cell>
        </row>
        <row r="179">
          <cell r="A179">
            <v>930001811</v>
          </cell>
          <cell r="B179" t="str">
            <v>Youngju Yoon</v>
          </cell>
          <cell r="E179" t="str">
            <v>real\HHlive\USD_HH_KR_6_0R_H</v>
          </cell>
          <cell r="F179" t="str">
            <v>yjyoon75@naver.com</v>
          </cell>
          <cell r="G179" t="str">
            <v>1 : 500</v>
          </cell>
          <cell r="H179">
            <v>187.68</v>
          </cell>
          <cell r="I179">
            <v>0</v>
          </cell>
          <cell r="J179">
            <v>187.68</v>
          </cell>
          <cell r="K179">
            <v>0</v>
          </cell>
          <cell r="L179">
            <v>0</v>
          </cell>
          <cell r="M179" t="str">
            <v>USD</v>
          </cell>
          <cell r="N179">
            <v>70111</v>
          </cell>
          <cell r="O179" t="str">
            <v>2025.04.25 11:07</v>
          </cell>
          <cell r="P179" t="str">
            <v>2025.08.04 03:17</v>
          </cell>
          <cell r="Q179" t="str">
            <v>211.218.18.193</v>
          </cell>
        </row>
        <row r="180">
          <cell r="A180">
            <v>930001810</v>
          </cell>
          <cell r="B180" t="str">
            <v>sung lim choi</v>
          </cell>
          <cell r="E180" t="str">
            <v>real\HHlive\USD_HH_KR_6_0R_H</v>
          </cell>
          <cell r="F180" t="str">
            <v>instopia@naver.com</v>
          </cell>
          <cell r="G180" t="str">
            <v>1 : 500</v>
          </cell>
          <cell r="H180">
            <v>268.54000000000002</v>
          </cell>
          <cell r="I180">
            <v>0</v>
          </cell>
          <cell r="J180">
            <v>268.54000000000002</v>
          </cell>
          <cell r="K180">
            <v>0</v>
          </cell>
          <cell r="L180">
            <v>0</v>
          </cell>
          <cell r="M180" t="str">
            <v>USD</v>
          </cell>
          <cell r="N180">
            <v>70048</v>
          </cell>
          <cell r="O180" t="str">
            <v>2025.04.25 07:12</v>
          </cell>
          <cell r="P180" t="str">
            <v>2025.08.04 02:20</v>
          </cell>
          <cell r="Q180" t="str">
            <v>219.255.147.205</v>
          </cell>
        </row>
        <row r="181">
          <cell r="A181">
            <v>930001802</v>
          </cell>
          <cell r="B181" t="str">
            <v>SEONGHEE LEE</v>
          </cell>
          <cell r="E181" t="str">
            <v>real\HHlive\USD_HH_KR_6_0R_H</v>
          </cell>
          <cell r="F181" t="str">
            <v>hj9701@kakao.com</v>
          </cell>
          <cell r="G181" t="str">
            <v>1 : 500</v>
          </cell>
          <cell r="H181">
            <v>1000</v>
          </cell>
          <cell r="I181">
            <v>0</v>
          </cell>
          <cell r="J181">
            <v>1000</v>
          </cell>
          <cell r="K181">
            <v>0</v>
          </cell>
          <cell r="L181">
            <v>0</v>
          </cell>
          <cell r="M181" t="str">
            <v>USD</v>
          </cell>
          <cell r="N181">
            <v>70048</v>
          </cell>
          <cell r="O181" t="str">
            <v>2025.04.22 07:16</v>
          </cell>
          <cell r="P181" t="str">
            <v>2025.08.04 05:28</v>
          </cell>
          <cell r="Q181" t="str">
            <v>211.235.98.222</v>
          </cell>
        </row>
        <row r="182">
          <cell r="A182">
            <v>930001797</v>
          </cell>
          <cell r="B182" t="str">
            <v>sungsoo lee</v>
          </cell>
          <cell r="E182" t="str">
            <v>real\HHlive\USD_HH_KR_6_0R_H</v>
          </cell>
          <cell r="F182" t="str">
            <v>leessoo0827@hanmail.net</v>
          </cell>
          <cell r="G182" t="str">
            <v>1 : 500</v>
          </cell>
          <cell r="H182">
            <v>22819.439999999999</v>
          </cell>
          <cell r="I182">
            <v>0</v>
          </cell>
          <cell r="J182">
            <v>17418.490000000002</v>
          </cell>
          <cell r="K182">
            <v>-5414.91</v>
          </cell>
          <cell r="L182">
            <v>13.96</v>
          </cell>
          <cell r="M182" t="str">
            <v>USD</v>
          </cell>
          <cell r="N182">
            <v>70111</v>
          </cell>
          <cell r="O182" t="str">
            <v>2025.04.21 00:09</v>
          </cell>
          <cell r="P182" t="str">
            <v>2025.08.04 00:51</v>
          </cell>
          <cell r="Q182" t="str">
            <v>211.194.204.48</v>
          </cell>
        </row>
        <row r="183">
          <cell r="A183">
            <v>930001795</v>
          </cell>
          <cell r="B183" t="str">
            <v>tae young kim</v>
          </cell>
          <cell r="E183" t="str">
            <v>real\HHlive\USD_HH_KR_6_0R_H</v>
          </cell>
          <cell r="F183" t="str">
            <v>popo126@naver.com</v>
          </cell>
          <cell r="G183" t="str">
            <v>1 : 500</v>
          </cell>
          <cell r="H183">
            <v>259.02999999999997</v>
          </cell>
          <cell r="I183">
            <v>0</v>
          </cell>
          <cell r="J183">
            <v>259.02999999999997</v>
          </cell>
          <cell r="K183">
            <v>0</v>
          </cell>
          <cell r="L183">
            <v>0</v>
          </cell>
          <cell r="M183" t="str">
            <v>USD</v>
          </cell>
          <cell r="N183">
            <v>70111</v>
          </cell>
          <cell r="O183" t="str">
            <v>2025.04.18 08:13</v>
          </cell>
          <cell r="P183" t="str">
            <v>2025.05.14 16:21</v>
          </cell>
          <cell r="Q183" t="str">
            <v>219.248.195.57</v>
          </cell>
        </row>
        <row r="184">
          <cell r="A184">
            <v>930001794</v>
          </cell>
          <cell r="B184" t="str">
            <v>incheol Shin</v>
          </cell>
          <cell r="E184" t="str">
            <v>real\HHlive\USD_HH_KR_6_0R_H</v>
          </cell>
          <cell r="F184" t="str">
            <v>sic7310@naver.com</v>
          </cell>
          <cell r="G184" t="str">
            <v>1 : 500</v>
          </cell>
          <cell r="H184">
            <v>3.07</v>
          </cell>
          <cell r="I184">
            <v>0</v>
          </cell>
          <cell r="J184">
            <v>3.07</v>
          </cell>
          <cell r="K184">
            <v>0</v>
          </cell>
          <cell r="L184">
            <v>0</v>
          </cell>
          <cell r="M184" t="str">
            <v>USD</v>
          </cell>
          <cell r="N184">
            <v>70034</v>
          </cell>
          <cell r="O184" t="str">
            <v>2025.04.17 12:58</v>
          </cell>
          <cell r="P184" t="str">
            <v>2025.08.04 04:00</v>
          </cell>
          <cell r="Q184" t="str">
            <v>211.234.197.50</v>
          </cell>
        </row>
        <row r="185">
          <cell r="A185">
            <v>930001791</v>
          </cell>
          <cell r="B185" t="str">
            <v>dongyoung kim</v>
          </cell>
          <cell r="E185" t="str">
            <v>real\HHlive\USD_HH_KR_6_0R_H</v>
          </cell>
          <cell r="F185" t="str">
            <v>pro2141@naver.com</v>
          </cell>
          <cell r="G185" t="str">
            <v>1 : 500</v>
          </cell>
          <cell r="H185">
            <v>10.71</v>
          </cell>
          <cell r="I185">
            <v>0</v>
          </cell>
          <cell r="J185">
            <v>10.71</v>
          </cell>
          <cell r="K185">
            <v>0</v>
          </cell>
          <cell r="L185">
            <v>0</v>
          </cell>
          <cell r="M185" t="str">
            <v>USD</v>
          </cell>
          <cell r="N185">
            <v>70034</v>
          </cell>
          <cell r="O185" t="str">
            <v>2025.04.16 10:47</v>
          </cell>
          <cell r="P185" t="str">
            <v>2025.06.04 04:33</v>
          </cell>
          <cell r="Q185" t="str">
            <v>117.111.28.20</v>
          </cell>
        </row>
        <row r="186">
          <cell r="A186">
            <v>930001790</v>
          </cell>
          <cell r="B186" t="str">
            <v>Daegun Yoon</v>
          </cell>
          <cell r="E186" t="str">
            <v>real\HHlive\USD_HH_KR_6_0R_H</v>
          </cell>
          <cell r="F186" t="str">
            <v>bravoyoons@gmail.com</v>
          </cell>
          <cell r="G186" t="str">
            <v>1 : 100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 t="str">
            <v>USD</v>
          </cell>
          <cell r="N186">
            <v>70048</v>
          </cell>
          <cell r="O186" t="str">
            <v>2025.04.16 09:08</v>
          </cell>
          <cell r="P186" t="str">
            <v>2025.07.16 10:35</v>
          </cell>
          <cell r="Q186" t="str">
            <v>118.235.13.26</v>
          </cell>
        </row>
        <row r="187">
          <cell r="A187">
            <v>930001789</v>
          </cell>
          <cell r="B187" t="str">
            <v>Jeonghyen Kim</v>
          </cell>
          <cell r="E187" t="str">
            <v>real\HHlive\USD_HH_KR_6_0R_H</v>
          </cell>
          <cell r="F187" t="str">
            <v>rlawjdgus050801@gmail.com</v>
          </cell>
          <cell r="G187" t="str">
            <v>1 : 500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 t="str">
            <v>USD</v>
          </cell>
          <cell r="N187">
            <v>70048</v>
          </cell>
          <cell r="O187" t="str">
            <v>2025.04.15 13:36</v>
          </cell>
          <cell r="P187" t="str">
            <v>2025.07.25 12:49</v>
          </cell>
          <cell r="Q187" t="str">
            <v>118.235.3.78</v>
          </cell>
        </row>
        <row r="188">
          <cell r="A188">
            <v>930001779</v>
          </cell>
          <cell r="B188" t="str">
            <v>Jina Kang</v>
          </cell>
          <cell r="E188" t="str">
            <v>real\HHlive\USD_HH_KR_27_10R_H</v>
          </cell>
          <cell r="F188" t="str">
            <v>jina144000@naver.com</v>
          </cell>
          <cell r="G188" t="str">
            <v>1 : 500</v>
          </cell>
          <cell r="H188">
            <v>19.75</v>
          </cell>
          <cell r="I188">
            <v>0</v>
          </cell>
          <cell r="J188">
            <v>19.75</v>
          </cell>
          <cell r="K188">
            <v>0</v>
          </cell>
          <cell r="L188">
            <v>0</v>
          </cell>
          <cell r="M188" t="str">
            <v>USD</v>
          </cell>
          <cell r="N188">
            <v>70024</v>
          </cell>
          <cell r="O188" t="str">
            <v>2025.04.10 03:51</v>
          </cell>
          <cell r="P188" t="str">
            <v>2025.05.20 11:32</v>
          </cell>
          <cell r="Q188" t="str">
            <v>222.107.136.217</v>
          </cell>
        </row>
        <row r="189">
          <cell r="A189">
            <v>930001778</v>
          </cell>
          <cell r="B189" t="str">
            <v>YOUNGCHAN PARK</v>
          </cell>
          <cell r="E189" t="str">
            <v>real\HHlive\USD_HH_KR_6_0R_H</v>
          </cell>
          <cell r="F189" t="str">
            <v>mahdi777@naver.com</v>
          </cell>
          <cell r="G189" t="str">
            <v>1 : 500</v>
          </cell>
          <cell r="H189">
            <v>31320.799999999999</v>
          </cell>
          <cell r="I189">
            <v>500</v>
          </cell>
          <cell r="J189">
            <v>25139.439999999999</v>
          </cell>
          <cell r="K189">
            <v>-7170.85</v>
          </cell>
          <cell r="L189">
            <v>489.49</v>
          </cell>
          <cell r="M189" t="str">
            <v>USD</v>
          </cell>
          <cell r="N189">
            <v>70034</v>
          </cell>
          <cell r="O189" t="str">
            <v>2025.04.08 14:45</v>
          </cell>
          <cell r="P189" t="str">
            <v>2025.08.04 05:15</v>
          </cell>
          <cell r="Q189" t="str">
            <v>39.122.182.231</v>
          </cell>
        </row>
        <row r="190">
          <cell r="A190">
            <v>930001776</v>
          </cell>
          <cell r="B190" t="str">
            <v>heeju jo</v>
          </cell>
          <cell r="E190" t="str">
            <v>real\HHlive\USD_HH_KR_6_0R_H</v>
          </cell>
          <cell r="F190" t="str">
            <v>jo700851@gmail.com</v>
          </cell>
          <cell r="G190" t="str">
            <v>1 : 500</v>
          </cell>
          <cell r="H190">
            <v>8.2799999999999994</v>
          </cell>
          <cell r="I190">
            <v>0</v>
          </cell>
          <cell r="J190">
            <v>8.2799999999999994</v>
          </cell>
          <cell r="K190">
            <v>0</v>
          </cell>
          <cell r="L190">
            <v>0</v>
          </cell>
          <cell r="M190" t="str">
            <v>USD</v>
          </cell>
          <cell r="N190">
            <v>70111</v>
          </cell>
          <cell r="O190" t="str">
            <v>2025.04.07 13:39</v>
          </cell>
          <cell r="P190" t="str">
            <v>2025.04.22 15:03</v>
          </cell>
          <cell r="Q190" t="str">
            <v>118.235.82.58</v>
          </cell>
        </row>
        <row r="191">
          <cell r="A191">
            <v>930001771</v>
          </cell>
          <cell r="B191" t="str">
            <v>Jihwan Kim</v>
          </cell>
          <cell r="E191" t="str">
            <v>real\HHlive\USD_HH_KR_6_0R_H</v>
          </cell>
          <cell r="F191" t="str">
            <v>timothykim79@gmail.com</v>
          </cell>
          <cell r="G191" t="str">
            <v>1 : 200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 t="str">
            <v>USD</v>
          </cell>
          <cell r="N191">
            <v>70111</v>
          </cell>
          <cell r="O191" t="str">
            <v>2025.04.07 02:38</v>
          </cell>
          <cell r="P191" t="str">
            <v>2025.08.01 12:04</v>
          </cell>
          <cell r="Q191" t="str">
            <v>202.172.97.162</v>
          </cell>
        </row>
        <row r="192">
          <cell r="A192">
            <v>930001768</v>
          </cell>
          <cell r="B192" t="str">
            <v>WOO SUNG HUR</v>
          </cell>
          <cell r="E192" t="str">
            <v>real\HHlive\USD_HH_KR_6_0R_H</v>
          </cell>
          <cell r="F192" t="str">
            <v>algoman2010@gmail.com</v>
          </cell>
          <cell r="G192" t="str">
            <v>1 : 500</v>
          </cell>
          <cell r="H192">
            <v>14.13</v>
          </cell>
          <cell r="I192">
            <v>0</v>
          </cell>
          <cell r="J192">
            <v>14.13</v>
          </cell>
          <cell r="K192">
            <v>0</v>
          </cell>
          <cell r="L192">
            <v>0</v>
          </cell>
          <cell r="M192" t="str">
            <v>USD</v>
          </cell>
          <cell r="N192">
            <v>70034</v>
          </cell>
          <cell r="O192" t="str">
            <v>2025.04.04 09:11</v>
          </cell>
          <cell r="P192" t="str">
            <v>2025.06.25 04:30</v>
          </cell>
          <cell r="Q192" t="str">
            <v>121.157.63.105</v>
          </cell>
        </row>
        <row r="193">
          <cell r="A193">
            <v>930001767</v>
          </cell>
          <cell r="B193" t="str">
            <v>Minwoo Ha</v>
          </cell>
          <cell r="E193" t="str">
            <v>real\HHlive\USD_HH_KR_6_0R_H</v>
          </cell>
          <cell r="F193" t="str">
            <v>hmw0226@naver.com</v>
          </cell>
          <cell r="G193" t="str">
            <v>1 : 500</v>
          </cell>
          <cell r="H193">
            <v>13.58</v>
          </cell>
          <cell r="I193">
            <v>0</v>
          </cell>
          <cell r="J193">
            <v>13.58</v>
          </cell>
          <cell r="K193">
            <v>0</v>
          </cell>
          <cell r="L193">
            <v>0</v>
          </cell>
          <cell r="M193" t="str">
            <v>USD</v>
          </cell>
          <cell r="N193">
            <v>70034</v>
          </cell>
          <cell r="O193" t="str">
            <v>2025.04.04 08:09</v>
          </cell>
          <cell r="P193" t="str">
            <v>2025.05.18 18:31</v>
          </cell>
          <cell r="Q193" t="str">
            <v>121.134.44.109</v>
          </cell>
        </row>
        <row r="194">
          <cell r="A194">
            <v>930001766</v>
          </cell>
          <cell r="B194" t="str">
            <v>youngchul Lim</v>
          </cell>
          <cell r="E194" t="str">
            <v>real\HHlive\USD_HH_KR_6_0R_H</v>
          </cell>
          <cell r="F194" t="str">
            <v>okrg79@gmail.com</v>
          </cell>
          <cell r="G194" t="str">
            <v>1 : 500</v>
          </cell>
          <cell r="H194">
            <v>925.89</v>
          </cell>
          <cell r="I194">
            <v>0</v>
          </cell>
          <cell r="J194">
            <v>925.89</v>
          </cell>
          <cell r="K194">
            <v>0</v>
          </cell>
          <cell r="L194">
            <v>0</v>
          </cell>
          <cell r="M194" t="str">
            <v>USD</v>
          </cell>
          <cell r="N194">
            <v>70111</v>
          </cell>
          <cell r="O194" t="str">
            <v>2025.04.04 07:37</v>
          </cell>
          <cell r="P194" t="str">
            <v>2025.06.18 17:21</v>
          </cell>
          <cell r="Q194" t="str">
            <v>221.156.21.179</v>
          </cell>
        </row>
        <row r="195">
          <cell r="A195">
            <v>930001765</v>
          </cell>
          <cell r="B195" t="str">
            <v>JEONGWON GUK</v>
          </cell>
          <cell r="E195" t="str">
            <v>real\HHlive\USD_HH_KR_6_0R_H</v>
          </cell>
          <cell r="F195" t="str">
            <v>aa6702aa@naver.com</v>
          </cell>
          <cell r="G195" t="str">
            <v>1 : 500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 t="str">
            <v>USD</v>
          </cell>
          <cell r="N195">
            <v>70114</v>
          </cell>
          <cell r="O195" t="str">
            <v>2025.04.04 05:07</v>
          </cell>
          <cell r="P195" t="str">
            <v>2025.04.04 05:07</v>
          </cell>
        </row>
        <row r="196">
          <cell r="A196">
            <v>930001764</v>
          </cell>
          <cell r="B196" t="str">
            <v>inseop shin</v>
          </cell>
          <cell r="E196" t="str">
            <v>real\HHlive\USD_HH_KR_6_0R_H</v>
          </cell>
          <cell r="F196" t="str">
            <v>disapproval@nate.com</v>
          </cell>
          <cell r="G196" t="str">
            <v>1 : 500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 t="str">
            <v>USD</v>
          </cell>
          <cell r="N196">
            <v>70034</v>
          </cell>
          <cell r="O196" t="str">
            <v>2025.04.04 04:36</v>
          </cell>
          <cell r="P196" t="str">
            <v>2025.07.23 00:17</v>
          </cell>
          <cell r="Q196" t="str">
            <v>125.250.0.70</v>
          </cell>
        </row>
        <row r="197">
          <cell r="A197">
            <v>930001760</v>
          </cell>
          <cell r="B197" t="str">
            <v>jai seob jeong</v>
          </cell>
          <cell r="E197" t="str">
            <v>real\HHlive\USD_HH_KR_TC_6_0R_H</v>
          </cell>
          <cell r="F197" t="str">
            <v>cowz7431@kakao.com</v>
          </cell>
          <cell r="G197" t="str">
            <v>1 : 500</v>
          </cell>
          <cell r="H197">
            <v>-288.66000000000003</v>
          </cell>
          <cell r="I197">
            <v>300</v>
          </cell>
          <cell r="J197">
            <v>11.34</v>
          </cell>
          <cell r="K197">
            <v>0</v>
          </cell>
          <cell r="L197">
            <v>0</v>
          </cell>
          <cell r="M197" t="str">
            <v>USD</v>
          </cell>
          <cell r="N197">
            <v>70034</v>
          </cell>
          <cell r="O197" t="str">
            <v>2025.04.03 08:36</v>
          </cell>
          <cell r="P197" t="str">
            <v>2025.07.22 16:19</v>
          </cell>
          <cell r="Q197" t="str">
            <v>219.254.114.168</v>
          </cell>
        </row>
        <row r="198">
          <cell r="A198">
            <v>930001757</v>
          </cell>
          <cell r="B198" t="str">
            <v>yoonseog kim</v>
          </cell>
          <cell r="E198" t="str">
            <v>real\HHlive\USD_HH_KR_6_0R_H</v>
          </cell>
          <cell r="F198" t="str">
            <v>triti@naver.com</v>
          </cell>
          <cell r="G198" t="str">
            <v>1 : 500</v>
          </cell>
          <cell r="H198">
            <v>1.1299999999999999</v>
          </cell>
          <cell r="I198">
            <v>0</v>
          </cell>
          <cell r="J198">
            <v>1.1299999999999999</v>
          </cell>
          <cell r="K198">
            <v>0</v>
          </cell>
          <cell r="L198">
            <v>0</v>
          </cell>
          <cell r="M198" t="str">
            <v>USD</v>
          </cell>
          <cell r="N198">
            <v>70034</v>
          </cell>
          <cell r="O198" t="str">
            <v>2025.04.02 17:01</v>
          </cell>
          <cell r="P198" t="str">
            <v>2025.07.25 04:24</v>
          </cell>
          <cell r="Q198" t="str">
            <v>103.167.66.205</v>
          </cell>
        </row>
        <row r="199">
          <cell r="A199">
            <v>930001756</v>
          </cell>
          <cell r="B199" t="str">
            <v>eunyoung choi</v>
          </cell>
          <cell r="E199" t="str">
            <v>real\HHlive\USD_HH_KR_6_0R_H</v>
          </cell>
          <cell r="F199" t="str">
            <v>ccs5711@naver.com</v>
          </cell>
          <cell r="G199" t="str">
            <v>1 : 500</v>
          </cell>
          <cell r="H199">
            <v>679.62</v>
          </cell>
          <cell r="I199">
            <v>0</v>
          </cell>
          <cell r="J199">
            <v>679.62</v>
          </cell>
          <cell r="K199">
            <v>0</v>
          </cell>
          <cell r="L199">
            <v>0</v>
          </cell>
          <cell r="M199" t="str">
            <v>USD</v>
          </cell>
          <cell r="N199">
            <v>70111</v>
          </cell>
          <cell r="O199" t="str">
            <v>2025.04.02 11:07</v>
          </cell>
          <cell r="P199" t="str">
            <v>2025.07.15 17:07</v>
          </cell>
          <cell r="Q199" t="str">
            <v>220.80.138.25</v>
          </cell>
        </row>
        <row r="200">
          <cell r="A200">
            <v>930001754</v>
          </cell>
          <cell r="B200" t="str">
            <v>hyonam cho</v>
          </cell>
          <cell r="E200" t="str">
            <v>real\HHlive\USD_HH_KR_TC_6_0R_H</v>
          </cell>
          <cell r="F200" t="str">
            <v>hyonam_@naver.com</v>
          </cell>
          <cell r="G200" t="str">
            <v>1 : 500</v>
          </cell>
          <cell r="H200">
            <v>0</v>
          </cell>
          <cell r="I200">
            <v>300</v>
          </cell>
          <cell r="J200">
            <v>300</v>
          </cell>
          <cell r="K200">
            <v>0</v>
          </cell>
          <cell r="L200">
            <v>0</v>
          </cell>
          <cell r="M200" t="str">
            <v>USD</v>
          </cell>
          <cell r="N200">
            <v>70111</v>
          </cell>
          <cell r="O200" t="str">
            <v>2025.04.02 09:27</v>
          </cell>
          <cell r="P200" t="str">
            <v>2025.07.16 16:45</v>
          </cell>
          <cell r="Q200" t="str">
            <v>211.200.163.145</v>
          </cell>
        </row>
        <row r="201">
          <cell r="A201">
            <v>930001752</v>
          </cell>
          <cell r="B201" t="str">
            <v>sungho jang</v>
          </cell>
          <cell r="E201" t="str">
            <v>real\HHlive\USD_HH_KR_6_0R_H</v>
          </cell>
          <cell r="F201" t="str">
            <v>woodjang@hanmail.net</v>
          </cell>
          <cell r="G201" t="str">
            <v>1 : 500</v>
          </cell>
          <cell r="H201">
            <v>9.3000000000000007</v>
          </cell>
          <cell r="I201">
            <v>0</v>
          </cell>
          <cell r="J201">
            <v>9.3000000000000007</v>
          </cell>
          <cell r="K201">
            <v>0</v>
          </cell>
          <cell r="L201">
            <v>0</v>
          </cell>
          <cell r="M201" t="str">
            <v>USD</v>
          </cell>
          <cell r="N201">
            <v>70034</v>
          </cell>
          <cell r="O201" t="str">
            <v>2025.04.02 08:06</v>
          </cell>
          <cell r="P201" t="str">
            <v>2025.07.14 12:28</v>
          </cell>
          <cell r="Q201" t="str">
            <v>42.82.19.31</v>
          </cell>
        </row>
        <row r="202">
          <cell r="A202">
            <v>930001749</v>
          </cell>
          <cell r="B202" t="str">
            <v>Bae Sung Kim</v>
          </cell>
          <cell r="E202" t="str">
            <v>real\HHlive\USD_HH_KR_6_0R_H</v>
          </cell>
          <cell r="F202" t="str">
            <v>danbee322@naver.com</v>
          </cell>
          <cell r="G202" t="str">
            <v>1 : 500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 t="str">
            <v>USD</v>
          </cell>
          <cell r="N202">
            <v>70034</v>
          </cell>
          <cell r="O202" t="str">
            <v>2025.04.01 06:49</v>
          </cell>
          <cell r="P202" t="str">
            <v>2025.07.08 07:06</v>
          </cell>
          <cell r="Q202" t="str">
            <v>221.143.39.186</v>
          </cell>
        </row>
        <row r="203">
          <cell r="A203">
            <v>930001748</v>
          </cell>
          <cell r="B203" t="str">
            <v>kwang hyoung Lee</v>
          </cell>
          <cell r="E203" t="str">
            <v>real\HHlive\USD_HH_KR_6_0R_H</v>
          </cell>
          <cell r="F203" t="str">
            <v>dlrhkdgud11@gmail.com</v>
          </cell>
          <cell r="G203" t="str">
            <v>1 : 500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 t="str">
            <v>USD</v>
          </cell>
          <cell r="N203">
            <v>70048</v>
          </cell>
          <cell r="O203" t="str">
            <v>2025.04.01 04:26</v>
          </cell>
          <cell r="P203" t="str">
            <v>2025.07.14 11:03</v>
          </cell>
          <cell r="Q203" t="str">
            <v>125.134.247.172</v>
          </cell>
        </row>
        <row r="204">
          <cell r="A204">
            <v>930001746</v>
          </cell>
          <cell r="B204" t="str">
            <v>Dohui Choi</v>
          </cell>
          <cell r="E204" t="str">
            <v>real\HHlive\USD_HH_KR_6_0R_H</v>
          </cell>
          <cell r="F204" t="str">
            <v>mate2021@naver.com</v>
          </cell>
          <cell r="G204" t="str">
            <v>1 : 500</v>
          </cell>
          <cell r="H204">
            <v>165.96</v>
          </cell>
          <cell r="I204">
            <v>0</v>
          </cell>
          <cell r="J204">
            <v>165.96</v>
          </cell>
          <cell r="K204">
            <v>0</v>
          </cell>
          <cell r="L204">
            <v>0</v>
          </cell>
          <cell r="M204" t="str">
            <v>USD</v>
          </cell>
          <cell r="N204">
            <v>70048</v>
          </cell>
          <cell r="O204" t="str">
            <v>2025.03.31 12:39</v>
          </cell>
          <cell r="P204" t="str">
            <v>2025.08.04 05:19</v>
          </cell>
          <cell r="Q204" t="str">
            <v>49.172.114.87</v>
          </cell>
        </row>
        <row r="205">
          <cell r="A205">
            <v>930001745</v>
          </cell>
          <cell r="B205" t="str">
            <v>eulbin yim</v>
          </cell>
          <cell r="E205" t="str">
            <v>real\HHlive\USD_HH_KR_6_0R_H</v>
          </cell>
          <cell r="F205" t="str">
            <v>bestf677200@naver.com</v>
          </cell>
          <cell r="G205" t="str">
            <v>1 : 500</v>
          </cell>
          <cell r="H205">
            <v>12.3</v>
          </cell>
          <cell r="I205">
            <v>0</v>
          </cell>
          <cell r="J205">
            <v>12.3</v>
          </cell>
          <cell r="K205">
            <v>0</v>
          </cell>
          <cell r="L205">
            <v>0</v>
          </cell>
          <cell r="M205" t="str">
            <v>USD</v>
          </cell>
          <cell r="N205">
            <v>70034</v>
          </cell>
          <cell r="O205" t="str">
            <v>2025.03.31 11:47</v>
          </cell>
          <cell r="P205" t="str">
            <v>2025.07.28 11:30</v>
          </cell>
          <cell r="Q205" t="str">
            <v>175.125.181.45</v>
          </cell>
        </row>
        <row r="206">
          <cell r="A206">
            <v>930001743</v>
          </cell>
          <cell r="B206" t="str">
            <v>JEONGWON GUK</v>
          </cell>
          <cell r="E206" t="str">
            <v>real\HHlive\USD_HH_KR_6_0R_H</v>
          </cell>
          <cell r="F206" t="str">
            <v>aa6702aa@naver.com</v>
          </cell>
          <cell r="G206" t="str">
            <v>1 : 500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 t="str">
            <v>USD</v>
          </cell>
          <cell r="N206">
            <v>70114</v>
          </cell>
          <cell r="O206" t="str">
            <v>2025.03.29 05:10</v>
          </cell>
          <cell r="P206" t="str">
            <v>2025.05.17 13:47</v>
          </cell>
          <cell r="Q206" t="str">
            <v>211.234.198.5</v>
          </cell>
        </row>
        <row r="207">
          <cell r="A207">
            <v>930001742</v>
          </cell>
          <cell r="B207" t="str">
            <v>SUNGJOO JUNG</v>
          </cell>
          <cell r="E207" t="str">
            <v>real\HHlive\USD_HH_KR_6_0R_H</v>
          </cell>
          <cell r="F207" t="str">
            <v>rev312@naver.com</v>
          </cell>
          <cell r="G207" t="str">
            <v>1 : 500</v>
          </cell>
          <cell r="H207">
            <v>31.73</v>
          </cell>
          <cell r="I207">
            <v>0</v>
          </cell>
          <cell r="J207">
            <v>31.73</v>
          </cell>
          <cell r="K207">
            <v>0</v>
          </cell>
          <cell r="L207">
            <v>0</v>
          </cell>
          <cell r="M207" t="str">
            <v>USD</v>
          </cell>
          <cell r="N207">
            <v>70048</v>
          </cell>
          <cell r="O207" t="str">
            <v>2025.03.28 09:12</v>
          </cell>
          <cell r="P207" t="str">
            <v>2025.07.25 21:39</v>
          </cell>
          <cell r="Q207" t="str">
            <v>203.100.178.69</v>
          </cell>
        </row>
        <row r="208">
          <cell r="A208">
            <v>930001739</v>
          </cell>
          <cell r="B208" t="str">
            <v>NONSANG YOON</v>
          </cell>
          <cell r="E208" t="str">
            <v>real\HHlive\USD_HH_KR_6_0R_H</v>
          </cell>
          <cell r="F208" t="str">
            <v>chy7929@gmail.com</v>
          </cell>
          <cell r="G208" t="str">
            <v>1 : 500</v>
          </cell>
          <cell r="H208">
            <v>9173.02</v>
          </cell>
          <cell r="I208">
            <v>1360</v>
          </cell>
          <cell r="J208">
            <v>10533.02</v>
          </cell>
          <cell r="K208">
            <v>0</v>
          </cell>
          <cell r="L208">
            <v>0</v>
          </cell>
          <cell r="M208" t="str">
            <v>USD</v>
          </cell>
          <cell r="N208">
            <v>70034</v>
          </cell>
          <cell r="O208" t="str">
            <v>2025.03.26 15:29</v>
          </cell>
          <cell r="P208" t="str">
            <v>2025.08.04 04:20</v>
          </cell>
          <cell r="Q208" t="str">
            <v>113.161.160.5</v>
          </cell>
        </row>
        <row r="209">
          <cell r="A209">
            <v>930001732</v>
          </cell>
          <cell r="B209" t="str">
            <v>LEENAM HWANG</v>
          </cell>
          <cell r="E209" t="str">
            <v>real\HHlive\USD_HH_KR_6_0R_H</v>
          </cell>
          <cell r="F209" t="str">
            <v>pnix910@naver.com</v>
          </cell>
          <cell r="G209" t="str">
            <v>1 : 100</v>
          </cell>
          <cell r="H209">
            <v>23.42</v>
          </cell>
          <cell r="I209">
            <v>0</v>
          </cell>
          <cell r="J209">
            <v>23.42</v>
          </cell>
          <cell r="K209">
            <v>0</v>
          </cell>
          <cell r="L209">
            <v>0</v>
          </cell>
          <cell r="M209" t="str">
            <v>USD</v>
          </cell>
          <cell r="N209">
            <v>70034</v>
          </cell>
          <cell r="O209" t="str">
            <v>2025.03.24 11:51</v>
          </cell>
          <cell r="P209" t="str">
            <v>2025.08.04 03:47</v>
          </cell>
          <cell r="Q209" t="str">
            <v>1.230.179.153</v>
          </cell>
        </row>
        <row r="210">
          <cell r="A210">
            <v>930001731</v>
          </cell>
          <cell r="B210" t="str">
            <v>dokyung lee</v>
          </cell>
          <cell r="E210" t="str">
            <v>real\HHlive\USD_HH_KR_6_0R_H</v>
          </cell>
          <cell r="F210" t="str">
            <v>tyui0701@naver.com</v>
          </cell>
          <cell r="G210" t="str">
            <v>1 : 500</v>
          </cell>
          <cell r="H210">
            <v>-65.8</v>
          </cell>
          <cell r="I210">
            <v>0</v>
          </cell>
          <cell r="J210">
            <v>-65.8</v>
          </cell>
          <cell r="K210">
            <v>0</v>
          </cell>
          <cell r="L210">
            <v>0</v>
          </cell>
          <cell r="M210" t="str">
            <v>USD</v>
          </cell>
          <cell r="N210">
            <v>70034</v>
          </cell>
          <cell r="O210" t="str">
            <v>2025.03.24 07:43</v>
          </cell>
          <cell r="P210" t="str">
            <v>2025.07.24 05:39</v>
          </cell>
          <cell r="Q210" t="str">
            <v>49.171.130.207</v>
          </cell>
        </row>
        <row r="211">
          <cell r="A211">
            <v>930001729</v>
          </cell>
          <cell r="B211" t="str">
            <v>hee bog oh</v>
          </cell>
          <cell r="E211" t="str">
            <v>real\HHlive\USD_HH_KR_6_0R_H</v>
          </cell>
          <cell r="F211" t="str">
            <v>ohb718@naver.com</v>
          </cell>
          <cell r="G211" t="str">
            <v>1 : 500</v>
          </cell>
          <cell r="H211">
            <v>187.27</v>
          </cell>
          <cell r="I211">
            <v>0</v>
          </cell>
          <cell r="J211">
            <v>187.27</v>
          </cell>
          <cell r="K211">
            <v>0</v>
          </cell>
          <cell r="L211">
            <v>0</v>
          </cell>
          <cell r="M211" t="str">
            <v>USD</v>
          </cell>
          <cell r="N211">
            <v>70034</v>
          </cell>
          <cell r="O211" t="str">
            <v>2025.03.21 07:43</v>
          </cell>
          <cell r="P211" t="str">
            <v>2025.07.25 11:21</v>
          </cell>
          <cell r="Q211" t="str">
            <v>125.128.13.123</v>
          </cell>
        </row>
        <row r="212">
          <cell r="A212">
            <v>930001724</v>
          </cell>
          <cell r="B212" t="str">
            <v>sangjun lee</v>
          </cell>
          <cell r="E212" t="str">
            <v>real\HHlive\USD_HH_KR_27_10R_H</v>
          </cell>
          <cell r="F212" t="str">
            <v>dltkdwns118@naver.com</v>
          </cell>
          <cell r="G212" t="str">
            <v>1 : 500</v>
          </cell>
          <cell r="H212">
            <v>75.709999999999994</v>
          </cell>
          <cell r="I212">
            <v>0</v>
          </cell>
          <cell r="J212">
            <v>75.709999999999994</v>
          </cell>
          <cell r="K212">
            <v>0</v>
          </cell>
          <cell r="L212">
            <v>0</v>
          </cell>
          <cell r="M212" t="str">
            <v>USD</v>
          </cell>
          <cell r="N212">
            <v>70024</v>
          </cell>
          <cell r="O212" t="str">
            <v>2025.03.20 14:18</v>
          </cell>
          <cell r="P212" t="str">
            <v>2025.04.02 10:51</v>
          </cell>
          <cell r="Q212" t="str">
            <v>211.235.91.162</v>
          </cell>
        </row>
        <row r="213">
          <cell r="A213">
            <v>930001717</v>
          </cell>
          <cell r="B213" t="str">
            <v>younjeong kim</v>
          </cell>
          <cell r="E213" t="str">
            <v>real\HHlive\USD_HH_KR_6_0R_H</v>
          </cell>
          <cell r="F213" t="str">
            <v>s2father@naver.com</v>
          </cell>
          <cell r="G213" t="str">
            <v>1 : 500</v>
          </cell>
          <cell r="H213">
            <v>152.65</v>
          </cell>
          <cell r="I213">
            <v>0</v>
          </cell>
          <cell r="J213">
            <v>152.65</v>
          </cell>
          <cell r="K213">
            <v>0</v>
          </cell>
          <cell r="L213">
            <v>0</v>
          </cell>
          <cell r="M213" t="str">
            <v>USD</v>
          </cell>
          <cell r="N213">
            <v>70111</v>
          </cell>
          <cell r="O213" t="str">
            <v>2025.03.17 08:41</v>
          </cell>
          <cell r="P213" t="str">
            <v>2025.07.28 16:31</v>
          </cell>
          <cell r="Q213" t="str">
            <v>1.230.185.35</v>
          </cell>
        </row>
        <row r="214">
          <cell r="A214">
            <v>930001716</v>
          </cell>
          <cell r="B214" t="str">
            <v>kwonwoo bae</v>
          </cell>
          <cell r="E214" t="str">
            <v>real\HHlive\USD_HH_KR_6_0R_H</v>
          </cell>
          <cell r="F214" t="str">
            <v>rnjsdn0115@naver.com</v>
          </cell>
          <cell r="G214" t="str">
            <v>1 : 500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 t="str">
            <v>USD</v>
          </cell>
          <cell r="N214">
            <v>70111</v>
          </cell>
          <cell r="O214" t="str">
            <v>2025.03.17 07:35</v>
          </cell>
          <cell r="P214" t="str">
            <v>2025.08.04 04:46</v>
          </cell>
          <cell r="Q214" t="str">
            <v>211.234.196.122</v>
          </cell>
        </row>
        <row r="215">
          <cell r="A215">
            <v>930001714</v>
          </cell>
          <cell r="B215" t="str">
            <v>sungsoo lee</v>
          </cell>
          <cell r="E215" t="str">
            <v>real\HHlive\USD_HH_KR_6_0R_H</v>
          </cell>
          <cell r="F215" t="str">
            <v>leessoo0827@hanmail.net</v>
          </cell>
          <cell r="G215" t="str">
            <v>1 : 500</v>
          </cell>
          <cell r="H215">
            <v>1419.8</v>
          </cell>
          <cell r="I215">
            <v>0</v>
          </cell>
          <cell r="J215">
            <v>1341.84</v>
          </cell>
          <cell r="K215">
            <v>-77.14</v>
          </cell>
          <cell r="L215">
            <v>-0.82</v>
          </cell>
          <cell r="M215" t="str">
            <v>USD</v>
          </cell>
          <cell r="N215">
            <v>70111</v>
          </cell>
          <cell r="O215" t="str">
            <v>2025.03.13 21:14</v>
          </cell>
          <cell r="P215" t="str">
            <v>2025.08.02 00:32</v>
          </cell>
          <cell r="Q215" t="str">
            <v>211.194.204.48</v>
          </cell>
        </row>
        <row r="216">
          <cell r="A216">
            <v>930001705</v>
          </cell>
          <cell r="B216" t="str">
            <v>suwon cho</v>
          </cell>
          <cell r="E216" t="str">
            <v>real\HHlive\USD_HH_KR_6_0R_H</v>
          </cell>
          <cell r="F216" t="str">
            <v>won6248kr@gmail.com</v>
          </cell>
          <cell r="G216" t="str">
            <v>1 : 500</v>
          </cell>
          <cell r="H216">
            <v>20.39</v>
          </cell>
          <cell r="I216">
            <v>0</v>
          </cell>
          <cell r="J216">
            <v>20.39</v>
          </cell>
          <cell r="K216">
            <v>0</v>
          </cell>
          <cell r="L216">
            <v>0</v>
          </cell>
          <cell r="M216" t="str">
            <v>USD</v>
          </cell>
          <cell r="N216">
            <v>70111</v>
          </cell>
          <cell r="O216" t="str">
            <v>2025.03.10 04:28</v>
          </cell>
          <cell r="P216" t="str">
            <v>2025.06.27 16:31</v>
          </cell>
          <cell r="Q216" t="str">
            <v>211.51.101.219</v>
          </cell>
        </row>
        <row r="217">
          <cell r="A217">
            <v>930001704</v>
          </cell>
          <cell r="B217" t="str">
            <v>nockhun kim</v>
          </cell>
          <cell r="E217" t="str">
            <v>real\HHlive\USD_HH_KR_6_0R_H</v>
          </cell>
          <cell r="F217" t="str">
            <v>rokuni@naver.com</v>
          </cell>
          <cell r="G217" t="str">
            <v>1 : 500</v>
          </cell>
          <cell r="H217">
            <v>144.96</v>
          </cell>
          <cell r="I217">
            <v>0</v>
          </cell>
          <cell r="J217">
            <v>144.96</v>
          </cell>
          <cell r="K217">
            <v>0</v>
          </cell>
          <cell r="L217">
            <v>0</v>
          </cell>
          <cell r="M217" t="str">
            <v>USD</v>
          </cell>
          <cell r="N217">
            <v>70034</v>
          </cell>
          <cell r="O217" t="str">
            <v>2025.03.10 04:23</v>
          </cell>
          <cell r="P217" t="str">
            <v>2025.04.30 14:03</v>
          </cell>
          <cell r="Q217" t="str">
            <v>125.178.166.9</v>
          </cell>
        </row>
        <row r="218">
          <cell r="A218">
            <v>930001700</v>
          </cell>
          <cell r="B218" t="str">
            <v>seonhwa kim</v>
          </cell>
          <cell r="E218" t="str">
            <v>real\HHlive\USD_HH_KR_H</v>
          </cell>
          <cell r="F218" t="str">
            <v>dudtlsdlwl112@gmail.com</v>
          </cell>
          <cell r="G218" t="str">
            <v>1 : 500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 t="str">
            <v>USD</v>
          </cell>
          <cell r="N218">
            <v>70109</v>
          </cell>
          <cell r="O218" t="str">
            <v>2025.03.06 11:35</v>
          </cell>
          <cell r="P218" t="str">
            <v>2025.07.28 04:05</v>
          </cell>
          <cell r="Q218" t="str">
            <v>175.117.37.228</v>
          </cell>
        </row>
        <row r="219">
          <cell r="A219">
            <v>930001698</v>
          </cell>
          <cell r="B219" t="str">
            <v>hyunsik kim</v>
          </cell>
          <cell r="E219" t="str">
            <v>real\HHlive\USD_HH_KR_6_0R_H</v>
          </cell>
          <cell r="F219" t="str">
            <v>onyoung7377@naver.com</v>
          </cell>
          <cell r="G219" t="str">
            <v>1 : 500</v>
          </cell>
          <cell r="H219">
            <v>13.23</v>
          </cell>
          <cell r="I219">
            <v>0</v>
          </cell>
          <cell r="J219">
            <v>13.23</v>
          </cell>
          <cell r="K219">
            <v>0</v>
          </cell>
          <cell r="L219">
            <v>0</v>
          </cell>
          <cell r="M219" t="str">
            <v>USD</v>
          </cell>
          <cell r="N219">
            <v>70034</v>
          </cell>
          <cell r="O219" t="str">
            <v>2025.03.06 07:06</v>
          </cell>
          <cell r="P219" t="str">
            <v>2025.07.21 16:41</v>
          </cell>
          <cell r="Q219" t="str">
            <v>14.38.204.80</v>
          </cell>
        </row>
        <row r="220">
          <cell r="A220">
            <v>930001695</v>
          </cell>
          <cell r="B220" t="str">
            <v>minho kang</v>
          </cell>
          <cell r="E220" t="str">
            <v>real\HHlive\USD_HH_KR_27_3R_H</v>
          </cell>
          <cell r="F220" t="str">
            <v>gjaksh87@gmail.com</v>
          </cell>
          <cell r="G220" t="str">
            <v>1 : 500</v>
          </cell>
          <cell r="H220">
            <v>20271.240000000002</v>
          </cell>
          <cell r="I220">
            <v>0</v>
          </cell>
          <cell r="J220">
            <v>21937.64</v>
          </cell>
          <cell r="K220">
            <v>1840</v>
          </cell>
          <cell r="L220">
            <v>-173.6</v>
          </cell>
          <cell r="M220" t="str">
            <v>USD</v>
          </cell>
          <cell r="N220">
            <v>70022</v>
          </cell>
          <cell r="O220" t="str">
            <v>2025.03.04 11:34</v>
          </cell>
          <cell r="P220" t="str">
            <v>2025.08.04 04:06</v>
          </cell>
          <cell r="Q220" t="str">
            <v>49.172.172.168</v>
          </cell>
        </row>
        <row r="221">
          <cell r="A221">
            <v>930001693</v>
          </cell>
          <cell r="B221" t="str">
            <v>byung doo kang</v>
          </cell>
          <cell r="E221" t="str">
            <v>real\HHlive\USD_HH_KR_6_0R_H</v>
          </cell>
          <cell r="F221" t="str">
            <v>kangbdoo@naver.com</v>
          </cell>
          <cell r="G221" t="str">
            <v>1 : 500</v>
          </cell>
          <cell r="H221">
            <v>58.07</v>
          </cell>
          <cell r="I221">
            <v>0</v>
          </cell>
          <cell r="J221">
            <v>53.55</v>
          </cell>
          <cell r="K221">
            <v>-4.5199999999999996</v>
          </cell>
          <cell r="L221">
            <v>0</v>
          </cell>
          <cell r="M221" t="str">
            <v>USD</v>
          </cell>
          <cell r="N221">
            <v>70034</v>
          </cell>
          <cell r="O221" t="str">
            <v>2025.03.04 03:19</v>
          </cell>
          <cell r="P221" t="str">
            <v>2025.08.03 19:47</v>
          </cell>
          <cell r="Q221" t="str">
            <v>121.125.197.68</v>
          </cell>
        </row>
        <row r="222">
          <cell r="A222">
            <v>930001682</v>
          </cell>
          <cell r="B222" t="str">
            <v>Jeongmin Jang</v>
          </cell>
          <cell r="E222" t="str">
            <v>real\HHlive\USD_HH_KR_6_0R_H</v>
          </cell>
          <cell r="F222" t="str">
            <v>jeongmin.jang@gmail.com</v>
          </cell>
          <cell r="G222" t="str">
            <v>1 : 500</v>
          </cell>
          <cell r="H222">
            <v>9.83</v>
          </cell>
          <cell r="I222">
            <v>0</v>
          </cell>
          <cell r="J222">
            <v>9.83</v>
          </cell>
          <cell r="K222">
            <v>0</v>
          </cell>
          <cell r="L222">
            <v>0</v>
          </cell>
          <cell r="M222" t="str">
            <v>USD</v>
          </cell>
          <cell r="N222">
            <v>70111</v>
          </cell>
          <cell r="O222" t="str">
            <v>2025.02.25 02:23</v>
          </cell>
          <cell r="P222" t="str">
            <v>2025.03.25 19:06</v>
          </cell>
          <cell r="Q222" t="str">
            <v>121.173.128.181</v>
          </cell>
        </row>
        <row r="223">
          <cell r="A223">
            <v>930001676</v>
          </cell>
          <cell r="B223" t="str">
            <v>mingyu lee</v>
          </cell>
          <cell r="E223" t="str">
            <v>real\HHlive\USD_HH_KR_6_0R_H</v>
          </cell>
          <cell r="F223" t="str">
            <v>manggyu7405@gmail.com</v>
          </cell>
          <cell r="G223" t="str">
            <v>1 : 500</v>
          </cell>
          <cell r="H223">
            <v>10.029999999999999</v>
          </cell>
          <cell r="I223">
            <v>0</v>
          </cell>
          <cell r="J223">
            <v>10.029999999999999</v>
          </cell>
          <cell r="K223">
            <v>0</v>
          </cell>
          <cell r="L223">
            <v>0</v>
          </cell>
          <cell r="M223" t="str">
            <v>USD</v>
          </cell>
          <cell r="N223">
            <v>70034</v>
          </cell>
          <cell r="O223" t="str">
            <v>2025.02.19 17:14</v>
          </cell>
          <cell r="P223" t="str">
            <v>2025.03.10 17:46</v>
          </cell>
          <cell r="Q223" t="str">
            <v>220.82.46.118</v>
          </cell>
        </row>
        <row r="224">
          <cell r="A224">
            <v>930001669</v>
          </cell>
          <cell r="B224" t="str">
            <v>DAE MAN KIM</v>
          </cell>
          <cell r="E224" t="str">
            <v>real\HHlive\USD_HH_KR_6_0R_H</v>
          </cell>
          <cell r="F224" t="str">
            <v>jmaroo@naver.com</v>
          </cell>
          <cell r="G224" t="str">
            <v>1 : 500</v>
          </cell>
          <cell r="H224">
            <v>9.57</v>
          </cell>
          <cell r="I224">
            <v>0</v>
          </cell>
          <cell r="J224">
            <v>9.57</v>
          </cell>
          <cell r="K224">
            <v>0</v>
          </cell>
          <cell r="L224">
            <v>0</v>
          </cell>
          <cell r="M224" t="str">
            <v>USD</v>
          </cell>
          <cell r="N224">
            <v>70034</v>
          </cell>
          <cell r="O224" t="str">
            <v>2025.02.18 06:30</v>
          </cell>
          <cell r="P224" t="str">
            <v>2025.04.27 04:32</v>
          </cell>
          <cell r="Q224" t="str">
            <v>59.13.151.181</v>
          </cell>
        </row>
        <row r="225">
          <cell r="A225">
            <v>930001668</v>
          </cell>
          <cell r="B225" t="str">
            <v>yunchul lee</v>
          </cell>
          <cell r="E225" t="str">
            <v>real\HHlive\USD_HH_KR_6_0R_H</v>
          </cell>
          <cell r="F225" t="str">
            <v>adam008@hanmail.net</v>
          </cell>
          <cell r="G225" t="str">
            <v>1 : 500</v>
          </cell>
          <cell r="H225">
            <v>10.65</v>
          </cell>
          <cell r="I225">
            <v>0</v>
          </cell>
          <cell r="J225">
            <v>10.65</v>
          </cell>
          <cell r="K225">
            <v>0</v>
          </cell>
          <cell r="L225">
            <v>0</v>
          </cell>
          <cell r="M225" t="str">
            <v>USD</v>
          </cell>
          <cell r="N225">
            <v>70034</v>
          </cell>
          <cell r="O225" t="str">
            <v>2025.02.17 09:40</v>
          </cell>
          <cell r="P225" t="str">
            <v>2025.08.04 03:26</v>
          </cell>
          <cell r="Q225" t="str">
            <v>211.119.7.176</v>
          </cell>
        </row>
        <row r="226">
          <cell r="A226">
            <v>930001667</v>
          </cell>
          <cell r="B226" t="str">
            <v>junghee Moon</v>
          </cell>
          <cell r="E226" t="str">
            <v>real\HHlive\USD_HH_KR_6_3R_H</v>
          </cell>
          <cell r="F226" t="str">
            <v>mjhee5012@gmail.com</v>
          </cell>
          <cell r="G226" t="str">
            <v>1 : 500</v>
          </cell>
          <cell r="H226">
            <v>9.15</v>
          </cell>
          <cell r="I226">
            <v>0</v>
          </cell>
          <cell r="J226">
            <v>9.15</v>
          </cell>
          <cell r="K226">
            <v>0</v>
          </cell>
          <cell r="L226">
            <v>0</v>
          </cell>
          <cell r="M226" t="str">
            <v>USD</v>
          </cell>
          <cell r="N226">
            <v>70030</v>
          </cell>
          <cell r="O226" t="str">
            <v>2025.02.17 08:52</v>
          </cell>
          <cell r="P226" t="str">
            <v>2025.05.20 09:41</v>
          </cell>
          <cell r="Q226" t="str">
            <v>121.138.196.74</v>
          </cell>
        </row>
        <row r="227">
          <cell r="A227">
            <v>930001665</v>
          </cell>
          <cell r="B227" t="str">
            <v>INKYU HA</v>
          </cell>
          <cell r="E227" t="str">
            <v>real\HHlive\USD_HH_KR_6_0R_H</v>
          </cell>
          <cell r="F227" t="str">
            <v>haik8212@gmail.com</v>
          </cell>
          <cell r="G227" t="str">
            <v>1 : 500</v>
          </cell>
          <cell r="H227">
            <v>52.93</v>
          </cell>
          <cell r="I227">
            <v>0</v>
          </cell>
          <cell r="J227">
            <v>52.93</v>
          </cell>
          <cell r="K227">
            <v>0</v>
          </cell>
          <cell r="L227">
            <v>0</v>
          </cell>
          <cell r="M227" t="str">
            <v>USD</v>
          </cell>
          <cell r="N227">
            <v>70034</v>
          </cell>
          <cell r="O227" t="str">
            <v>2025.02.13 05:06</v>
          </cell>
          <cell r="P227" t="str">
            <v>2025.07.08 16:57</v>
          </cell>
          <cell r="Q227" t="str">
            <v>119.199.59.53</v>
          </cell>
        </row>
        <row r="228">
          <cell r="A228">
            <v>930001664</v>
          </cell>
          <cell r="B228" t="str">
            <v>Dohyeon Kim</v>
          </cell>
          <cell r="E228" t="str">
            <v>real\HHlive\USD_HH_KR_6_0R_H</v>
          </cell>
          <cell r="F228" t="str">
            <v>hotmessage@naver.com</v>
          </cell>
          <cell r="G228" t="str">
            <v>1 : 500</v>
          </cell>
          <cell r="H228">
            <v>44.51</v>
          </cell>
          <cell r="I228">
            <v>0</v>
          </cell>
          <cell r="J228">
            <v>44.51</v>
          </cell>
          <cell r="K228">
            <v>0</v>
          </cell>
          <cell r="L228">
            <v>0</v>
          </cell>
          <cell r="M228" t="str">
            <v>USD</v>
          </cell>
          <cell r="N228">
            <v>70048</v>
          </cell>
          <cell r="O228" t="str">
            <v>2025.02.12 08:01</v>
          </cell>
          <cell r="P228" t="str">
            <v>2025.04.04 08:11</v>
          </cell>
          <cell r="Q228" t="str">
            <v>115.23.245.74</v>
          </cell>
        </row>
        <row r="229">
          <cell r="A229">
            <v>930001662</v>
          </cell>
          <cell r="B229" t="str">
            <v>Byung  weon Hwang</v>
          </cell>
          <cell r="E229" t="str">
            <v>real\HHlive\USD_HH_KR_6_0R_H</v>
          </cell>
          <cell r="F229" t="str">
            <v>dartclub@naver.com</v>
          </cell>
          <cell r="G229" t="str">
            <v>1 : 500</v>
          </cell>
          <cell r="H229">
            <v>480.37</v>
          </cell>
          <cell r="I229">
            <v>0</v>
          </cell>
          <cell r="J229">
            <v>263.27</v>
          </cell>
          <cell r="K229">
            <v>-217.1</v>
          </cell>
          <cell r="L229">
            <v>0</v>
          </cell>
          <cell r="M229" t="str">
            <v>USD</v>
          </cell>
          <cell r="N229">
            <v>70034</v>
          </cell>
          <cell r="O229" t="str">
            <v>2025.02.11 09:02</v>
          </cell>
          <cell r="P229" t="str">
            <v>2025.08.04 04:17</v>
          </cell>
          <cell r="Q229" t="str">
            <v>121.153.94.80</v>
          </cell>
        </row>
        <row r="230">
          <cell r="A230">
            <v>930001655</v>
          </cell>
          <cell r="B230" t="str">
            <v>Dongmyung Shin</v>
          </cell>
          <cell r="E230" t="str">
            <v>real\HHlive\USD_HH_KR_27_10R_H</v>
          </cell>
          <cell r="F230" t="str">
            <v>whiteblu@gmail.com</v>
          </cell>
          <cell r="G230" t="str">
            <v>1 : 500</v>
          </cell>
          <cell r="H230">
            <v>13.29</v>
          </cell>
          <cell r="I230">
            <v>0</v>
          </cell>
          <cell r="J230">
            <v>13.29</v>
          </cell>
          <cell r="K230">
            <v>0</v>
          </cell>
          <cell r="L230">
            <v>0</v>
          </cell>
          <cell r="M230" t="str">
            <v>USD</v>
          </cell>
          <cell r="N230">
            <v>70024</v>
          </cell>
          <cell r="O230" t="str">
            <v>2025.02.10 06:25</v>
          </cell>
          <cell r="P230" t="str">
            <v>2025.07.28 17:57</v>
          </cell>
          <cell r="Q230" t="str">
            <v>219.240.172.99</v>
          </cell>
        </row>
        <row r="231">
          <cell r="A231">
            <v>930001654</v>
          </cell>
          <cell r="B231" t="str">
            <v>jae gyu nam</v>
          </cell>
          <cell r="E231" t="str">
            <v>real\HHlive\USD_HH_KR_27_3R_H</v>
          </cell>
          <cell r="F231" t="str">
            <v>njkpost@naver.com</v>
          </cell>
          <cell r="G231" t="str">
            <v>1 : 500</v>
          </cell>
          <cell r="H231">
            <v>8.0399999999999991</v>
          </cell>
          <cell r="I231">
            <v>0</v>
          </cell>
          <cell r="J231">
            <v>8.0399999999999991</v>
          </cell>
          <cell r="K231">
            <v>0</v>
          </cell>
          <cell r="L231">
            <v>0</v>
          </cell>
          <cell r="M231" t="str">
            <v>USD</v>
          </cell>
          <cell r="N231">
            <v>70023</v>
          </cell>
          <cell r="O231" t="str">
            <v>2025.02.10 04:48</v>
          </cell>
          <cell r="P231" t="str">
            <v>2025.02.10 04:48</v>
          </cell>
        </row>
        <row r="232">
          <cell r="A232">
            <v>930001652</v>
          </cell>
          <cell r="B232" t="str">
            <v>Dongmyung Shin</v>
          </cell>
          <cell r="E232" t="str">
            <v>real\HHlive\USD_HH_KR_27_10R_H</v>
          </cell>
          <cell r="F232" t="str">
            <v>whiteblu@gmail.com</v>
          </cell>
          <cell r="G232" t="str">
            <v>1 : 500</v>
          </cell>
          <cell r="H232">
            <v>38890.51</v>
          </cell>
          <cell r="I232">
            <v>0</v>
          </cell>
          <cell r="J232">
            <v>20028.61</v>
          </cell>
          <cell r="K232">
            <v>-18493</v>
          </cell>
          <cell r="L232">
            <v>-368.9</v>
          </cell>
          <cell r="M232" t="str">
            <v>USD</v>
          </cell>
          <cell r="N232">
            <v>70024</v>
          </cell>
          <cell r="O232" t="str">
            <v>2025.02.08 07:55</v>
          </cell>
          <cell r="P232" t="str">
            <v>2025.08.04 05:31</v>
          </cell>
          <cell r="Q232" t="str">
            <v>211.234.206.60</v>
          </cell>
        </row>
        <row r="233">
          <cell r="A233">
            <v>930001651</v>
          </cell>
          <cell r="B233" t="str">
            <v>dae gun Yoon</v>
          </cell>
          <cell r="E233" t="str">
            <v>real\HHlive\USD_HH_KR_27_3R_H</v>
          </cell>
          <cell r="F233" t="str">
            <v>Disabled+bravoyoons@naver.com</v>
          </cell>
          <cell r="G233" t="str">
            <v>1 : 500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 t="str">
            <v>USD</v>
          </cell>
          <cell r="N233">
            <v>70023</v>
          </cell>
          <cell r="O233" t="str">
            <v>2025.02.07 10:44</v>
          </cell>
          <cell r="P233" t="str">
            <v>2025.04.01 01:01</v>
          </cell>
          <cell r="Q233" t="str">
            <v>222.101.197.116</v>
          </cell>
        </row>
        <row r="234">
          <cell r="A234">
            <v>930001649</v>
          </cell>
          <cell r="B234" t="str">
            <v>SUJUNG HAM</v>
          </cell>
          <cell r="E234" t="str">
            <v>real\HHlive\USD_HH_KR_6_0R_H</v>
          </cell>
          <cell r="F234" t="str">
            <v>hamsu@naver.com</v>
          </cell>
          <cell r="G234" t="str">
            <v>1 : 500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 t="str">
            <v>USD</v>
          </cell>
          <cell r="N234">
            <v>70034</v>
          </cell>
          <cell r="O234" t="str">
            <v>2025.02.07 07:50</v>
          </cell>
          <cell r="P234" t="str">
            <v>2025.08.01 12:47</v>
          </cell>
          <cell r="Q234" t="str">
            <v>49.165.193.70</v>
          </cell>
        </row>
        <row r="235">
          <cell r="A235">
            <v>930001647</v>
          </cell>
          <cell r="B235" t="str">
            <v>JUNG MYUNG Lee</v>
          </cell>
          <cell r="E235" t="str">
            <v>real\HHlive\USD_HH_KR_6_0R_H</v>
          </cell>
          <cell r="F235" t="str">
            <v>slee3993@gmail.com</v>
          </cell>
          <cell r="G235" t="str">
            <v>1 : 500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 t="str">
            <v>USD</v>
          </cell>
          <cell r="N235">
            <v>70034</v>
          </cell>
          <cell r="O235" t="str">
            <v>2025.02.06 17:07</v>
          </cell>
          <cell r="P235" t="str">
            <v>2025.07.15 12:38</v>
          </cell>
          <cell r="Q235" t="str">
            <v>106.101.196.232</v>
          </cell>
        </row>
        <row r="236">
          <cell r="A236">
            <v>930001646</v>
          </cell>
          <cell r="B236" t="str">
            <v>chul hun han</v>
          </cell>
          <cell r="E236" t="str">
            <v>real\HHlive\USD_HH_KR_6_0R_H</v>
          </cell>
          <cell r="F236" t="str">
            <v>my9913@gmail.com</v>
          </cell>
          <cell r="G236" t="str">
            <v>1 : 500</v>
          </cell>
          <cell r="H236">
            <v>388.91</v>
          </cell>
          <cell r="I236">
            <v>0</v>
          </cell>
          <cell r="J236">
            <v>388.91</v>
          </cell>
          <cell r="K236">
            <v>0</v>
          </cell>
          <cell r="L236">
            <v>0</v>
          </cell>
          <cell r="M236" t="str">
            <v>USD</v>
          </cell>
          <cell r="N236">
            <v>70111</v>
          </cell>
          <cell r="O236" t="str">
            <v>2025.02.06 10:13</v>
          </cell>
          <cell r="P236" t="str">
            <v>2025.07.25 11:07</v>
          </cell>
          <cell r="Q236" t="str">
            <v>112.170.148.17</v>
          </cell>
        </row>
        <row r="237">
          <cell r="A237">
            <v>930001642</v>
          </cell>
          <cell r="B237" t="str">
            <v>hak pyo lee</v>
          </cell>
          <cell r="E237" t="str">
            <v>real\HHlive\USD_HH_KR_6_0R_H</v>
          </cell>
          <cell r="F237" t="str">
            <v>mlifeman@naver.com</v>
          </cell>
          <cell r="G237" t="str">
            <v>1 : 500</v>
          </cell>
          <cell r="H237">
            <v>2.2000000000000002</v>
          </cell>
          <cell r="I237">
            <v>0</v>
          </cell>
          <cell r="J237">
            <v>2.2000000000000002</v>
          </cell>
          <cell r="K237">
            <v>0</v>
          </cell>
          <cell r="L237">
            <v>0</v>
          </cell>
          <cell r="M237" t="str">
            <v>USD</v>
          </cell>
          <cell r="N237">
            <v>70034</v>
          </cell>
          <cell r="O237" t="str">
            <v>2025.02.05 09:47</v>
          </cell>
          <cell r="P237" t="str">
            <v>2025.07.28 14:19</v>
          </cell>
          <cell r="Q237" t="str">
            <v>219.240.220.152</v>
          </cell>
        </row>
        <row r="238">
          <cell r="A238">
            <v>930001638</v>
          </cell>
          <cell r="B238" t="str">
            <v>YONG UG KIM</v>
          </cell>
          <cell r="E238" t="str">
            <v>real\HHlive\USD_HH_KR_6_3R_H</v>
          </cell>
          <cell r="F238" t="str">
            <v>ktw7847@kakao.com</v>
          </cell>
          <cell r="G238" t="str">
            <v>1 : 500</v>
          </cell>
          <cell r="H238">
            <v>7552.15</v>
          </cell>
          <cell r="I238">
            <v>0</v>
          </cell>
          <cell r="J238">
            <v>6940.37</v>
          </cell>
          <cell r="K238">
            <v>-566.05999999999995</v>
          </cell>
          <cell r="L238">
            <v>-45.72</v>
          </cell>
          <cell r="M238" t="str">
            <v>USD</v>
          </cell>
          <cell r="N238">
            <v>70030</v>
          </cell>
          <cell r="O238" t="str">
            <v>2025.02.05 03:40</v>
          </cell>
          <cell r="P238" t="str">
            <v>2025.08.04 03:44</v>
          </cell>
          <cell r="Q238" t="str">
            <v>223.39.194.219</v>
          </cell>
        </row>
        <row r="239">
          <cell r="A239">
            <v>930001637</v>
          </cell>
          <cell r="B239" t="str">
            <v>cheol heo</v>
          </cell>
          <cell r="E239" t="str">
            <v>real\HHlive\USD_HH_KR_6_0R_H</v>
          </cell>
          <cell r="F239" t="str">
            <v>sodlfeh3@gmail.com</v>
          </cell>
          <cell r="G239" t="str">
            <v>1 : 500</v>
          </cell>
          <cell r="H239">
            <v>11.51</v>
          </cell>
          <cell r="I239">
            <v>0</v>
          </cell>
          <cell r="J239">
            <v>11.51</v>
          </cell>
          <cell r="K239">
            <v>0</v>
          </cell>
          <cell r="L239">
            <v>0</v>
          </cell>
          <cell r="M239" t="str">
            <v>USD</v>
          </cell>
          <cell r="N239">
            <v>70033</v>
          </cell>
          <cell r="O239" t="str">
            <v>2025.02.05 03:38</v>
          </cell>
          <cell r="P239" t="str">
            <v>2025.08.03 08:07</v>
          </cell>
          <cell r="Q239" t="str">
            <v>14.50.236.88</v>
          </cell>
        </row>
        <row r="240">
          <cell r="A240">
            <v>930001634</v>
          </cell>
          <cell r="B240" t="str">
            <v>mi ra chu</v>
          </cell>
          <cell r="E240" t="str">
            <v>real\HHlive\USD_HH_KR_6_0R_H</v>
          </cell>
          <cell r="F240" t="str">
            <v>cnalfk123@naver.com</v>
          </cell>
          <cell r="G240" t="str">
            <v>1 : 500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 t="str">
            <v>USD</v>
          </cell>
          <cell r="N240">
            <v>70048</v>
          </cell>
          <cell r="O240" t="str">
            <v>2025.01.31 09:55</v>
          </cell>
          <cell r="P240" t="str">
            <v>2025.08.04 04:26</v>
          </cell>
          <cell r="Q240" t="str">
            <v>221.138.47.46</v>
          </cell>
        </row>
        <row r="241">
          <cell r="A241">
            <v>930001621</v>
          </cell>
          <cell r="B241" t="str">
            <v>YEGEURINA LEE</v>
          </cell>
          <cell r="E241" t="str">
            <v>real\HHlive\USD_HH_KR_6_0R_H</v>
          </cell>
          <cell r="F241" t="str">
            <v>yegeurina23@naver.com</v>
          </cell>
          <cell r="G241" t="str">
            <v>1 : 500</v>
          </cell>
          <cell r="H241">
            <v>10.52</v>
          </cell>
          <cell r="I241">
            <v>0</v>
          </cell>
          <cell r="J241">
            <v>10.52</v>
          </cell>
          <cell r="K241">
            <v>0</v>
          </cell>
          <cell r="L241">
            <v>0</v>
          </cell>
          <cell r="M241" t="str">
            <v>USD</v>
          </cell>
          <cell r="N241">
            <v>70111</v>
          </cell>
          <cell r="O241" t="str">
            <v>2025.01.24 06:56</v>
          </cell>
          <cell r="P241" t="str">
            <v>2025.07.11 09:51</v>
          </cell>
          <cell r="Q241" t="str">
            <v>49.169.1.162</v>
          </cell>
        </row>
        <row r="242">
          <cell r="A242">
            <v>930001618</v>
          </cell>
          <cell r="B242" t="str">
            <v>JUHYUN SEO</v>
          </cell>
          <cell r="E242" t="str">
            <v>real\HHlive\USD_HH_KR_6_0R_H</v>
          </cell>
          <cell r="F242" t="str">
            <v>vmenia@daum.net</v>
          </cell>
          <cell r="G242" t="str">
            <v>1 : 500</v>
          </cell>
          <cell r="H242">
            <v>1950.65</v>
          </cell>
          <cell r="I242">
            <v>0</v>
          </cell>
          <cell r="J242">
            <v>1950.65</v>
          </cell>
          <cell r="K242">
            <v>0</v>
          </cell>
          <cell r="L242">
            <v>0</v>
          </cell>
          <cell r="M242" t="str">
            <v>USD</v>
          </cell>
          <cell r="N242">
            <v>70048</v>
          </cell>
          <cell r="O242" t="str">
            <v>2025.01.22 07:57</v>
          </cell>
          <cell r="P242" t="str">
            <v>2025.07.31 16:32</v>
          </cell>
          <cell r="Q242" t="str">
            <v>121.50.236.19</v>
          </cell>
        </row>
        <row r="243">
          <cell r="A243">
            <v>930001613</v>
          </cell>
          <cell r="B243" t="str">
            <v>eunran lee</v>
          </cell>
          <cell r="E243" t="str">
            <v>real\HHlive\USD_HH_VB_KR_27_3R_H</v>
          </cell>
          <cell r="F243" t="str">
            <v>eunran.lee@hanmail.net</v>
          </cell>
          <cell r="G243" t="str">
            <v>1 : 500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 t="str">
            <v>USD</v>
          </cell>
          <cell r="N243">
            <v>70023</v>
          </cell>
          <cell r="O243" t="str">
            <v>2025.01.17 16:57</v>
          </cell>
          <cell r="P243" t="str">
            <v>2025.01.24 06:41</v>
          </cell>
          <cell r="Q243" t="str">
            <v>122.40.99.132</v>
          </cell>
        </row>
        <row r="244">
          <cell r="A244">
            <v>930001608</v>
          </cell>
          <cell r="B244" t="str">
            <v>JUNG MYUNG Lee</v>
          </cell>
          <cell r="E244" t="str">
            <v>real\HHlive\USD_HH_KR_6_0R_H</v>
          </cell>
          <cell r="F244" t="str">
            <v>slee3993@gmail.com</v>
          </cell>
          <cell r="G244" t="str">
            <v>1 : 500</v>
          </cell>
          <cell r="H244">
            <v>5.93</v>
          </cell>
          <cell r="I244">
            <v>0</v>
          </cell>
          <cell r="J244">
            <v>5.93</v>
          </cell>
          <cell r="K244">
            <v>0</v>
          </cell>
          <cell r="L244">
            <v>0</v>
          </cell>
          <cell r="M244" t="str">
            <v>USD</v>
          </cell>
          <cell r="N244">
            <v>70034</v>
          </cell>
          <cell r="O244" t="str">
            <v>2025.01.15 06:48</v>
          </cell>
          <cell r="P244" t="str">
            <v>2025.07.28 14:37</v>
          </cell>
          <cell r="Q244" t="str">
            <v>58.29.79.22</v>
          </cell>
        </row>
        <row r="245">
          <cell r="A245">
            <v>930001606</v>
          </cell>
          <cell r="B245" t="str">
            <v>Yeongwoo Gim</v>
          </cell>
          <cell r="E245" t="str">
            <v>real\HHlive\USD_HH_KR_6_0R_H</v>
          </cell>
          <cell r="F245" t="str">
            <v>am95m@naver.com</v>
          </cell>
          <cell r="G245" t="str">
            <v>1 : 500</v>
          </cell>
          <cell r="H245">
            <v>-40.93</v>
          </cell>
          <cell r="I245">
            <v>0</v>
          </cell>
          <cell r="J245">
            <v>-40.93</v>
          </cell>
          <cell r="K245">
            <v>0</v>
          </cell>
          <cell r="L245">
            <v>0</v>
          </cell>
          <cell r="M245" t="str">
            <v>USD</v>
          </cell>
          <cell r="N245">
            <v>70034</v>
          </cell>
          <cell r="O245" t="str">
            <v>2025.01.14 12:41</v>
          </cell>
          <cell r="P245" t="str">
            <v>2025.08.03 09:23</v>
          </cell>
          <cell r="Q245" t="str">
            <v>222.98.81.83</v>
          </cell>
        </row>
        <row r="246">
          <cell r="A246">
            <v>930001589</v>
          </cell>
          <cell r="B246" t="str">
            <v>SOON WON PARK</v>
          </cell>
          <cell r="E246" t="str">
            <v>real\HHlive\USD_HH_KR_6_3R_H</v>
          </cell>
          <cell r="F246" t="str">
            <v>pswonf@gmail.com</v>
          </cell>
          <cell r="G246" t="str">
            <v>1 : 500</v>
          </cell>
          <cell r="H246">
            <v>1205.8800000000001</v>
          </cell>
          <cell r="I246">
            <v>0</v>
          </cell>
          <cell r="J246">
            <v>1153.8499999999999</v>
          </cell>
          <cell r="K246">
            <v>-51.74</v>
          </cell>
          <cell r="L246">
            <v>-0.28999999999999998</v>
          </cell>
          <cell r="M246" t="str">
            <v>USD</v>
          </cell>
          <cell r="N246">
            <v>70030</v>
          </cell>
          <cell r="O246" t="str">
            <v>2025.01.10 16:49</v>
          </cell>
          <cell r="P246" t="str">
            <v>2025.07.28 18:17</v>
          </cell>
          <cell r="Q246" t="str">
            <v>220.77.170.226</v>
          </cell>
        </row>
        <row r="247">
          <cell r="A247">
            <v>930001585</v>
          </cell>
          <cell r="B247" t="str">
            <v>JONGSUNG KIM</v>
          </cell>
          <cell r="E247" t="str">
            <v>real\HHlive\USD_HH_KR_6_0R_H</v>
          </cell>
          <cell r="F247" t="str">
            <v>youchanju@hanmail.net</v>
          </cell>
          <cell r="G247" t="str">
            <v>1 : 500</v>
          </cell>
          <cell r="H247">
            <v>2045.72</v>
          </cell>
          <cell r="I247">
            <v>0</v>
          </cell>
          <cell r="J247">
            <v>2053.41</v>
          </cell>
          <cell r="K247">
            <v>7.94</v>
          </cell>
          <cell r="L247">
            <v>-0.25</v>
          </cell>
          <cell r="M247" t="str">
            <v>USD</v>
          </cell>
          <cell r="N247">
            <v>70111</v>
          </cell>
          <cell r="O247" t="str">
            <v>2025.01.09 04:06</v>
          </cell>
          <cell r="P247" t="str">
            <v>2025.08.03 02:41</v>
          </cell>
          <cell r="Q247" t="str">
            <v>116.127.189.124</v>
          </cell>
        </row>
        <row r="248">
          <cell r="A248">
            <v>930001577</v>
          </cell>
          <cell r="B248" t="str">
            <v>jin ok go</v>
          </cell>
          <cell r="E248" t="str">
            <v>real\HHlive\USD_HH_KR_13_65_1R_H</v>
          </cell>
          <cell r="F248" t="str">
            <v>rhrh3166@gmail.com</v>
          </cell>
          <cell r="G248" t="str">
            <v>1 : 500</v>
          </cell>
          <cell r="H248">
            <v>42.79</v>
          </cell>
          <cell r="I248">
            <v>0</v>
          </cell>
          <cell r="J248">
            <v>42.79</v>
          </cell>
          <cell r="K248">
            <v>0</v>
          </cell>
          <cell r="L248">
            <v>0</v>
          </cell>
          <cell r="M248" t="str">
            <v>USD</v>
          </cell>
          <cell r="N248">
            <v>70138</v>
          </cell>
          <cell r="O248" t="str">
            <v>2025.01.07 12:27</v>
          </cell>
          <cell r="P248" t="str">
            <v>2025.02.21 14:53</v>
          </cell>
          <cell r="Q248" t="str">
            <v>61.43.124.104</v>
          </cell>
        </row>
        <row r="249">
          <cell r="A249">
            <v>930001576</v>
          </cell>
          <cell r="B249" t="str">
            <v>seung taek Lim</v>
          </cell>
          <cell r="E249" t="str">
            <v>real\HHlive\USD_HH_KR_6_0R_H</v>
          </cell>
          <cell r="F249" t="str">
            <v>lst8021@gmail.com</v>
          </cell>
          <cell r="G249" t="str">
            <v>1 : 300</v>
          </cell>
          <cell r="H249">
            <v>19.829999999999998</v>
          </cell>
          <cell r="I249">
            <v>0</v>
          </cell>
          <cell r="J249">
            <v>19.829999999999998</v>
          </cell>
          <cell r="K249">
            <v>0</v>
          </cell>
          <cell r="L249">
            <v>0</v>
          </cell>
          <cell r="M249" t="str">
            <v>USD</v>
          </cell>
          <cell r="N249">
            <v>70036</v>
          </cell>
          <cell r="O249" t="str">
            <v>2025.01.07 11:13</v>
          </cell>
          <cell r="P249" t="str">
            <v>2025.07.24 16:35</v>
          </cell>
          <cell r="Q249" t="str">
            <v>123.214.230.174</v>
          </cell>
        </row>
        <row r="250">
          <cell r="A250">
            <v>930001574</v>
          </cell>
          <cell r="B250" t="str">
            <v>chil sung sin</v>
          </cell>
          <cell r="E250" t="str">
            <v>real\HHlive\USD_HH_KR_13_65_1R_H</v>
          </cell>
          <cell r="F250" t="str">
            <v>t01053457087@gmail.com</v>
          </cell>
          <cell r="G250" t="str">
            <v>1 : 500</v>
          </cell>
          <cell r="H250">
            <v>63.78</v>
          </cell>
          <cell r="I250">
            <v>0</v>
          </cell>
          <cell r="J250">
            <v>63.78</v>
          </cell>
          <cell r="K250">
            <v>0</v>
          </cell>
          <cell r="L250">
            <v>0</v>
          </cell>
          <cell r="M250" t="str">
            <v>USD</v>
          </cell>
          <cell r="N250">
            <v>70138</v>
          </cell>
          <cell r="O250" t="str">
            <v>2025.01.07 09:32</v>
          </cell>
          <cell r="P250" t="str">
            <v>2025.02.16 13:06</v>
          </cell>
          <cell r="Q250" t="str">
            <v>211.234.197.21</v>
          </cell>
        </row>
        <row r="251">
          <cell r="A251">
            <v>930001572</v>
          </cell>
          <cell r="B251" t="str">
            <v>JIHYE CHOI</v>
          </cell>
          <cell r="E251" t="str">
            <v>real\HHlive\USD_HH_KR_6_0R_H</v>
          </cell>
          <cell r="F251" t="str">
            <v>cjhreina714@gmail.com</v>
          </cell>
          <cell r="G251" t="str">
            <v>1 : 500</v>
          </cell>
          <cell r="H251">
            <v>3.2</v>
          </cell>
          <cell r="I251">
            <v>0</v>
          </cell>
          <cell r="J251">
            <v>3.2</v>
          </cell>
          <cell r="K251">
            <v>0</v>
          </cell>
          <cell r="L251">
            <v>0</v>
          </cell>
          <cell r="M251" t="str">
            <v>USD</v>
          </cell>
          <cell r="N251">
            <v>70036</v>
          </cell>
          <cell r="O251" t="str">
            <v>2025.01.07 04:12</v>
          </cell>
          <cell r="P251" t="str">
            <v>2025.07.17 14:44</v>
          </cell>
          <cell r="Q251" t="str">
            <v>121.163.249.64</v>
          </cell>
        </row>
        <row r="252">
          <cell r="A252">
            <v>930001558</v>
          </cell>
          <cell r="B252" t="str">
            <v>gae seok jang</v>
          </cell>
          <cell r="E252" t="str">
            <v>real\HHlive\USD_HH_KR_13_65_1R_H</v>
          </cell>
          <cell r="F252" t="str">
            <v>jksj7763@naver.com</v>
          </cell>
          <cell r="G252" t="str">
            <v>1 : 500</v>
          </cell>
          <cell r="H252">
            <v>42.6</v>
          </cell>
          <cell r="I252">
            <v>0</v>
          </cell>
          <cell r="J252">
            <v>42.6</v>
          </cell>
          <cell r="K252">
            <v>0</v>
          </cell>
          <cell r="L252">
            <v>0</v>
          </cell>
          <cell r="M252" t="str">
            <v>USD</v>
          </cell>
          <cell r="N252">
            <v>70138</v>
          </cell>
          <cell r="O252" t="str">
            <v>2025.01.03 07:55</v>
          </cell>
          <cell r="P252" t="str">
            <v>2025.01.30 01:14</v>
          </cell>
          <cell r="Q252" t="str">
            <v>211.207.41.12</v>
          </cell>
        </row>
        <row r="253">
          <cell r="A253">
            <v>930001551</v>
          </cell>
          <cell r="B253" t="str">
            <v>TAE HEE CHOI</v>
          </cell>
          <cell r="E253" t="str">
            <v>real\HHlive\USD_HH_KR_13_65_1R_H</v>
          </cell>
          <cell r="F253" t="str">
            <v>choitae4287@naver.com</v>
          </cell>
          <cell r="G253" t="str">
            <v>1 : 500</v>
          </cell>
          <cell r="H253">
            <v>11.1</v>
          </cell>
          <cell r="I253">
            <v>0</v>
          </cell>
          <cell r="J253">
            <v>11.1</v>
          </cell>
          <cell r="K253">
            <v>0</v>
          </cell>
          <cell r="L253">
            <v>0</v>
          </cell>
          <cell r="M253" t="str">
            <v>USD</v>
          </cell>
          <cell r="N253">
            <v>70140</v>
          </cell>
          <cell r="O253" t="str">
            <v>2025.01.02 08:37</v>
          </cell>
          <cell r="P253" t="str">
            <v>2025.07.14 16:33</v>
          </cell>
          <cell r="Q253" t="str">
            <v>125.141.61.197</v>
          </cell>
        </row>
        <row r="254">
          <cell r="A254">
            <v>930001545</v>
          </cell>
          <cell r="B254" t="str">
            <v>chansik kim</v>
          </cell>
          <cell r="E254" t="str">
            <v>real\HHlive\USD_HH_KR_13_65_1R_H</v>
          </cell>
          <cell r="F254" t="str">
            <v>skying7777@gmail.com</v>
          </cell>
          <cell r="G254" t="str">
            <v>1 : 500</v>
          </cell>
          <cell r="H254">
            <v>11.03</v>
          </cell>
          <cell r="I254">
            <v>0</v>
          </cell>
          <cell r="J254">
            <v>11.03</v>
          </cell>
          <cell r="K254">
            <v>0</v>
          </cell>
          <cell r="L254">
            <v>0</v>
          </cell>
          <cell r="M254" t="str">
            <v>USD</v>
          </cell>
          <cell r="N254">
            <v>70141</v>
          </cell>
          <cell r="O254" t="str">
            <v>2024.12.31 06:00</v>
          </cell>
          <cell r="P254" t="str">
            <v>2025.07.16 18:38</v>
          </cell>
          <cell r="Q254" t="str">
            <v>124.49.73.101</v>
          </cell>
        </row>
        <row r="255">
          <cell r="A255">
            <v>930001544</v>
          </cell>
          <cell r="B255" t="str">
            <v>jongwook woo</v>
          </cell>
          <cell r="E255" t="str">
            <v>real\HHlive\USD_HH_KR_6_0R_H</v>
          </cell>
          <cell r="F255" t="str">
            <v>dream0118@empas.com</v>
          </cell>
          <cell r="G255" t="str">
            <v>1 : 500</v>
          </cell>
          <cell r="H255">
            <v>22.71</v>
          </cell>
          <cell r="I255">
            <v>0</v>
          </cell>
          <cell r="J255">
            <v>22.71</v>
          </cell>
          <cell r="K255">
            <v>0</v>
          </cell>
          <cell r="L255">
            <v>0</v>
          </cell>
          <cell r="M255" t="str">
            <v>USD</v>
          </cell>
          <cell r="N255">
            <v>70034</v>
          </cell>
          <cell r="O255" t="str">
            <v>2024.12.30 08:55</v>
          </cell>
          <cell r="P255" t="str">
            <v>2025.08.01 17:53</v>
          </cell>
          <cell r="Q255" t="str">
            <v>112.150.180.170</v>
          </cell>
        </row>
        <row r="256">
          <cell r="A256">
            <v>930001542</v>
          </cell>
          <cell r="B256" t="str">
            <v>KYE SOOK LEE</v>
          </cell>
          <cell r="E256" t="str">
            <v>real\HHlive\USD_HH_KR_13_65_1R_H</v>
          </cell>
          <cell r="F256" t="str">
            <v>lks100967@gmail.com</v>
          </cell>
          <cell r="G256" t="str">
            <v>1 : 500</v>
          </cell>
          <cell r="H256">
            <v>63.7</v>
          </cell>
          <cell r="I256">
            <v>0</v>
          </cell>
          <cell r="J256">
            <v>63.7</v>
          </cell>
          <cell r="K256">
            <v>0</v>
          </cell>
          <cell r="L256">
            <v>0</v>
          </cell>
          <cell r="M256" t="str">
            <v>USD</v>
          </cell>
          <cell r="N256">
            <v>70138</v>
          </cell>
          <cell r="O256" t="str">
            <v>2024.12.30 03:00</v>
          </cell>
          <cell r="P256" t="str">
            <v>2025.01.10 04:32</v>
          </cell>
          <cell r="Q256" t="str">
            <v>114.29.136.206</v>
          </cell>
        </row>
        <row r="257">
          <cell r="A257">
            <v>930001538</v>
          </cell>
          <cell r="B257" t="str">
            <v>kyoungjae Song</v>
          </cell>
          <cell r="E257" t="str">
            <v>real\HHlive\USD_HH_KR_6_0R_H</v>
          </cell>
          <cell r="F257" t="str">
            <v>rudwo0923@naver.com</v>
          </cell>
          <cell r="G257" t="str">
            <v>1 : 500</v>
          </cell>
          <cell r="H257">
            <v>87.69</v>
          </cell>
          <cell r="I257">
            <v>0</v>
          </cell>
          <cell r="J257">
            <v>87.69</v>
          </cell>
          <cell r="K257">
            <v>0</v>
          </cell>
          <cell r="L257">
            <v>0</v>
          </cell>
          <cell r="M257" t="str">
            <v>USD</v>
          </cell>
          <cell r="N257">
            <v>70048</v>
          </cell>
          <cell r="O257" t="str">
            <v>2024.12.26 14:40</v>
          </cell>
          <cell r="P257" t="str">
            <v>2025.04.17 06:33</v>
          </cell>
          <cell r="Q257" t="str">
            <v>118.235.11.202</v>
          </cell>
        </row>
        <row r="258">
          <cell r="A258">
            <v>930001530</v>
          </cell>
          <cell r="B258" t="str">
            <v>jinhwan kim</v>
          </cell>
          <cell r="E258" t="str">
            <v>real\HHlive\USD_HH_KR_6_0R_H</v>
          </cell>
          <cell r="F258" t="str">
            <v>kjh0303kr@naver.com</v>
          </cell>
          <cell r="G258" t="str">
            <v>1 : 500</v>
          </cell>
          <cell r="H258">
            <v>2160.11</v>
          </cell>
          <cell r="I258">
            <v>0</v>
          </cell>
          <cell r="J258">
            <v>2160.11</v>
          </cell>
          <cell r="K258">
            <v>0</v>
          </cell>
          <cell r="L258">
            <v>0</v>
          </cell>
          <cell r="M258" t="str">
            <v>USD</v>
          </cell>
          <cell r="N258">
            <v>70036</v>
          </cell>
          <cell r="O258" t="str">
            <v>2024.12.23 04:19</v>
          </cell>
          <cell r="P258" t="str">
            <v>2025.08.03 14:11</v>
          </cell>
          <cell r="Q258" t="str">
            <v>180.231.131.126</v>
          </cell>
        </row>
        <row r="259">
          <cell r="A259">
            <v>930001524</v>
          </cell>
          <cell r="B259" t="str">
            <v>Shin Hwan CHEONG</v>
          </cell>
          <cell r="E259" t="str">
            <v>real\HHlive\USD_HH_KR_6_0R_H</v>
          </cell>
          <cell r="F259" t="str">
            <v>hanaro2003kr@naver.com</v>
          </cell>
          <cell r="G259" t="str">
            <v>1 : 500</v>
          </cell>
          <cell r="H259">
            <v>10.55</v>
          </cell>
          <cell r="I259">
            <v>0</v>
          </cell>
          <cell r="J259">
            <v>10.55</v>
          </cell>
          <cell r="K259">
            <v>0</v>
          </cell>
          <cell r="L259">
            <v>0</v>
          </cell>
          <cell r="M259" t="str">
            <v>USD</v>
          </cell>
          <cell r="N259">
            <v>70111</v>
          </cell>
          <cell r="O259" t="str">
            <v>2024.12.19 10:35</v>
          </cell>
          <cell r="P259" t="str">
            <v>2025.01.14 19:51</v>
          </cell>
          <cell r="Q259" t="str">
            <v>106.102.11.89</v>
          </cell>
        </row>
        <row r="260">
          <cell r="A260">
            <v>930001507</v>
          </cell>
          <cell r="B260" t="str">
            <v>chang moon son</v>
          </cell>
          <cell r="E260" t="str">
            <v>real\HHlive\USD_HH_KR_6_0R_H</v>
          </cell>
          <cell r="F260" t="str">
            <v>ssheeju@naver.com</v>
          </cell>
          <cell r="G260" t="str">
            <v>1 : 500</v>
          </cell>
          <cell r="H260">
            <v>3.28</v>
          </cell>
          <cell r="I260">
            <v>0</v>
          </cell>
          <cell r="J260">
            <v>3.28</v>
          </cell>
          <cell r="K260">
            <v>0</v>
          </cell>
          <cell r="L260">
            <v>0</v>
          </cell>
          <cell r="M260" t="str">
            <v>USD</v>
          </cell>
          <cell r="N260">
            <v>70048</v>
          </cell>
          <cell r="O260" t="str">
            <v>2024.12.16 10:10</v>
          </cell>
          <cell r="P260" t="str">
            <v>2025.07.31 22:19</v>
          </cell>
          <cell r="Q260" t="str">
            <v>203.237.86.246</v>
          </cell>
        </row>
        <row r="261">
          <cell r="A261">
            <v>930001494</v>
          </cell>
          <cell r="B261" t="str">
            <v>yeon woo lee</v>
          </cell>
          <cell r="E261" t="str">
            <v>real\HHlive\USD_HH_KR_6_0R_H</v>
          </cell>
          <cell r="F261" t="str">
            <v>everneed@naver.com</v>
          </cell>
          <cell r="G261" t="str">
            <v>1 : 500</v>
          </cell>
          <cell r="H261">
            <v>606.63</v>
          </cell>
          <cell r="I261">
            <v>0</v>
          </cell>
          <cell r="J261">
            <v>615.08000000000004</v>
          </cell>
          <cell r="K261">
            <v>8.4499999999999993</v>
          </cell>
          <cell r="L261">
            <v>0</v>
          </cell>
          <cell r="M261" t="str">
            <v>USD</v>
          </cell>
          <cell r="N261">
            <v>70036</v>
          </cell>
          <cell r="O261" t="str">
            <v>2024.12.11 08:21</v>
          </cell>
          <cell r="P261" t="str">
            <v>2025.08.04 04:27</v>
          </cell>
          <cell r="Q261" t="str">
            <v>222.116.199.137</v>
          </cell>
        </row>
        <row r="262">
          <cell r="A262">
            <v>930001491</v>
          </cell>
          <cell r="B262" t="str">
            <v>jongseung Heo</v>
          </cell>
          <cell r="E262" t="str">
            <v>real\HHlive\USD_HH_KR_6_0R_H</v>
          </cell>
          <cell r="F262" t="str">
            <v>binuge@hanmail.net</v>
          </cell>
          <cell r="G262" t="str">
            <v>1 : 500</v>
          </cell>
          <cell r="H262">
            <v>107.69</v>
          </cell>
          <cell r="I262">
            <v>0</v>
          </cell>
          <cell r="J262">
            <v>107.69</v>
          </cell>
          <cell r="K262">
            <v>0</v>
          </cell>
          <cell r="L262">
            <v>0</v>
          </cell>
          <cell r="M262" t="str">
            <v>USD</v>
          </cell>
          <cell r="N262">
            <v>70048</v>
          </cell>
          <cell r="O262" t="str">
            <v>2024.12.11 04:05</v>
          </cell>
          <cell r="P262" t="str">
            <v>2025.06.09 11:08</v>
          </cell>
          <cell r="Q262" t="str">
            <v>106.244.156.103</v>
          </cell>
        </row>
        <row r="263">
          <cell r="A263">
            <v>930001484</v>
          </cell>
          <cell r="B263" t="str">
            <v>il sun sin</v>
          </cell>
          <cell r="E263" t="str">
            <v>real\HHlive\USD_HH_KR_13_65_1R_H</v>
          </cell>
          <cell r="F263" t="str">
            <v>bond4548@naver.com</v>
          </cell>
          <cell r="G263" t="str">
            <v>1 : 500</v>
          </cell>
          <cell r="H263">
            <v>10.5</v>
          </cell>
          <cell r="I263">
            <v>0</v>
          </cell>
          <cell r="J263">
            <v>10.5</v>
          </cell>
          <cell r="K263">
            <v>0</v>
          </cell>
          <cell r="L263">
            <v>0</v>
          </cell>
          <cell r="M263" t="str">
            <v>USD</v>
          </cell>
          <cell r="N263">
            <v>70138</v>
          </cell>
          <cell r="O263" t="str">
            <v>2024.12.10 05:27</v>
          </cell>
          <cell r="P263" t="str">
            <v>2025.05.15 02:33</v>
          </cell>
          <cell r="Q263" t="str">
            <v>211.234.202.116</v>
          </cell>
        </row>
        <row r="264">
          <cell r="A264">
            <v>930001482</v>
          </cell>
          <cell r="B264" t="str">
            <v>SUN OK KIM</v>
          </cell>
          <cell r="E264" t="str">
            <v>real\HHlive\USD_HH_KR_13_65_1R_H</v>
          </cell>
          <cell r="F264" t="str">
            <v>hitpaper0107@naver.com</v>
          </cell>
          <cell r="G264" t="str">
            <v>1 : 500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 t="str">
            <v>USD</v>
          </cell>
          <cell r="N264">
            <v>70138</v>
          </cell>
          <cell r="O264" t="str">
            <v>2024.12.10 05:17</v>
          </cell>
          <cell r="P264" t="str">
            <v>2025.07.25 05:51</v>
          </cell>
          <cell r="Q264" t="str">
            <v>106.101.66.54</v>
          </cell>
        </row>
        <row r="265">
          <cell r="A265">
            <v>930001478</v>
          </cell>
          <cell r="B265" t="str">
            <v>Heeman Lee</v>
          </cell>
          <cell r="E265" t="str">
            <v>real\HHlive\USD_HH_KR_6_0R_H</v>
          </cell>
          <cell r="F265" t="str">
            <v>iop014789@naver.com</v>
          </cell>
          <cell r="G265" t="str">
            <v>1 : 500</v>
          </cell>
          <cell r="H265">
            <v>1000</v>
          </cell>
          <cell r="I265">
            <v>0</v>
          </cell>
          <cell r="J265">
            <v>1000</v>
          </cell>
          <cell r="K265">
            <v>0</v>
          </cell>
          <cell r="L265">
            <v>0</v>
          </cell>
          <cell r="M265" t="str">
            <v>USD</v>
          </cell>
          <cell r="N265">
            <v>70048</v>
          </cell>
          <cell r="O265" t="str">
            <v>2024.12.09 02:10</v>
          </cell>
          <cell r="P265" t="str">
            <v>2025.07.29 04:22</v>
          </cell>
          <cell r="Q265" t="str">
            <v>218.150.97.10</v>
          </cell>
        </row>
        <row r="266">
          <cell r="A266">
            <v>930001457</v>
          </cell>
          <cell r="B266" t="str">
            <v>SUN OK KIM</v>
          </cell>
          <cell r="E266" t="str">
            <v>real\HHlive\USD_HH_KR_13_65_1R_H</v>
          </cell>
          <cell r="F266" t="str">
            <v>hitpaper0107@naver.com</v>
          </cell>
          <cell r="G266" t="str">
            <v>1 : 500</v>
          </cell>
          <cell r="H266">
            <v>98.2</v>
          </cell>
          <cell r="I266">
            <v>0</v>
          </cell>
          <cell r="J266">
            <v>98.2</v>
          </cell>
          <cell r="K266">
            <v>0</v>
          </cell>
          <cell r="L266">
            <v>0</v>
          </cell>
          <cell r="M266" t="str">
            <v>USD</v>
          </cell>
          <cell r="N266">
            <v>70138</v>
          </cell>
          <cell r="O266" t="str">
            <v>2024.12.02 08:34</v>
          </cell>
          <cell r="P266" t="str">
            <v>2025.02.10 08:29</v>
          </cell>
          <cell r="Q266" t="str">
            <v>112.171.29.44</v>
          </cell>
        </row>
        <row r="267">
          <cell r="A267">
            <v>930001452</v>
          </cell>
          <cell r="B267" t="str">
            <v>deokgyu kim</v>
          </cell>
          <cell r="E267" t="str">
            <v>real\HHlive\USD_HH_KR_5_3R_H</v>
          </cell>
          <cell r="F267" t="str">
            <v>sothdgus@naver.com</v>
          </cell>
          <cell r="G267" t="str">
            <v>1 : 500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 t="str">
            <v>USD</v>
          </cell>
          <cell r="N267">
            <v>70148</v>
          </cell>
          <cell r="O267" t="str">
            <v>2024.11.29 07:53</v>
          </cell>
          <cell r="P267" t="str">
            <v>2025.07.28 10:05</v>
          </cell>
          <cell r="Q267" t="str">
            <v>125.135.95.126</v>
          </cell>
        </row>
        <row r="268">
          <cell r="A268">
            <v>930001444</v>
          </cell>
          <cell r="B268" t="str">
            <v>SEOM MI KIM</v>
          </cell>
          <cell r="E268" t="str">
            <v>real\HHlive\USD_HH_KR_6_0R_H</v>
          </cell>
          <cell r="F268" t="str">
            <v>3mksm1@naver.com</v>
          </cell>
          <cell r="G268" t="str">
            <v>1 : 500</v>
          </cell>
          <cell r="H268">
            <v>10334.4</v>
          </cell>
          <cell r="I268">
            <v>1500</v>
          </cell>
          <cell r="J268">
            <v>11834.4</v>
          </cell>
          <cell r="K268">
            <v>0</v>
          </cell>
          <cell r="L268">
            <v>0</v>
          </cell>
          <cell r="M268" t="str">
            <v>USD</v>
          </cell>
          <cell r="N268">
            <v>70034</v>
          </cell>
          <cell r="O268" t="str">
            <v>2024.11.27 09:12</v>
          </cell>
          <cell r="P268" t="str">
            <v>2025.07.17 23:38</v>
          </cell>
          <cell r="Q268" t="str">
            <v>124.59.78.151</v>
          </cell>
        </row>
        <row r="269">
          <cell r="A269">
            <v>930001443</v>
          </cell>
          <cell r="B269" t="str">
            <v>SOOYEON Heo</v>
          </cell>
          <cell r="E269" t="str">
            <v>real\HHlive\USD_HH_KR_6_0R_H</v>
          </cell>
          <cell r="F269" t="str">
            <v>heo_sy5239@naver.com</v>
          </cell>
          <cell r="G269" t="str">
            <v>1 : 500</v>
          </cell>
          <cell r="H269">
            <v>1.1299999999999999</v>
          </cell>
          <cell r="I269">
            <v>0</v>
          </cell>
          <cell r="J269">
            <v>1.1299999999999999</v>
          </cell>
          <cell r="K269">
            <v>0</v>
          </cell>
          <cell r="L269">
            <v>0</v>
          </cell>
          <cell r="M269" t="str">
            <v>USD</v>
          </cell>
          <cell r="N269">
            <v>70111</v>
          </cell>
          <cell r="O269" t="str">
            <v>2024.11.27 07:53</v>
          </cell>
          <cell r="P269" t="str">
            <v>2025.07.11 10:09</v>
          </cell>
          <cell r="Q269" t="str">
            <v>125.181.60.2</v>
          </cell>
        </row>
        <row r="270">
          <cell r="A270">
            <v>930001438</v>
          </cell>
          <cell r="B270" t="str">
            <v>gyooseok lee</v>
          </cell>
          <cell r="E270" t="str">
            <v>real\HHlive\USD_HH_KR_6_0R_H</v>
          </cell>
          <cell r="F270" t="str">
            <v>lgs7870@naver.com</v>
          </cell>
          <cell r="G270" t="str">
            <v>1 : 500</v>
          </cell>
          <cell r="H270">
            <v>6.6</v>
          </cell>
          <cell r="I270">
            <v>0</v>
          </cell>
          <cell r="J270">
            <v>6.6</v>
          </cell>
          <cell r="K270">
            <v>0</v>
          </cell>
          <cell r="L270">
            <v>0</v>
          </cell>
          <cell r="M270" t="str">
            <v>USD</v>
          </cell>
          <cell r="N270">
            <v>70048</v>
          </cell>
          <cell r="O270" t="str">
            <v>2024.11.25 04:10</v>
          </cell>
          <cell r="P270" t="str">
            <v>2024.11.27 05:42</v>
          </cell>
          <cell r="Q270" t="str">
            <v>175.114.8.8</v>
          </cell>
        </row>
        <row r="271">
          <cell r="A271">
            <v>930001436</v>
          </cell>
          <cell r="B271" t="str">
            <v>BYEONGHYEON YUN</v>
          </cell>
          <cell r="E271" t="str">
            <v>real\HHlive\USD_HH_KR_27_3R_H</v>
          </cell>
          <cell r="F271" t="str">
            <v>ddbsqudgus@naver.com</v>
          </cell>
          <cell r="G271" t="str">
            <v>1 : 500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 t="str">
            <v>USD</v>
          </cell>
          <cell r="N271">
            <v>70023</v>
          </cell>
          <cell r="O271" t="str">
            <v>2024.11.23 13:44</v>
          </cell>
          <cell r="P271" t="str">
            <v>2025.07.26 19:53</v>
          </cell>
          <cell r="Q271" t="str">
            <v>211.234.226.112</v>
          </cell>
        </row>
        <row r="272">
          <cell r="A272">
            <v>930001434</v>
          </cell>
          <cell r="B272" t="str">
            <v>JINSEOK KIM</v>
          </cell>
          <cell r="E272" t="str">
            <v>real\HHlive\USD_HH_KR_6_0R_H</v>
          </cell>
          <cell r="F272" t="str">
            <v>jink733712@daum.net</v>
          </cell>
          <cell r="G272" t="str">
            <v>1 : 500</v>
          </cell>
          <cell r="H272">
            <v>294.37</v>
          </cell>
          <cell r="I272">
            <v>0</v>
          </cell>
          <cell r="J272">
            <v>294.37</v>
          </cell>
          <cell r="K272">
            <v>0</v>
          </cell>
          <cell r="L272">
            <v>0</v>
          </cell>
          <cell r="M272" t="str">
            <v>USD</v>
          </cell>
          <cell r="N272">
            <v>70048</v>
          </cell>
          <cell r="O272" t="str">
            <v>2024.11.22 08:36</v>
          </cell>
          <cell r="P272" t="str">
            <v>2025.08.04 02:03</v>
          </cell>
          <cell r="Q272" t="str">
            <v>49.172.187.100</v>
          </cell>
        </row>
        <row r="273">
          <cell r="A273">
            <v>930001433</v>
          </cell>
          <cell r="B273" t="str">
            <v>EUIHUN CHUNG</v>
          </cell>
          <cell r="E273" t="str">
            <v>real\HHlive\USD_HH_KR_6_3R_H</v>
          </cell>
          <cell r="F273" t="str">
            <v>mt4man777@naver.com</v>
          </cell>
          <cell r="G273" t="str">
            <v>1 : 500</v>
          </cell>
          <cell r="H273">
            <v>0.75</v>
          </cell>
          <cell r="I273">
            <v>0</v>
          </cell>
          <cell r="J273">
            <v>0.69</v>
          </cell>
          <cell r="K273">
            <v>-0.06</v>
          </cell>
          <cell r="L273">
            <v>0</v>
          </cell>
          <cell r="M273" t="str">
            <v>USD</v>
          </cell>
          <cell r="N273">
            <v>70131</v>
          </cell>
          <cell r="O273" t="str">
            <v>2024.11.22 04:27</v>
          </cell>
          <cell r="P273" t="str">
            <v>2025.02.17 06:20</v>
          </cell>
          <cell r="Q273" t="str">
            <v>220.65.221.5</v>
          </cell>
        </row>
        <row r="274">
          <cell r="A274">
            <v>930001430</v>
          </cell>
          <cell r="B274" t="str">
            <v>moonhui Lee</v>
          </cell>
          <cell r="E274" t="str">
            <v>real\HHlive\USD_HH_KR_27_10R_H</v>
          </cell>
          <cell r="F274" t="str">
            <v>muni0521@gmail.com</v>
          </cell>
          <cell r="G274" t="str">
            <v>1 : 500</v>
          </cell>
          <cell r="H274">
            <v>13.61</v>
          </cell>
          <cell r="I274">
            <v>0</v>
          </cell>
          <cell r="J274">
            <v>13.61</v>
          </cell>
          <cell r="K274">
            <v>0</v>
          </cell>
          <cell r="L274">
            <v>0</v>
          </cell>
          <cell r="M274" t="str">
            <v>USD</v>
          </cell>
          <cell r="N274">
            <v>70024</v>
          </cell>
          <cell r="O274" t="str">
            <v>2024.11.20 08:23</v>
          </cell>
          <cell r="P274" t="str">
            <v>2025.01.05 01:10</v>
          </cell>
          <cell r="Q274" t="str">
            <v>59.11.244.217</v>
          </cell>
        </row>
        <row r="275">
          <cell r="A275">
            <v>930001427</v>
          </cell>
          <cell r="B275" t="str">
            <v>JUNYOUNG KIM</v>
          </cell>
          <cell r="E275" t="str">
            <v>real\HHlive\USD_HH_KR_27_10R_H</v>
          </cell>
          <cell r="F275" t="str">
            <v>holygraund@naver.com</v>
          </cell>
          <cell r="G275" t="str">
            <v>1 : 500</v>
          </cell>
          <cell r="H275">
            <v>48.91</v>
          </cell>
          <cell r="I275">
            <v>0</v>
          </cell>
          <cell r="J275">
            <v>48.91</v>
          </cell>
          <cell r="K275">
            <v>0</v>
          </cell>
          <cell r="L275">
            <v>0</v>
          </cell>
          <cell r="M275" t="str">
            <v>USD</v>
          </cell>
          <cell r="N275">
            <v>70024</v>
          </cell>
          <cell r="O275" t="str">
            <v>2024.11.19 08:39</v>
          </cell>
          <cell r="P275" t="str">
            <v>2025.07.07 13:47</v>
          </cell>
          <cell r="Q275" t="str">
            <v>39.7.231.89</v>
          </cell>
        </row>
        <row r="276">
          <cell r="A276">
            <v>930001422</v>
          </cell>
          <cell r="B276" t="str">
            <v>Geunjeong Lee</v>
          </cell>
          <cell r="E276" t="str">
            <v>real\HHlive\USD_HH_KR_6_3R_H</v>
          </cell>
          <cell r="F276" t="str">
            <v>voak7@naver.com</v>
          </cell>
          <cell r="G276" t="str">
            <v>1 : 500</v>
          </cell>
          <cell r="H276">
            <v>10.33</v>
          </cell>
          <cell r="I276">
            <v>0</v>
          </cell>
          <cell r="J276">
            <v>10.33</v>
          </cell>
          <cell r="K276">
            <v>0</v>
          </cell>
          <cell r="L276">
            <v>0</v>
          </cell>
          <cell r="M276" t="str">
            <v>USD</v>
          </cell>
          <cell r="N276">
            <v>70030</v>
          </cell>
          <cell r="O276" t="str">
            <v>2024.11.18 17:17</v>
          </cell>
          <cell r="P276" t="str">
            <v>2024.12.17 16:06</v>
          </cell>
          <cell r="Q276" t="str">
            <v>122.45.239.66</v>
          </cell>
        </row>
        <row r="277">
          <cell r="A277">
            <v>930001413</v>
          </cell>
          <cell r="B277" t="str">
            <v>SOYEON LEE</v>
          </cell>
          <cell r="E277" t="str">
            <v>real\HHlive\USD_HH_KR_6_0R_H</v>
          </cell>
          <cell r="F277" t="str">
            <v>hcj901700@naver.com</v>
          </cell>
          <cell r="G277" t="str">
            <v>1 : 500</v>
          </cell>
          <cell r="H277">
            <v>3.55</v>
          </cell>
          <cell r="I277">
            <v>0</v>
          </cell>
          <cell r="J277">
            <v>3.55</v>
          </cell>
          <cell r="K277">
            <v>0</v>
          </cell>
          <cell r="L277">
            <v>0</v>
          </cell>
          <cell r="M277" t="str">
            <v>USD</v>
          </cell>
          <cell r="N277">
            <v>70111</v>
          </cell>
          <cell r="O277" t="str">
            <v>2024.11.15 07:48</v>
          </cell>
          <cell r="P277" t="str">
            <v>2025.08.04 04:38</v>
          </cell>
          <cell r="Q277" t="str">
            <v>118.42.199.144</v>
          </cell>
        </row>
        <row r="278">
          <cell r="A278">
            <v>930001408</v>
          </cell>
          <cell r="B278" t="str">
            <v>konhan lee</v>
          </cell>
          <cell r="E278" t="str">
            <v>real\HHlive\USD_HH_KR_6_0R_H</v>
          </cell>
          <cell r="F278" t="str">
            <v>hi1809@naver.com</v>
          </cell>
          <cell r="G278" t="str">
            <v>1 : 500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 t="str">
            <v>USD</v>
          </cell>
          <cell r="N278">
            <v>70034</v>
          </cell>
          <cell r="O278" t="str">
            <v>2024.11.11 11:13</v>
          </cell>
          <cell r="P278" t="str">
            <v>2025.06.30 18:27</v>
          </cell>
          <cell r="Q278" t="str">
            <v>222.111.81.88</v>
          </cell>
        </row>
        <row r="279">
          <cell r="A279">
            <v>930001407</v>
          </cell>
          <cell r="B279" t="str">
            <v>BUMSOO HA</v>
          </cell>
          <cell r="E279" t="str">
            <v>real\HHlive\USD_HH_VB_KR_27_3R_H</v>
          </cell>
          <cell r="F279" t="str">
            <v>hanvit1027@daum.net</v>
          </cell>
          <cell r="G279" t="str">
            <v>1 : 500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 t="str">
            <v>USD</v>
          </cell>
          <cell r="N279">
            <v>70023</v>
          </cell>
          <cell r="O279" t="str">
            <v>2024.11.11 05:23</v>
          </cell>
          <cell r="P279" t="str">
            <v>2025.07.08 11:34</v>
          </cell>
          <cell r="Q279" t="str">
            <v>112.160.140.209</v>
          </cell>
        </row>
        <row r="280">
          <cell r="A280">
            <v>930001399</v>
          </cell>
          <cell r="B280" t="str">
            <v>ilki hong</v>
          </cell>
          <cell r="E280" t="str">
            <v>real\HHlive\USD_HH_KR_6_0R_H</v>
          </cell>
          <cell r="F280" t="str">
            <v>ilki1969@naver.com</v>
          </cell>
          <cell r="G280" t="str">
            <v>1 : 500</v>
          </cell>
          <cell r="H280">
            <v>1473.63</v>
          </cell>
          <cell r="I280">
            <v>0</v>
          </cell>
          <cell r="J280">
            <v>1473.63</v>
          </cell>
          <cell r="K280">
            <v>0</v>
          </cell>
          <cell r="L280">
            <v>0</v>
          </cell>
          <cell r="M280" t="str">
            <v>USD</v>
          </cell>
          <cell r="N280">
            <v>70048</v>
          </cell>
          <cell r="O280" t="str">
            <v>2024.11.04 07:39</v>
          </cell>
          <cell r="P280" t="str">
            <v>2025.07.14 13:47</v>
          </cell>
          <cell r="Q280" t="str">
            <v>121.165.49.66</v>
          </cell>
        </row>
        <row r="281">
          <cell r="A281">
            <v>930001396</v>
          </cell>
          <cell r="B281" t="str">
            <v>SOON WON PARK</v>
          </cell>
          <cell r="E281" t="str">
            <v>real\HHlive\USD_HH_KR_6_3R_H</v>
          </cell>
          <cell r="F281" t="str">
            <v>pswonf@gmail.com</v>
          </cell>
          <cell r="G281" t="str">
            <v>1 : 500</v>
          </cell>
          <cell r="H281">
            <v>1205.8800000000001</v>
          </cell>
          <cell r="I281">
            <v>0</v>
          </cell>
          <cell r="J281">
            <v>1153.8499999999999</v>
          </cell>
          <cell r="K281">
            <v>-51.74</v>
          </cell>
          <cell r="L281">
            <v>-0.28999999999999998</v>
          </cell>
          <cell r="M281" t="str">
            <v>USD</v>
          </cell>
          <cell r="N281">
            <v>70030</v>
          </cell>
          <cell r="O281" t="str">
            <v>2024.11.04 03:28</v>
          </cell>
          <cell r="P281" t="str">
            <v>2025.08.04 05:32</v>
          </cell>
          <cell r="Q281" t="str">
            <v>220.77.170.226</v>
          </cell>
        </row>
        <row r="282">
          <cell r="A282">
            <v>930001393</v>
          </cell>
          <cell r="B282" t="str">
            <v>byoungchul kang</v>
          </cell>
          <cell r="E282" t="str">
            <v>real\HHlive\USD_HH_KR_6_0R_H</v>
          </cell>
          <cell r="F282" t="str">
            <v>thdud2423@naver.com</v>
          </cell>
          <cell r="G282" t="str">
            <v>1 : 500</v>
          </cell>
          <cell r="H282">
            <v>10.050000000000001</v>
          </cell>
          <cell r="I282">
            <v>0</v>
          </cell>
          <cell r="J282">
            <v>10.050000000000001</v>
          </cell>
          <cell r="K282">
            <v>0</v>
          </cell>
          <cell r="L282">
            <v>0</v>
          </cell>
          <cell r="M282" t="str">
            <v>USD</v>
          </cell>
          <cell r="N282">
            <v>70034</v>
          </cell>
          <cell r="O282" t="str">
            <v>2024.11.01 11:31</v>
          </cell>
          <cell r="P282" t="str">
            <v>2025.08.01 14:36</v>
          </cell>
          <cell r="Q282" t="str">
            <v>106.101.200.141</v>
          </cell>
        </row>
        <row r="283">
          <cell r="A283">
            <v>930001387</v>
          </cell>
          <cell r="B283" t="str">
            <v>kwanho park</v>
          </cell>
          <cell r="E283" t="str">
            <v>real\HHlive\USD_HH_KR_6_0R_H</v>
          </cell>
          <cell r="F283" t="str">
            <v>idpin@naver.com</v>
          </cell>
          <cell r="G283" t="str">
            <v>1 : 500</v>
          </cell>
          <cell r="H283">
            <v>367.62</v>
          </cell>
          <cell r="I283">
            <v>0</v>
          </cell>
          <cell r="J283">
            <v>573</v>
          </cell>
          <cell r="K283">
            <v>247.48</v>
          </cell>
          <cell r="L283">
            <v>-42.1</v>
          </cell>
          <cell r="M283" t="str">
            <v>USD</v>
          </cell>
          <cell r="N283">
            <v>70034</v>
          </cell>
          <cell r="O283" t="str">
            <v>2024.10.30 11:43</v>
          </cell>
          <cell r="P283" t="str">
            <v>2025.08.04 04:24</v>
          </cell>
          <cell r="Q283" t="str">
            <v>115.93.117.77</v>
          </cell>
        </row>
        <row r="284">
          <cell r="A284">
            <v>930001381</v>
          </cell>
          <cell r="B284" t="str">
            <v>jung hoon kim</v>
          </cell>
          <cell r="E284" t="str">
            <v>real\HHlive\USD_HH_KR_13_9R_H</v>
          </cell>
          <cell r="F284" t="str">
            <v>tonton7241@gmail.com</v>
          </cell>
          <cell r="G284" t="str">
            <v>1 : 500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 t="str">
            <v>USD</v>
          </cell>
          <cell r="N284">
            <v>70146</v>
          </cell>
          <cell r="O284" t="str">
            <v>2024.10.29 07:55</v>
          </cell>
          <cell r="P284" t="str">
            <v>2024.10.29 07:55</v>
          </cell>
        </row>
        <row r="285">
          <cell r="A285">
            <v>930001380</v>
          </cell>
          <cell r="B285" t="str">
            <v>Jongoh Kim</v>
          </cell>
          <cell r="E285" t="str">
            <v>real\HHlive\USD_HH_KR_27_10R_H</v>
          </cell>
          <cell r="F285" t="str">
            <v>istarway@naver.com</v>
          </cell>
          <cell r="G285" t="str">
            <v>1 : 500</v>
          </cell>
          <cell r="H285">
            <v>6.31</v>
          </cell>
          <cell r="I285">
            <v>0</v>
          </cell>
          <cell r="J285">
            <v>6.31</v>
          </cell>
          <cell r="K285">
            <v>0</v>
          </cell>
          <cell r="L285">
            <v>0</v>
          </cell>
          <cell r="M285" t="str">
            <v>USD</v>
          </cell>
          <cell r="N285">
            <v>70024</v>
          </cell>
          <cell r="O285" t="str">
            <v>2024.10.28 14:48</v>
          </cell>
          <cell r="P285" t="str">
            <v>2024.11.12 14:30</v>
          </cell>
          <cell r="Q285" t="str">
            <v>223.62.169.20</v>
          </cell>
        </row>
        <row r="286">
          <cell r="A286">
            <v>930001379</v>
          </cell>
          <cell r="B286" t="str">
            <v>jung hoon kim</v>
          </cell>
          <cell r="E286" t="str">
            <v>real\HHlive\USD_HH_KR_13_9R_H</v>
          </cell>
          <cell r="F286" t="str">
            <v>tonton7241@gmail.com</v>
          </cell>
          <cell r="G286" t="str">
            <v>1 : 500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 t="str">
            <v>USD</v>
          </cell>
          <cell r="N286">
            <v>70146</v>
          </cell>
          <cell r="O286" t="str">
            <v>2024.10.28 04:50</v>
          </cell>
          <cell r="P286" t="str">
            <v>2024.10.28 04:50</v>
          </cell>
        </row>
        <row r="287">
          <cell r="A287">
            <v>930001376</v>
          </cell>
          <cell r="B287" t="str">
            <v>Jeean Kim</v>
          </cell>
          <cell r="E287" t="str">
            <v>real\HHlive\USD_HH_KR_27_18R_H</v>
          </cell>
          <cell r="F287" t="str">
            <v>dkfmfdl555@naver.com</v>
          </cell>
          <cell r="G287" t="str">
            <v>1 : 500</v>
          </cell>
          <cell r="H287">
            <v>0.24</v>
          </cell>
          <cell r="I287">
            <v>0</v>
          </cell>
          <cell r="J287">
            <v>0.24</v>
          </cell>
          <cell r="K287">
            <v>0</v>
          </cell>
          <cell r="L287">
            <v>0</v>
          </cell>
          <cell r="M287" t="str">
            <v>USD</v>
          </cell>
          <cell r="N287">
            <v>70127</v>
          </cell>
          <cell r="O287" t="str">
            <v>2024.10.26 15:05</v>
          </cell>
          <cell r="P287" t="str">
            <v>2025.06.19 15:02</v>
          </cell>
          <cell r="Q287" t="str">
            <v>49.164.78.44</v>
          </cell>
        </row>
        <row r="288">
          <cell r="A288">
            <v>930001369</v>
          </cell>
          <cell r="B288" t="str">
            <v>SOON WON PARK</v>
          </cell>
          <cell r="E288" t="str">
            <v>real\HHlive\USD_HH_KR_6_3R_H</v>
          </cell>
          <cell r="F288" t="str">
            <v>pswonf@gmail.com</v>
          </cell>
          <cell r="G288" t="str">
            <v>1 : 500</v>
          </cell>
          <cell r="H288">
            <v>1205.8800000000001</v>
          </cell>
          <cell r="I288">
            <v>0</v>
          </cell>
          <cell r="J288">
            <v>1153.73</v>
          </cell>
          <cell r="K288">
            <v>-51.86</v>
          </cell>
          <cell r="L288">
            <v>-0.28999999999999998</v>
          </cell>
          <cell r="M288" t="str">
            <v>USD</v>
          </cell>
          <cell r="N288">
            <v>70030</v>
          </cell>
          <cell r="O288" t="str">
            <v>2024.10.22 19:21</v>
          </cell>
          <cell r="P288" t="str">
            <v>2025.08.04 05:25</v>
          </cell>
          <cell r="Q288" t="str">
            <v>220.77.170.226</v>
          </cell>
        </row>
        <row r="289">
          <cell r="A289">
            <v>930001364</v>
          </cell>
          <cell r="B289" t="str">
            <v>INYOUNG RYU</v>
          </cell>
          <cell r="E289" t="str">
            <v>real\HHlive\USD_HH_KR_6_0R_H</v>
          </cell>
          <cell r="F289" t="str">
            <v>ryuiny2@gmail.com</v>
          </cell>
          <cell r="G289" t="str">
            <v>1 : 500</v>
          </cell>
          <cell r="H289">
            <v>10.77</v>
          </cell>
          <cell r="I289">
            <v>0</v>
          </cell>
          <cell r="J289">
            <v>10.77</v>
          </cell>
          <cell r="K289">
            <v>0</v>
          </cell>
          <cell r="L289">
            <v>0</v>
          </cell>
          <cell r="M289" t="str">
            <v>USD</v>
          </cell>
          <cell r="N289">
            <v>70034</v>
          </cell>
          <cell r="O289" t="str">
            <v>2024.10.20 05:58</v>
          </cell>
          <cell r="P289" t="str">
            <v>2025.06.11 16:28</v>
          </cell>
          <cell r="Q289" t="str">
            <v>183.104.187.105</v>
          </cell>
        </row>
        <row r="290">
          <cell r="A290">
            <v>930001354</v>
          </cell>
          <cell r="B290" t="str">
            <v>Chang Kyu Kwon</v>
          </cell>
          <cell r="E290" t="str">
            <v>real\HHlive\USD_HH_KR_6_0R_H</v>
          </cell>
          <cell r="F290" t="str">
            <v>catini@naver.com</v>
          </cell>
          <cell r="G290" t="str">
            <v>1 : 500</v>
          </cell>
          <cell r="H290">
            <v>10.37</v>
          </cell>
          <cell r="I290">
            <v>0</v>
          </cell>
          <cell r="J290">
            <v>10.37</v>
          </cell>
          <cell r="K290">
            <v>0</v>
          </cell>
          <cell r="L290">
            <v>0</v>
          </cell>
          <cell r="M290" t="str">
            <v>USD</v>
          </cell>
          <cell r="N290">
            <v>70048</v>
          </cell>
          <cell r="O290" t="str">
            <v>2024.10.16 09:05</v>
          </cell>
          <cell r="P290" t="str">
            <v>2025.03.27 11:28</v>
          </cell>
          <cell r="Q290" t="str">
            <v>115.92.211.170</v>
          </cell>
        </row>
        <row r="291">
          <cell r="A291">
            <v>930001351</v>
          </cell>
          <cell r="B291" t="str">
            <v>SOON WON PARK</v>
          </cell>
          <cell r="E291" t="str">
            <v>real\HHlive\USD_HH_KR_6_3R_H</v>
          </cell>
          <cell r="F291" t="str">
            <v>pswonf@gmail.com</v>
          </cell>
          <cell r="G291" t="str">
            <v>1 : 500</v>
          </cell>
          <cell r="H291">
            <v>1</v>
          </cell>
          <cell r="I291">
            <v>0</v>
          </cell>
          <cell r="J291">
            <v>1</v>
          </cell>
          <cell r="K291">
            <v>0</v>
          </cell>
          <cell r="L291">
            <v>0</v>
          </cell>
          <cell r="M291" t="str">
            <v>USD</v>
          </cell>
          <cell r="N291">
            <v>70030</v>
          </cell>
          <cell r="O291" t="str">
            <v>2024.10.14 20:36</v>
          </cell>
          <cell r="P291" t="str">
            <v>2025.08.04 05:19</v>
          </cell>
          <cell r="Q291" t="str">
            <v>220.77.170.226</v>
          </cell>
        </row>
        <row r="292">
          <cell r="A292">
            <v>930001346</v>
          </cell>
          <cell r="B292" t="str">
            <v>SOON WON PARK</v>
          </cell>
          <cell r="E292" t="str">
            <v>real\HHlive\USD_HH_KR_6_3R_H</v>
          </cell>
          <cell r="F292" t="str">
            <v>pswonf@gmail.com</v>
          </cell>
          <cell r="G292" t="str">
            <v>1 : 500</v>
          </cell>
          <cell r="H292">
            <v>1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 t="str">
            <v>USD</v>
          </cell>
          <cell r="N292">
            <v>70030</v>
          </cell>
          <cell r="O292" t="str">
            <v>2024.10.11 16:21</v>
          </cell>
          <cell r="P292" t="str">
            <v>2025.08.04 05:12</v>
          </cell>
          <cell r="Q292" t="str">
            <v>220.77.170.226</v>
          </cell>
        </row>
        <row r="293">
          <cell r="A293">
            <v>930001345</v>
          </cell>
          <cell r="B293" t="str">
            <v>YOUNGCHAN PARK</v>
          </cell>
          <cell r="E293" t="str">
            <v>real\HHlive\USD_HH_KR_6_0R_H</v>
          </cell>
          <cell r="F293" t="str">
            <v>mahdi777@naver.com</v>
          </cell>
          <cell r="G293" t="str">
            <v>1 : 500</v>
          </cell>
          <cell r="H293">
            <v>80437.31</v>
          </cell>
          <cell r="I293">
            <v>0</v>
          </cell>
          <cell r="J293">
            <v>79314.570000000007</v>
          </cell>
          <cell r="K293">
            <v>-1178.02</v>
          </cell>
          <cell r="L293">
            <v>55.28</v>
          </cell>
          <cell r="M293" t="str">
            <v>USD</v>
          </cell>
          <cell r="N293">
            <v>70034</v>
          </cell>
          <cell r="O293" t="str">
            <v>2024.10.11 16:20</v>
          </cell>
          <cell r="P293" t="str">
            <v>2025.08.04 05:15</v>
          </cell>
          <cell r="Q293" t="str">
            <v>39.122.182.231</v>
          </cell>
        </row>
        <row r="294">
          <cell r="A294">
            <v>930001342</v>
          </cell>
          <cell r="B294" t="str">
            <v>jeong been hwang</v>
          </cell>
          <cell r="E294" t="str">
            <v>real\HHlive\USD_HH_KR_6_0R_H</v>
          </cell>
          <cell r="F294" t="str">
            <v>wjdqls753@nate.com</v>
          </cell>
          <cell r="G294" t="str">
            <v>1 : 500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 t="str">
            <v>USD</v>
          </cell>
          <cell r="N294">
            <v>70111</v>
          </cell>
          <cell r="O294" t="str">
            <v>2024.10.11 07:24</v>
          </cell>
          <cell r="P294" t="str">
            <v>2024.10.11 07:24</v>
          </cell>
        </row>
        <row r="295">
          <cell r="A295">
            <v>930001337</v>
          </cell>
          <cell r="B295" t="str">
            <v>SOON WON PARK</v>
          </cell>
          <cell r="E295" t="str">
            <v>real\HHlive\USD_HH_KR_6_3R_H</v>
          </cell>
          <cell r="F295" t="str">
            <v>pswonf@gmail.com</v>
          </cell>
          <cell r="G295" t="str">
            <v>1 : 500</v>
          </cell>
          <cell r="H295">
            <v>1</v>
          </cell>
          <cell r="I295">
            <v>0</v>
          </cell>
          <cell r="J295">
            <v>1</v>
          </cell>
          <cell r="K295">
            <v>0</v>
          </cell>
          <cell r="L295">
            <v>0</v>
          </cell>
          <cell r="M295" t="str">
            <v>USD</v>
          </cell>
          <cell r="N295">
            <v>70030</v>
          </cell>
          <cell r="O295" t="str">
            <v>2024.10.08 19:03</v>
          </cell>
          <cell r="P295" t="str">
            <v>2025.08.04 05:05</v>
          </cell>
          <cell r="Q295" t="str">
            <v>220.77.170.226</v>
          </cell>
        </row>
        <row r="296">
          <cell r="A296">
            <v>930001336</v>
          </cell>
          <cell r="B296" t="str">
            <v>jung hoon kim</v>
          </cell>
          <cell r="E296" t="str">
            <v>real\HHlive\USD_HH_KR_13_9R_H</v>
          </cell>
          <cell r="F296" t="str">
            <v>tonton7241@gmail.com</v>
          </cell>
          <cell r="G296" t="str">
            <v>1 : 500</v>
          </cell>
          <cell r="H296">
            <v>3.23</v>
          </cell>
          <cell r="I296">
            <v>0</v>
          </cell>
          <cell r="J296">
            <v>3.23</v>
          </cell>
          <cell r="K296">
            <v>0</v>
          </cell>
          <cell r="L296">
            <v>0</v>
          </cell>
          <cell r="M296" t="str">
            <v>USD</v>
          </cell>
          <cell r="N296">
            <v>70146</v>
          </cell>
          <cell r="O296" t="str">
            <v>2024.10.08 11:27</v>
          </cell>
          <cell r="P296" t="str">
            <v>2025.07.24 05:31</v>
          </cell>
          <cell r="Q296" t="str">
            <v>122.40.182.227</v>
          </cell>
        </row>
        <row r="297">
          <cell r="A297">
            <v>930001335</v>
          </cell>
          <cell r="B297" t="str">
            <v>JOOHYEON LEE</v>
          </cell>
          <cell r="E297" t="str">
            <v>real\HHlive\USD_HH_KR_6_0R_H</v>
          </cell>
          <cell r="F297" t="str">
            <v>spica323@naver.com</v>
          </cell>
          <cell r="G297" t="str">
            <v>1 : 500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 t="str">
            <v>USD</v>
          </cell>
          <cell r="N297">
            <v>70048</v>
          </cell>
          <cell r="O297" t="str">
            <v>2024.10.08 09:34</v>
          </cell>
          <cell r="P297" t="str">
            <v>2025.07.11 04:39</v>
          </cell>
          <cell r="Q297" t="str">
            <v>124.61.75.251</v>
          </cell>
        </row>
        <row r="298">
          <cell r="A298">
            <v>930001334</v>
          </cell>
          <cell r="B298" t="str">
            <v>soung gon kim</v>
          </cell>
          <cell r="E298" t="str">
            <v>real\HHlive\USD_HH_KR_6_0R_H</v>
          </cell>
          <cell r="F298" t="str">
            <v>gattuso1004@gmail.com</v>
          </cell>
          <cell r="G298" t="str">
            <v>1 : 500</v>
          </cell>
          <cell r="H298">
            <v>0.77</v>
          </cell>
          <cell r="I298">
            <v>0</v>
          </cell>
          <cell r="J298">
            <v>0.49</v>
          </cell>
          <cell r="K298">
            <v>-0.28000000000000003</v>
          </cell>
          <cell r="L298">
            <v>0</v>
          </cell>
          <cell r="M298" t="str">
            <v>USD</v>
          </cell>
          <cell r="N298">
            <v>70111</v>
          </cell>
          <cell r="O298" t="str">
            <v>2024.10.08 09:09</v>
          </cell>
          <cell r="P298" t="str">
            <v>2025.07.30 07:09</v>
          </cell>
          <cell r="Q298" t="str">
            <v>1.252.146.171</v>
          </cell>
        </row>
        <row r="299">
          <cell r="A299">
            <v>930001326</v>
          </cell>
          <cell r="B299" t="str">
            <v>HYO SOON PARK</v>
          </cell>
          <cell r="E299" t="str">
            <v>real\HHlive\USD_HH_KR_27_3R_H</v>
          </cell>
          <cell r="F299" t="str">
            <v>yeeya2020@naver.com</v>
          </cell>
          <cell r="G299" t="str">
            <v>1 : 500</v>
          </cell>
          <cell r="H299">
            <v>10.45</v>
          </cell>
          <cell r="I299">
            <v>0</v>
          </cell>
          <cell r="J299">
            <v>10.45</v>
          </cell>
          <cell r="K299">
            <v>0</v>
          </cell>
          <cell r="L299">
            <v>0</v>
          </cell>
          <cell r="M299" t="str">
            <v>USD</v>
          </cell>
          <cell r="N299">
            <v>70023</v>
          </cell>
          <cell r="O299" t="str">
            <v>2024.10.05 08:33</v>
          </cell>
          <cell r="P299" t="str">
            <v>2024.10.05 08:33</v>
          </cell>
        </row>
        <row r="300">
          <cell r="A300">
            <v>930001319</v>
          </cell>
          <cell r="B300" t="str">
            <v>SUNGHEE Cho</v>
          </cell>
          <cell r="E300" t="str">
            <v>real\HHlive\USD_HH_KR_6_0R_H</v>
          </cell>
          <cell r="F300" t="str">
            <v>nuancesh@hanmail.net</v>
          </cell>
          <cell r="G300" t="str">
            <v>1 : 500</v>
          </cell>
          <cell r="H300">
            <v>10.34</v>
          </cell>
          <cell r="I300">
            <v>0</v>
          </cell>
          <cell r="J300">
            <v>10.34</v>
          </cell>
          <cell r="K300">
            <v>0</v>
          </cell>
          <cell r="L300">
            <v>0</v>
          </cell>
          <cell r="M300" t="str">
            <v>USD</v>
          </cell>
          <cell r="N300">
            <v>70034</v>
          </cell>
          <cell r="O300" t="str">
            <v>2024.10.02 09:57</v>
          </cell>
          <cell r="P300" t="str">
            <v>2025.07.23 16:02</v>
          </cell>
          <cell r="Q300" t="str">
            <v>1.238.222.143</v>
          </cell>
        </row>
        <row r="301">
          <cell r="A301">
            <v>930001318</v>
          </cell>
          <cell r="B301" t="str">
            <v>Sun Jae La</v>
          </cell>
          <cell r="E301" t="str">
            <v>real\HHlive\USD_HH_KR_27_3R_H</v>
          </cell>
          <cell r="F301" t="str">
            <v>lala04046575@naver.com</v>
          </cell>
          <cell r="G301" t="str">
            <v>1 : 500</v>
          </cell>
          <cell r="H301">
            <v>36.159999999999997</v>
          </cell>
          <cell r="I301">
            <v>0</v>
          </cell>
          <cell r="J301">
            <v>36.159999999999997</v>
          </cell>
          <cell r="K301">
            <v>0</v>
          </cell>
          <cell r="L301">
            <v>0</v>
          </cell>
          <cell r="M301" t="str">
            <v>USD</v>
          </cell>
          <cell r="N301">
            <v>70023</v>
          </cell>
          <cell r="O301" t="str">
            <v>2024.10.02 06:04</v>
          </cell>
          <cell r="P301" t="str">
            <v>2025.03.04 07:56</v>
          </cell>
          <cell r="Q301" t="str">
            <v>183.97.200.12</v>
          </cell>
        </row>
        <row r="302">
          <cell r="A302">
            <v>930001310</v>
          </cell>
          <cell r="B302" t="str">
            <v>HAN CHANG</v>
          </cell>
          <cell r="E302" t="str">
            <v>real\HHlive\USD_HH_KR_27_3R_H</v>
          </cell>
          <cell r="F302" t="str">
            <v>shinan55@naver.com</v>
          </cell>
          <cell r="G302" t="str">
            <v>1 : 500</v>
          </cell>
          <cell r="H302">
            <v>34.94</v>
          </cell>
          <cell r="I302">
            <v>0</v>
          </cell>
          <cell r="J302">
            <v>34.94</v>
          </cell>
          <cell r="K302">
            <v>0</v>
          </cell>
          <cell r="L302">
            <v>0</v>
          </cell>
          <cell r="M302" t="str">
            <v>USD</v>
          </cell>
          <cell r="N302">
            <v>70023</v>
          </cell>
          <cell r="O302" t="str">
            <v>2024.09.27 13:04</v>
          </cell>
          <cell r="P302" t="str">
            <v>2024.12.07 10:32</v>
          </cell>
          <cell r="Q302" t="str">
            <v>219.248.182.40</v>
          </cell>
        </row>
        <row r="303">
          <cell r="A303">
            <v>930001309</v>
          </cell>
          <cell r="B303" t="str">
            <v>min jeong Lee</v>
          </cell>
          <cell r="E303" t="str">
            <v>real\HHlive\USD_HH_KR_6_0R_H</v>
          </cell>
          <cell r="F303" t="str">
            <v>hyde_1969@naver.com</v>
          </cell>
          <cell r="G303" t="str">
            <v>1 : 500</v>
          </cell>
          <cell r="H303">
            <v>10.32</v>
          </cell>
          <cell r="I303">
            <v>0</v>
          </cell>
          <cell r="J303">
            <v>10.32</v>
          </cell>
          <cell r="K303">
            <v>0</v>
          </cell>
          <cell r="L303">
            <v>0</v>
          </cell>
          <cell r="M303" t="str">
            <v>USD</v>
          </cell>
          <cell r="N303">
            <v>70034</v>
          </cell>
          <cell r="O303" t="str">
            <v>2024.09.27 11:20</v>
          </cell>
          <cell r="P303" t="str">
            <v>2025.05.16 01:45</v>
          </cell>
          <cell r="Q303" t="str">
            <v>211.234.200.5</v>
          </cell>
        </row>
        <row r="304">
          <cell r="A304">
            <v>930001297</v>
          </cell>
          <cell r="B304" t="str">
            <v>YOUNSUN KIM</v>
          </cell>
          <cell r="E304" t="str">
            <v>real\HHlive\USD_HH_KR_6_0R_H</v>
          </cell>
          <cell r="F304" t="str">
            <v>yusu0101@kakao.com</v>
          </cell>
          <cell r="G304" t="str">
            <v>1 : 500</v>
          </cell>
          <cell r="H304">
            <v>10.51</v>
          </cell>
          <cell r="I304">
            <v>0</v>
          </cell>
          <cell r="J304">
            <v>10.51</v>
          </cell>
          <cell r="K304">
            <v>0</v>
          </cell>
          <cell r="L304">
            <v>0</v>
          </cell>
          <cell r="M304" t="str">
            <v>USD</v>
          </cell>
          <cell r="N304">
            <v>70111</v>
          </cell>
          <cell r="O304" t="str">
            <v>2024.09.25 04:57</v>
          </cell>
          <cell r="P304" t="str">
            <v>2025.02.25 08:44</v>
          </cell>
          <cell r="Q304" t="str">
            <v>39.117.179.163</v>
          </cell>
        </row>
        <row r="305">
          <cell r="A305">
            <v>930001293</v>
          </cell>
          <cell r="B305" t="str">
            <v>The sik An</v>
          </cell>
          <cell r="E305" t="str">
            <v>real\HHlive\USD_HH_KR_27_10R_H</v>
          </cell>
          <cell r="F305" t="str">
            <v>ad4267@nate.com</v>
          </cell>
          <cell r="G305" t="str">
            <v>1 : 500</v>
          </cell>
          <cell r="H305">
            <v>26.47</v>
          </cell>
          <cell r="I305">
            <v>0</v>
          </cell>
          <cell r="J305">
            <v>26.47</v>
          </cell>
          <cell r="K305">
            <v>0</v>
          </cell>
          <cell r="L305">
            <v>0</v>
          </cell>
          <cell r="M305" t="str">
            <v>USD</v>
          </cell>
          <cell r="N305">
            <v>70024</v>
          </cell>
          <cell r="O305" t="str">
            <v>2024.09.23 15:19</v>
          </cell>
          <cell r="P305" t="str">
            <v>2024.10.15 08:47</v>
          </cell>
          <cell r="Q305" t="str">
            <v>211.234.195.186</v>
          </cell>
        </row>
        <row r="306">
          <cell r="A306">
            <v>930001285</v>
          </cell>
          <cell r="B306" t="str">
            <v>jaeseok song</v>
          </cell>
          <cell r="E306" t="str">
            <v>real\HHlive\USD_HH_KR_6_0R_H</v>
          </cell>
          <cell r="F306" t="str">
            <v>vision1964@naver.com</v>
          </cell>
          <cell r="G306" t="str">
            <v>1 : 500</v>
          </cell>
          <cell r="H306">
            <v>2229.71</v>
          </cell>
          <cell r="I306">
            <v>0</v>
          </cell>
          <cell r="J306">
            <v>2229.71</v>
          </cell>
          <cell r="K306">
            <v>0</v>
          </cell>
          <cell r="L306">
            <v>0</v>
          </cell>
          <cell r="M306" t="str">
            <v>USD</v>
          </cell>
          <cell r="N306">
            <v>70048</v>
          </cell>
          <cell r="O306" t="str">
            <v>2024.09.23 06:19</v>
          </cell>
          <cell r="P306" t="str">
            <v>2025.07.29 08:01</v>
          </cell>
          <cell r="Q306" t="str">
            <v>220.88.55.19</v>
          </cell>
        </row>
        <row r="307">
          <cell r="A307">
            <v>930001267</v>
          </cell>
          <cell r="B307" t="str">
            <v>KANGMIN KWON</v>
          </cell>
          <cell r="E307" t="str">
            <v>real\HHlive\USD_HH_KR_27_3R_H</v>
          </cell>
          <cell r="F307" t="str">
            <v>rkd159159@naver.com</v>
          </cell>
          <cell r="G307" t="str">
            <v>1 : 500</v>
          </cell>
          <cell r="H307">
            <v>6.22</v>
          </cell>
          <cell r="I307">
            <v>0</v>
          </cell>
          <cell r="J307">
            <v>6.22</v>
          </cell>
          <cell r="K307">
            <v>0</v>
          </cell>
          <cell r="L307">
            <v>0</v>
          </cell>
          <cell r="M307" t="str">
            <v>USD</v>
          </cell>
          <cell r="N307">
            <v>70023</v>
          </cell>
          <cell r="O307" t="str">
            <v>2024.09.18 11:34</v>
          </cell>
          <cell r="P307" t="str">
            <v>2024.09.23 13:40</v>
          </cell>
          <cell r="Q307" t="str">
            <v>221.154.135.140</v>
          </cell>
        </row>
        <row r="308">
          <cell r="A308">
            <v>930001264</v>
          </cell>
          <cell r="B308" t="str">
            <v>SOOJEONG JIN</v>
          </cell>
          <cell r="E308" t="str">
            <v>real\HHlive\USD_HH_KR_6_0R_H</v>
          </cell>
          <cell r="F308" t="str">
            <v>wlstnwjdq@naver.com</v>
          </cell>
          <cell r="G308" t="str">
            <v>1 : 500</v>
          </cell>
          <cell r="H308">
            <v>8.0500000000000007</v>
          </cell>
          <cell r="I308">
            <v>0</v>
          </cell>
          <cell r="J308">
            <v>8.0500000000000007</v>
          </cell>
          <cell r="K308">
            <v>0</v>
          </cell>
          <cell r="L308">
            <v>0</v>
          </cell>
          <cell r="M308" t="str">
            <v>USD</v>
          </cell>
          <cell r="N308">
            <v>70111</v>
          </cell>
          <cell r="O308" t="str">
            <v>2024.09.16 12:08</v>
          </cell>
          <cell r="P308" t="str">
            <v>2025.05.09 19:03</v>
          </cell>
          <cell r="Q308" t="str">
            <v>58.29.42.63</v>
          </cell>
        </row>
        <row r="309">
          <cell r="A309">
            <v>930001262</v>
          </cell>
          <cell r="B309" t="str">
            <v>JAI YOUNG SHIN</v>
          </cell>
          <cell r="E309" t="str">
            <v>real\HHlive\USD_HH_KR_27_10R_H</v>
          </cell>
          <cell r="F309" t="str">
            <v>dyddka111@gmail.com</v>
          </cell>
          <cell r="G309" t="str">
            <v>1 : 500</v>
          </cell>
          <cell r="H309">
            <v>3.33</v>
          </cell>
          <cell r="I309">
            <v>0</v>
          </cell>
          <cell r="J309">
            <v>3.33</v>
          </cell>
          <cell r="K309">
            <v>0</v>
          </cell>
          <cell r="L309">
            <v>0</v>
          </cell>
          <cell r="M309" t="str">
            <v>USD</v>
          </cell>
          <cell r="N309">
            <v>70024</v>
          </cell>
          <cell r="O309" t="str">
            <v>2024.09.16 09:43</v>
          </cell>
          <cell r="P309" t="str">
            <v>2025.07.25 17:03</v>
          </cell>
          <cell r="Q309" t="str">
            <v>219.249.135.18</v>
          </cell>
        </row>
        <row r="310">
          <cell r="A310">
            <v>930001256</v>
          </cell>
          <cell r="B310" t="str">
            <v>UNG PARK</v>
          </cell>
          <cell r="E310" t="str">
            <v>real\HHlive\USD_HH_KR_6_0R_H</v>
          </cell>
          <cell r="F310" t="str">
            <v>woonge131@gmail.com</v>
          </cell>
          <cell r="G310" t="str">
            <v>1 : 100</v>
          </cell>
          <cell r="H310">
            <v>10.11</v>
          </cell>
          <cell r="I310">
            <v>0</v>
          </cell>
          <cell r="J310">
            <v>10.11</v>
          </cell>
          <cell r="K310">
            <v>0</v>
          </cell>
          <cell r="L310">
            <v>0</v>
          </cell>
          <cell r="M310" t="str">
            <v>USD</v>
          </cell>
          <cell r="N310">
            <v>70048</v>
          </cell>
          <cell r="O310" t="str">
            <v>2024.09.13 04:39</v>
          </cell>
          <cell r="P310" t="str">
            <v>2025.06.19 14:23</v>
          </cell>
          <cell r="Q310" t="str">
            <v>211.234.196.143</v>
          </cell>
        </row>
        <row r="311">
          <cell r="A311">
            <v>930001253</v>
          </cell>
          <cell r="B311" t="str">
            <v>mu nam jung</v>
          </cell>
          <cell r="E311" t="str">
            <v>real\HHlive\USD_HH_KR_6_0R_H</v>
          </cell>
          <cell r="F311" t="str">
            <v>com7110620@naver.net</v>
          </cell>
          <cell r="G311" t="str">
            <v>1 : 500</v>
          </cell>
          <cell r="H311">
            <v>10.45</v>
          </cell>
          <cell r="I311">
            <v>0</v>
          </cell>
          <cell r="J311">
            <v>10.45</v>
          </cell>
          <cell r="K311">
            <v>0</v>
          </cell>
          <cell r="L311">
            <v>0</v>
          </cell>
          <cell r="M311" t="str">
            <v>USD</v>
          </cell>
          <cell r="N311">
            <v>70111</v>
          </cell>
          <cell r="O311" t="str">
            <v>2024.09.11 14:06</v>
          </cell>
          <cell r="P311" t="str">
            <v>2025.07.17 00:07</v>
          </cell>
          <cell r="Q311" t="str">
            <v>125.142.207.54</v>
          </cell>
        </row>
        <row r="312">
          <cell r="A312">
            <v>930001248</v>
          </cell>
          <cell r="B312" t="str">
            <v>taehee kim</v>
          </cell>
          <cell r="E312" t="str">
            <v>real\HHlive\USD_HH_KR_6_0R_H</v>
          </cell>
          <cell r="F312" t="str">
            <v>csm2020lv@gmail.com</v>
          </cell>
          <cell r="G312" t="str">
            <v>1 : 500</v>
          </cell>
          <cell r="H312">
            <v>13.28</v>
          </cell>
          <cell r="I312">
            <v>0</v>
          </cell>
          <cell r="J312">
            <v>13.28</v>
          </cell>
          <cell r="K312">
            <v>0</v>
          </cell>
          <cell r="L312">
            <v>0</v>
          </cell>
          <cell r="M312" t="str">
            <v>USD</v>
          </cell>
          <cell r="N312">
            <v>70034</v>
          </cell>
          <cell r="O312" t="str">
            <v>2024.09.10 08:41</v>
          </cell>
          <cell r="P312" t="str">
            <v>2025.06.30 16:35</v>
          </cell>
          <cell r="Q312" t="str">
            <v>118.235.66.187</v>
          </cell>
        </row>
        <row r="313">
          <cell r="A313">
            <v>930001242</v>
          </cell>
          <cell r="B313" t="str">
            <v>sangggab yeom</v>
          </cell>
          <cell r="E313" t="str">
            <v>real\HHlive\USD_HH_KR_6_0R_H</v>
          </cell>
          <cell r="F313" t="str">
            <v>a01036412439@gmail.com</v>
          </cell>
          <cell r="G313" t="str">
            <v>1 : 500</v>
          </cell>
          <cell r="H313">
            <v>10.19</v>
          </cell>
          <cell r="I313">
            <v>0</v>
          </cell>
          <cell r="J313">
            <v>10.19</v>
          </cell>
          <cell r="K313">
            <v>0</v>
          </cell>
          <cell r="L313">
            <v>0</v>
          </cell>
          <cell r="M313" t="str">
            <v>USD</v>
          </cell>
          <cell r="N313">
            <v>70034</v>
          </cell>
          <cell r="O313" t="str">
            <v>2024.09.09 11:51</v>
          </cell>
          <cell r="P313" t="str">
            <v>2025.05.12 21:18</v>
          </cell>
          <cell r="Q313" t="str">
            <v>175.121.223.118</v>
          </cell>
        </row>
        <row r="314">
          <cell r="A314">
            <v>930001240</v>
          </cell>
          <cell r="B314" t="str">
            <v>SEONYUL KIM</v>
          </cell>
          <cell r="E314" t="str">
            <v>real\HHlive\USD_HH_KR_6_0R_H</v>
          </cell>
          <cell r="F314" t="str">
            <v>brsyy@naver.com</v>
          </cell>
          <cell r="G314" t="str">
            <v>1 : 500</v>
          </cell>
          <cell r="H314">
            <v>10.36</v>
          </cell>
          <cell r="I314">
            <v>0</v>
          </cell>
          <cell r="J314">
            <v>10.36</v>
          </cell>
          <cell r="K314">
            <v>0</v>
          </cell>
          <cell r="L314">
            <v>0</v>
          </cell>
          <cell r="M314" t="str">
            <v>USD</v>
          </cell>
          <cell r="N314">
            <v>70034</v>
          </cell>
          <cell r="O314" t="str">
            <v>2024.09.09 07:39</v>
          </cell>
          <cell r="P314" t="str">
            <v>2025.07.06 12:39</v>
          </cell>
          <cell r="Q314" t="str">
            <v>220.121.62.114</v>
          </cell>
        </row>
        <row r="315">
          <cell r="A315">
            <v>930001239</v>
          </cell>
          <cell r="B315" t="str">
            <v>byongsam song</v>
          </cell>
          <cell r="E315" t="str">
            <v>real\HHlive\USD_HH_KR_6_0R_H</v>
          </cell>
          <cell r="F315" t="str">
            <v>jajasong2013@gmail.com</v>
          </cell>
          <cell r="G315" t="str">
            <v>1 : 500</v>
          </cell>
          <cell r="H315">
            <v>11.38</v>
          </cell>
          <cell r="I315">
            <v>0</v>
          </cell>
          <cell r="J315">
            <v>11.38</v>
          </cell>
          <cell r="K315">
            <v>0</v>
          </cell>
          <cell r="L315">
            <v>0</v>
          </cell>
          <cell r="M315" t="str">
            <v>USD</v>
          </cell>
          <cell r="N315">
            <v>70111</v>
          </cell>
          <cell r="O315" t="str">
            <v>2024.09.09 07:39</v>
          </cell>
          <cell r="P315" t="str">
            <v>2025.07.30 08:33</v>
          </cell>
          <cell r="Q315" t="str">
            <v>1.254.36.177</v>
          </cell>
        </row>
        <row r="316">
          <cell r="A316">
            <v>930001227</v>
          </cell>
          <cell r="B316" t="str">
            <v>seoyeon ju</v>
          </cell>
          <cell r="E316" t="str">
            <v>real\HHlive\USD_HH_KR_6_0R_H</v>
          </cell>
          <cell r="F316" t="str">
            <v>agaya2lion@naver.com</v>
          </cell>
          <cell r="G316" t="str">
            <v>1 : 500</v>
          </cell>
          <cell r="H316">
            <v>498.98</v>
          </cell>
          <cell r="I316">
            <v>0</v>
          </cell>
          <cell r="J316">
            <v>498.98</v>
          </cell>
          <cell r="K316">
            <v>0</v>
          </cell>
          <cell r="L316">
            <v>0</v>
          </cell>
          <cell r="M316" t="str">
            <v>USD</v>
          </cell>
          <cell r="N316">
            <v>70048</v>
          </cell>
          <cell r="O316" t="str">
            <v>2024.09.05 09:25</v>
          </cell>
          <cell r="P316" t="str">
            <v>2025.07.28 06:06</v>
          </cell>
          <cell r="Q316" t="str">
            <v>106.243.12.165</v>
          </cell>
        </row>
        <row r="317">
          <cell r="A317">
            <v>930001226</v>
          </cell>
          <cell r="B317" t="str">
            <v>NAMYOUNG KYUNG</v>
          </cell>
          <cell r="E317" t="str">
            <v>real\HHlive\USD_HH_KR_6_0R_H</v>
          </cell>
          <cell r="F317" t="str">
            <v>kny419@gmail.com</v>
          </cell>
          <cell r="G317" t="str">
            <v>1 : 500</v>
          </cell>
          <cell r="H317">
            <v>10.119999999999999</v>
          </cell>
          <cell r="I317">
            <v>0</v>
          </cell>
          <cell r="J317">
            <v>10.119999999999999</v>
          </cell>
          <cell r="K317">
            <v>0</v>
          </cell>
          <cell r="L317">
            <v>0</v>
          </cell>
          <cell r="M317" t="str">
            <v>USD</v>
          </cell>
          <cell r="N317">
            <v>70036</v>
          </cell>
          <cell r="O317" t="str">
            <v>2024.09.05 09:12</v>
          </cell>
          <cell r="P317" t="str">
            <v>2025.01.08 15:51</v>
          </cell>
          <cell r="Q317" t="str">
            <v>118.218.59.217</v>
          </cell>
        </row>
        <row r="318">
          <cell r="A318">
            <v>930001224</v>
          </cell>
          <cell r="B318" t="str">
            <v>JAEGYU JOO</v>
          </cell>
          <cell r="E318" t="str">
            <v>real\HHlive\USD_HH_KR_13_1R_H</v>
          </cell>
          <cell r="F318" t="str">
            <v>d01087132874@gmail.com</v>
          </cell>
          <cell r="G318" t="str">
            <v>1 : 500</v>
          </cell>
          <cell r="H318">
            <v>19.350000000000001</v>
          </cell>
          <cell r="I318">
            <v>0</v>
          </cell>
          <cell r="J318">
            <v>19.350000000000001</v>
          </cell>
          <cell r="K318">
            <v>0</v>
          </cell>
          <cell r="L318">
            <v>0</v>
          </cell>
          <cell r="M318" t="str">
            <v>USD</v>
          </cell>
          <cell r="N318">
            <v>70076</v>
          </cell>
          <cell r="O318" t="str">
            <v>2024.09.05 06:40</v>
          </cell>
          <cell r="P318" t="str">
            <v>2025.05.07 04:47</v>
          </cell>
          <cell r="Q318" t="str">
            <v>61.43.123.119</v>
          </cell>
        </row>
        <row r="319">
          <cell r="A319">
            <v>930001221</v>
          </cell>
          <cell r="B319" t="str">
            <v>HYESUN JO</v>
          </cell>
          <cell r="E319" t="str">
            <v>real\HHlive\USD_HH_KR_6_0R_H</v>
          </cell>
          <cell r="F319" t="str">
            <v>jjjjjhsun@naver.com</v>
          </cell>
          <cell r="G319" t="str">
            <v>1 : 500</v>
          </cell>
          <cell r="H319">
            <v>67.8</v>
          </cell>
          <cell r="I319">
            <v>0</v>
          </cell>
          <cell r="J319">
            <v>67.8</v>
          </cell>
          <cell r="K319">
            <v>0</v>
          </cell>
          <cell r="L319">
            <v>0</v>
          </cell>
          <cell r="M319" t="str">
            <v>USD</v>
          </cell>
          <cell r="N319">
            <v>70048</v>
          </cell>
          <cell r="O319" t="str">
            <v>2024.09.04 10:05</v>
          </cell>
          <cell r="P319" t="str">
            <v>2024.09.04 10:28</v>
          </cell>
          <cell r="Q319" t="str">
            <v>118.38.10.189</v>
          </cell>
        </row>
        <row r="320">
          <cell r="A320">
            <v>930001209</v>
          </cell>
          <cell r="B320" t="str">
            <v>Tae hun Kim</v>
          </cell>
          <cell r="E320" t="str">
            <v>real\HHlive\USD_HH_KR_6_0R_H</v>
          </cell>
          <cell r="F320" t="str">
            <v>elikim73@naver.com</v>
          </cell>
          <cell r="G320" t="str">
            <v>1 : 500</v>
          </cell>
          <cell r="H320">
            <v>3.32</v>
          </cell>
          <cell r="I320">
            <v>0</v>
          </cell>
          <cell r="J320">
            <v>3.32</v>
          </cell>
          <cell r="K320">
            <v>0</v>
          </cell>
          <cell r="L320">
            <v>0</v>
          </cell>
          <cell r="M320" t="str">
            <v>USD</v>
          </cell>
          <cell r="N320">
            <v>70048</v>
          </cell>
          <cell r="O320" t="str">
            <v>2024.09.03 07:09</v>
          </cell>
          <cell r="P320" t="str">
            <v>2025.08.04 04:59</v>
          </cell>
          <cell r="Q320" t="str">
            <v>96.48.248.20</v>
          </cell>
        </row>
        <row r="321">
          <cell r="A321">
            <v>930001203</v>
          </cell>
          <cell r="B321" t="str">
            <v>Jaeyong Lee</v>
          </cell>
          <cell r="E321" t="str">
            <v>real\HHlive\USD_HH_KR_27_10R_H</v>
          </cell>
          <cell r="F321" t="str">
            <v>dlwodyd412@naver.com</v>
          </cell>
          <cell r="G321" t="str">
            <v>1 : 500</v>
          </cell>
          <cell r="H321">
            <v>9.1999999999999993</v>
          </cell>
          <cell r="I321">
            <v>0</v>
          </cell>
          <cell r="J321">
            <v>9.1999999999999993</v>
          </cell>
          <cell r="K321">
            <v>0</v>
          </cell>
          <cell r="L321">
            <v>0</v>
          </cell>
          <cell r="M321" t="str">
            <v>USD</v>
          </cell>
          <cell r="N321">
            <v>70024</v>
          </cell>
          <cell r="O321" t="str">
            <v>2024.09.02 09:12</v>
          </cell>
          <cell r="P321" t="str">
            <v>2024.10.04 19:33</v>
          </cell>
          <cell r="Q321" t="str">
            <v>219.254.181.149</v>
          </cell>
        </row>
        <row r="322">
          <cell r="A322">
            <v>930001201</v>
          </cell>
          <cell r="B322" t="str">
            <v>boksun kwak</v>
          </cell>
          <cell r="E322" t="str">
            <v>real\HHlive\USD_HH_KR_6_0R_H</v>
          </cell>
          <cell r="F322" t="str">
            <v>www59159393@gmail.com</v>
          </cell>
          <cell r="G322" t="str">
            <v>1 : 500</v>
          </cell>
          <cell r="H322">
            <v>13.31</v>
          </cell>
          <cell r="I322">
            <v>0</v>
          </cell>
          <cell r="J322">
            <v>13.31</v>
          </cell>
          <cell r="K322">
            <v>0</v>
          </cell>
          <cell r="L322">
            <v>0</v>
          </cell>
          <cell r="M322" t="str">
            <v>USD</v>
          </cell>
          <cell r="N322">
            <v>70048</v>
          </cell>
          <cell r="O322" t="str">
            <v>2024.09.02 08:02</v>
          </cell>
          <cell r="P322" t="str">
            <v>2025.02.10 06:55</v>
          </cell>
          <cell r="Q322" t="str">
            <v>218.235.230.214</v>
          </cell>
        </row>
        <row r="323">
          <cell r="A323">
            <v>930001199</v>
          </cell>
          <cell r="B323" t="str">
            <v>Tae young Kim</v>
          </cell>
          <cell r="E323" t="str">
            <v>real\HHlive\USD_HH_KR_6_0R_H</v>
          </cell>
          <cell r="F323" t="str">
            <v>hikty3977@naver.com</v>
          </cell>
          <cell r="G323" t="str">
            <v>1 : 200</v>
          </cell>
          <cell r="H323">
            <v>316.2</v>
          </cell>
          <cell r="I323">
            <v>0</v>
          </cell>
          <cell r="J323">
            <v>295.47000000000003</v>
          </cell>
          <cell r="K323">
            <v>-20.73</v>
          </cell>
          <cell r="L323">
            <v>0</v>
          </cell>
          <cell r="M323" t="str">
            <v>USD</v>
          </cell>
          <cell r="N323">
            <v>70034</v>
          </cell>
          <cell r="O323" t="str">
            <v>2024.08.30 10:24</v>
          </cell>
          <cell r="P323" t="str">
            <v>2025.08.04 02:55</v>
          </cell>
          <cell r="Q323" t="str">
            <v>118.217.238.24</v>
          </cell>
        </row>
        <row r="324">
          <cell r="A324">
            <v>930001198</v>
          </cell>
          <cell r="B324" t="str">
            <v>jungsung kang</v>
          </cell>
          <cell r="E324" t="str">
            <v>real\HHlive\USD_HH_KR_6_0R_H</v>
          </cell>
          <cell r="F324" t="str">
            <v>hazelchaos@hanmail.net</v>
          </cell>
          <cell r="G324" t="str">
            <v>1 : 500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 t="str">
            <v>USD</v>
          </cell>
          <cell r="N324">
            <v>70111</v>
          </cell>
          <cell r="O324" t="str">
            <v>2024.08.30 08:15</v>
          </cell>
          <cell r="P324" t="str">
            <v>2025.07.29 11:04</v>
          </cell>
          <cell r="Q324" t="str">
            <v>211.235.72.115</v>
          </cell>
        </row>
        <row r="325">
          <cell r="A325">
            <v>930001197</v>
          </cell>
          <cell r="B325" t="str">
            <v>Hwanyong Song</v>
          </cell>
          <cell r="E325" t="str">
            <v>real\HHlive\USD_HH_KR_6_0R_H</v>
          </cell>
          <cell r="F325" t="str">
            <v>ppaneng2@naver.com</v>
          </cell>
          <cell r="G325" t="str">
            <v>1 : 500</v>
          </cell>
          <cell r="H325">
            <v>20.95</v>
          </cell>
          <cell r="I325">
            <v>0</v>
          </cell>
          <cell r="J325">
            <v>20.95</v>
          </cell>
          <cell r="K325">
            <v>0</v>
          </cell>
          <cell r="L325">
            <v>0</v>
          </cell>
          <cell r="M325" t="str">
            <v>USD</v>
          </cell>
          <cell r="N325">
            <v>70036</v>
          </cell>
          <cell r="O325" t="str">
            <v>2024.08.30 07:42</v>
          </cell>
          <cell r="P325" t="str">
            <v>2025.04.01 18:30</v>
          </cell>
          <cell r="Q325" t="str">
            <v>211.234.188.66</v>
          </cell>
        </row>
        <row r="326">
          <cell r="A326">
            <v>930001188</v>
          </cell>
          <cell r="B326" t="str">
            <v>JISU PI</v>
          </cell>
          <cell r="E326" t="str">
            <v>real\HHlive\USD_HH_KR_STD_H</v>
          </cell>
          <cell r="F326" t="str">
            <v>dlso8501@gmail.com</v>
          </cell>
          <cell r="G326" t="str">
            <v>1 : 500</v>
          </cell>
          <cell r="H326">
            <v>72.69</v>
          </cell>
          <cell r="I326">
            <v>0</v>
          </cell>
          <cell r="J326">
            <v>72.69</v>
          </cell>
          <cell r="K326">
            <v>0</v>
          </cell>
          <cell r="L326">
            <v>0</v>
          </cell>
          <cell r="M326" t="str">
            <v>USD</v>
          </cell>
          <cell r="N326">
            <v>70000</v>
          </cell>
          <cell r="O326" t="str">
            <v>2024.08.27 14:42</v>
          </cell>
          <cell r="P326" t="str">
            <v>2025.03.13 11:29</v>
          </cell>
          <cell r="Q326" t="str">
            <v>220.127.175.145</v>
          </cell>
        </row>
        <row r="327">
          <cell r="A327">
            <v>930001184</v>
          </cell>
          <cell r="B327" t="str">
            <v>sang kook yang</v>
          </cell>
          <cell r="E327" t="str">
            <v>real\HHlive\USD_HH_KR_6_0R_H</v>
          </cell>
          <cell r="F327" t="str">
            <v>ysk4456@naver.com</v>
          </cell>
          <cell r="G327" t="str">
            <v>1 : 500</v>
          </cell>
          <cell r="H327">
            <v>28.91</v>
          </cell>
          <cell r="I327">
            <v>0</v>
          </cell>
          <cell r="J327">
            <v>28.91</v>
          </cell>
          <cell r="K327">
            <v>0</v>
          </cell>
          <cell r="L327">
            <v>0</v>
          </cell>
          <cell r="M327" t="str">
            <v>USD</v>
          </cell>
          <cell r="N327">
            <v>70048</v>
          </cell>
          <cell r="O327" t="str">
            <v>2024.08.27 07:56</v>
          </cell>
          <cell r="P327" t="str">
            <v>2025.08.04 04:53</v>
          </cell>
          <cell r="Q327" t="str">
            <v>211.220.125.132</v>
          </cell>
        </row>
        <row r="328">
          <cell r="A328">
            <v>930001183</v>
          </cell>
          <cell r="B328" t="str">
            <v>Kyung hwan Byun</v>
          </cell>
          <cell r="E328" t="str">
            <v>real\HHlive\USD_HH_KR_27_18R_H</v>
          </cell>
          <cell r="F328" t="str">
            <v>bkh8387@naver.com</v>
          </cell>
          <cell r="G328" t="str">
            <v>1 : 200</v>
          </cell>
          <cell r="H328">
            <v>19.510000000000002</v>
          </cell>
          <cell r="I328">
            <v>0</v>
          </cell>
          <cell r="J328">
            <v>19.510000000000002</v>
          </cell>
          <cell r="K328">
            <v>0</v>
          </cell>
          <cell r="L328">
            <v>0</v>
          </cell>
          <cell r="M328" t="str">
            <v>USD</v>
          </cell>
          <cell r="N328">
            <v>70127</v>
          </cell>
          <cell r="O328" t="str">
            <v>2024.08.27 03:58</v>
          </cell>
          <cell r="P328" t="str">
            <v>2025.06.12 01:51</v>
          </cell>
          <cell r="Q328" t="str">
            <v>118.235.82.86</v>
          </cell>
        </row>
        <row r="329">
          <cell r="A329">
            <v>930001177</v>
          </cell>
          <cell r="B329" t="str">
            <v>sooyung Song</v>
          </cell>
          <cell r="E329" t="str">
            <v>real\HHlive\USD_HH_KR_6_0R_H</v>
          </cell>
          <cell r="F329" t="str">
            <v>avi123@naver.com</v>
          </cell>
          <cell r="G329" t="str">
            <v>1 : 500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 t="str">
            <v>USD</v>
          </cell>
          <cell r="N329">
            <v>70111</v>
          </cell>
          <cell r="O329" t="str">
            <v>2024.08.26 11:23</v>
          </cell>
          <cell r="P329" t="str">
            <v>2025.07.29 11:57</v>
          </cell>
          <cell r="Q329" t="str">
            <v>119.206.222.128</v>
          </cell>
        </row>
        <row r="330">
          <cell r="A330">
            <v>930001170</v>
          </cell>
          <cell r="B330" t="str">
            <v>cheol min kim</v>
          </cell>
          <cell r="E330" t="str">
            <v>real\HHlive\USD_HH_KR_6_0R_H</v>
          </cell>
          <cell r="F330" t="str">
            <v>kcm700@gmail.com</v>
          </cell>
          <cell r="G330" t="str">
            <v>1 : 500</v>
          </cell>
          <cell r="H330">
            <v>9.86</v>
          </cell>
          <cell r="I330">
            <v>0</v>
          </cell>
          <cell r="J330">
            <v>9.86</v>
          </cell>
          <cell r="K330">
            <v>0</v>
          </cell>
          <cell r="L330">
            <v>0</v>
          </cell>
          <cell r="M330" t="str">
            <v>USD</v>
          </cell>
          <cell r="N330">
            <v>70111</v>
          </cell>
          <cell r="O330" t="str">
            <v>2024.08.26 07:16</v>
          </cell>
          <cell r="P330" t="str">
            <v>2025.04.22 10:01</v>
          </cell>
          <cell r="Q330" t="str">
            <v>49.163.233.137</v>
          </cell>
        </row>
        <row r="331">
          <cell r="A331">
            <v>930001168</v>
          </cell>
          <cell r="B331" t="str">
            <v>insoon choi</v>
          </cell>
          <cell r="E331" t="str">
            <v>real\HHlive\USD_HH_KR_6_0R_H</v>
          </cell>
          <cell r="F331" t="str">
            <v>cis4478@naver.com</v>
          </cell>
          <cell r="G331" t="str">
            <v>1 : 500</v>
          </cell>
          <cell r="H331">
            <v>21.64</v>
          </cell>
          <cell r="I331">
            <v>0</v>
          </cell>
          <cell r="J331">
            <v>21.64</v>
          </cell>
          <cell r="K331">
            <v>0</v>
          </cell>
          <cell r="L331">
            <v>0</v>
          </cell>
          <cell r="M331" t="str">
            <v>USD</v>
          </cell>
          <cell r="N331">
            <v>70036</v>
          </cell>
          <cell r="O331" t="str">
            <v>2024.08.26 05:04</v>
          </cell>
          <cell r="P331" t="str">
            <v>2025.02.26 18:17</v>
          </cell>
          <cell r="Q331" t="str">
            <v>39.125.222.133</v>
          </cell>
        </row>
        <row r="332">
          <cell r="A332">
            <v>930001158</v>
          </cell>
          <cell r="B332" t="str">
            <v>young ju kim</v>
          </cell>
          <cell r="E332" t="str">
            <v>real\HHlive\USD_HH_KR_6_0R_H</v>
          </cell>
          <cell r="F332" t="str">
            <v>dodgers2@nate.com</v>
          </cell>
          <cell r="G332" t="str">
            <v>1 : 500</v>
          </cell>
          <cell r="H332">
            <v>9.6300000000000008</v>
          </cell>
          <cell r="I332">
            <v>0</v>
          </cell>
          <cell r="J332">
            <v>9.6300000000000008</v>
          </cell>
          <cell r="K332">
            <v>0</v>
          </cell>
          <cell r="L332">
            <v>0</v>
          </cell>
          <cell r="M332" t="str">
            <v>USD</v>
          </cell>
          <cell r="N332">
            <v>70111</v>
          </cell>
          <cell r="O332" t="str">
            <v>2024.08.23 10:50</v>
          </cell>
          <cell r="P332" t="str">
            <v>2025.06.03 13:13</v>
          </cell>
          <cell r="Q332" t="str">
            <v>210.104.86.111</v>
          </cell>
        </row>
        <row r="333">
          <cell r="A333">
            <v>930001153</v>
          </cell>
          <cell r="B333" t="str">
            <v>SUNGRO HWANG</v>
          </cell>
          <cell r="E333" t="str">
            <v>real\HHlive\USD_HH_KR_6_0R_H</v>
          </cell>
          <cell r="F333" t="str">
            <v>hwangsro318@daum.net</v>
          </cell>
          <cell r="G333" t="str">
            <v>1 : 500</v>
          </cell>
          <cell r="H333">
            <v>77.62</v>
          </cell>
          <cell r="I333">
            <v>0</v>
          </cell>
          <cell r="J333">
            <v>77.62</v>
          </cell>
          <cell r="K333">
            <v>0</v>
          </cell>
          <cell r="L333">
            <v>0</v>
          </cell>
          <cell r="M333" t="str">
            <v>USD</v>
          </cell>
          <cell r="N333">
            <v>70048</v>
          </cell>
          <cell r="O333" t="str">
            <v>2024.08.23 08:46</v>
          </cell>
          <cell r="P333" t="str">
            <v>2025.07.29 16:40</v>
          </cell>
          <cell r="Q333" t="str">
            <v>59.11.78.142</v>
          </cell>
        </row>
        <row r="334">
          <cell r="A334">
            <v>930001150</v>
          </cell>
          <cell r="B334" t="str">
            <v>jeongsoo kim</v>
          </cell>
          <cell r="E334" t="str">
            <v>real\HHlive\USD_HH_KR_6_0R_H</v>
          </cell>
          <cell r="F334" t="str">
            <v>mysankim2@gmail.com</v>
          </cell>
          <cell r="G334" t="str">
            <v>1 : 500</v>
          </cell>
          <cell r="H334">
            <v>10.18</v>
          </cell>
          <cell r="I334">
            <v>0</v>
          </cell>
          <cell r="J334">
            <v>10.18</v>
          </cell>
          <cell r="K334">
            <v>0</v>
          </cell>
          <cell r="L334">
            <v>0</v>
          </cell>
          <cell r="M334" t="str">
            <v>USD</v>
          </cell>
          <cell r="N334">
            <v>70048</v>
          </cell>
          <cell r="O334" t="str">
            <v>2024.08.23 02:13</v>
          </cell>
          <cell r="P334" t="str">
            <v>2025.07.30 06:38</v>
          </cell>
          <cell r="Q334" t="str">
            <v>122.202.163.237</v>
          </cell>
        </row>
        <row r="335">
          <cell r="A335">
            <v>930001148</v>
          </cell>
          <cell r="B335" t="str">
            <v>seongho YU</v>
          </cell>
          <cell r="E335" t="str">
            <v>real\HHlive\USD_HH_KR_6_0R_H</v>
          </cell>
          <cell r="F335" t="str">
            <v>yuseongho@hanmail.net</v>
          </cell>
          <cell r="G335" t="str">
            <v>1 : 500</v>
          </cell>
          <cell r="H335">
            <v>679.4</v>
          </cell>
          <cell r="I335">
            <v>0</v>
          </cell>
          <cell r="J335">
            <v>679.4</v>
          </cell>
          <cell r="K335">
            <v>0</v>
          </cell>
          <cell r="L335">
            <v>0</v>
          </cell>
          <cell r="M335" t="str">
            <v>USD</v>
          </cell>
          <cell r="N335">
            <v>70111</v>
          </cell>
          <cell r="O335" t="str">
            <v>2024.08.22 10:45</v>
          </cell>
          <cell r="P335" t="str">
            <v>2025.06.04 09:12</v>
          </cell>
          <cell r="Q335" t="str">
            <v>14.52.248.51</v>
          </cell>
        </row>
        <row r="336">
          <cell r="A336">
            <v>930001147</v>
          </cell>
          <cell r="B336" t="str">
            <v>junhyung Sun</v>
          </cell>
          <cell r="E336" t="str">
            <v>real\HHlive\USD_HH_KR_6_0R_H</v>
          </cell>
          <cell r="F336" t="str">
            <v>sunjun0800@hanmail.net</v>
          </cell>
          <cell r="G336" t="str">
            <v>1 : 500</v>
          </cell>
          <cell r="H336">
            <v>785.18</v>
          </cell>
          <cell r="I336">
            <v>0</v>
          </cell>
          <cell r="J336">
            <v>785.18</v>
          </cell>
          <cell r="K336">
            <v>0</v>
          </cell>
          <cell r="L336">
            <v>0</v>
          </cell>
          <cell r="M336" t="str">
            <v>USD</v>
          </cell>
          <cell r="N336">
            <v>70048</v>
          </cell>
          <cell r="O336" t="str">
            <v>2024.08.22 09:44</v>
          </cell>
          <cell r="P336" t="str">
            <v>2025.07.24 23:10</v>
          </cell>
          <cell r="Q336" t="str">
            <v>175.115.61.99</v>
          </cell>
        </row>
        <row r="337">
          <cell r="A337">
            <v>930001142</v>
          </cell>
          <cell r="B337" t="str">
            <v>Byeongsun SIM</v>
          </cell>
          <cell r="E337" t="str">
            <v>real\HHlive\USD_HH_KR_27_3R_H</v>
          </cell>
          <cell r="F337" t="str">
            <v>sbs3042@naver.com</v>
          </cell>
          <cell r="G337" t="str">
            <v>1 : 500</v>
          </cell>
          <cell r="H337">
            <v>13.54</v>
          </cell>
          <cell r="I337">
            <v>0</v>
          </cell>
          <cell r="J337">
            <v>13.54</v>
          </cell>
          <cell r="K337">
            <v>0</v>
          </cell>
          <cell r="L337">
            <v>0</v>
          </cell>
          <cell r="M337" t="str">
            <v>USD</v>
          </cell>
          <cell r="N337">
            <v>70023</v>
          </cell>
          <cell r="O337" t="str">
            <v>2024.08.22 02:44</v>
          </cell>
          <cell r="P337" t="str">
            <v>2024.09.04 07:38</v>
          </cell>
          <cell r="Q337" t="str">
            <v>106.101.65.200</v>
          </cell>
        </row>
        <row r="338">
          <cell r="A338">
            <v>930001137</v>
          </cell>
          <cell r="B338" t="str">
            <v>jongsun kim</v>
          </cell>
          <cell r="E338" t="str">
            <v>real\HHlive\USD_HH_KR_6_0R_H</v>
          </cell>
          <cell r="F338" t="str">
            <v>chaingha@naver.com</v>
          </cell>
          <cell r="G338" t="str">
            <v>1 : 500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 t="str">
            <v>USD</v>
          </cell>
          <cell r="N338">
            <v>70048</v>
          </cell>
          <cell r="O338" t="str">
            <v>2024.08.20 14:27</v>
          </cell>
          <cell r="P338" t="str">
            <v>2025.07.17 05:48</v>
          </cell>
          <cell r="Q338" t="str">
            <v>210.91.202.137</v>
          </cell>
        </row>
        <row r="339">
          <cell r="A339">
            <v>930001135</v>
          </cell>
          <cell r="B339" t="str">
            <v>Dongwon Oh</v>
          </cell>
          <cell r="E339" t="str">
            <v>real\HHlive\USD_HH_KR_6_0R_H</v>
          </cell>
          <cell r="F339" t="str">
            <v>tunaoh427@outlook.kr</v>
          </cell>
          <cell r="G339" t="str">
            <v>1 : 500</v>
          </cell>
          <cell r="H339">
            <v>15804.16</v>
          </cell>
          <cell r="I339">
            <v>1500</v>
          </cell>
          <cell r="J339">
            <v>17304.16</v>
          </cell>
          <cell r="K339">
            <v>0</v>
          </cell>
          <cell r="L339">
            <v>0</v>
          </cell>
          <cell r="M339" t="str">
            <v>USD</v>
          </cell>
          <cell r="N339">
            <v>70111</v>
          </cell>
          <cell r="O339" t="str">
            <v>2024.08.20 12:25</v>
          </cell>
          <cell r="P339" t="str">
            <v>2025.07.19 13:50</v>
          </cell>
          <cell r="Q339" t="str">
            <v>39.118.142.227</v>
          </cell>
        </row>
        <row r="340">
          <cell r="A340">
            <v>930001129</v>
          </cell>
          <cell r="B340" t="str">
            <v>DAE HYUNG LEE</v>
          </cell>
          <cell r="E340" t="str">
            <v>real\HHlive\USD_HH_KR_6_0R_H</v>
          </cell>
          <cell r="F340" t="str">
            <v>oneminding@naver.com</v>
          </cell>
          <cell r="G340" t="str">
            <v>1 : 500</v>
          </cell>
          <cell r="H340">
            <v>1525.3</v>
          </cell>
          <cell r="I340">
            <v>0</v>
          </cell>
          <cell r="J340">
            <v>1525.3</v>
          </cell>
          <cell r="K340">
            <v>0</v>
          </cell>
          <cell r="L340">
            <v>0</v>
          </cell>
          <cell r="M340" t="str">
            <v>USD</v>
          </cell>
          <cell r="N340">
            <v>70048</v>
          </cell>
          <cell r="O340" t="str">
            <v>2024.08.20 07:18</v>
          </cell>
          <cell r="P340" t="str">
            <v>2025.01.18 06:45</v>
          </cell>
          <cell r="Q340" t="str">
            <v>121.174.220.55</v>
          </cell>
        </row>
        <row r="341">
          <cell r="A341">
            <v>930001121</v>
          </cell>
          <cell r="B341" t="str">
            <v>young nam cho</v>
          </cell>
          <cell r="E341" t="str">
            <v>real\HHlive\USD_HH_KR_6_0R_H</v>
          </cell>
          <cell r="F341" t="str">
            <v>zi705@naver.com</v>
          </cell>
          <cell r="G341" t="str">
            <v>1 : 500</v>
          </cell>
          <cell r="H341">
            <v>3509.02</v>
          </cell>
          <cell r="I341">
            <v>0</v>
          </cell>
          <cell r="J341">
            <v>3375.92</v>
          </cell>
          <cell r="K341">
            <v>-133.1</v>
          </cell>
          <cell r="L341">
            <v>0</v>
          </cell>
          <cell r="M341" t="str">
            <v>USD</v>
          </cell>
          <cell r="N341">
            <v>70034</v>
          </cell>
          <cell r="O341" t="str">
            <v>2024.08.19 15:03</v>
          </cell>
          <cell r="P341" t="str">
            <v>2025.08.04 04:15</v>
          </cell>
          <cell r="Q341" t="str">
            <v>118.235.4.46</v>
          </cell>
        </row>
        <row r="342">
          <cell r="A342">
            <v>930001110</v>
          </cell>
          <cell r="B342" t="str">
            <v>Jung soo Moon</v>
          </cell>
          <cell r="E342" t="str">
            <v>real\HHlive\USD_HH_KR_27_10R_H</v>
          </cell>
          <cell r="F342" t="str">
            <v>jsmoon9512@gmail.com</v>
          </cell>
          <cell r="G342" t="str">
            <v>1 : 500</v>
          </cell>
          <cell r="H342">
            <v>6.7</v>
          </cell>
          <cell r="I342">
            <v>0</v>
          </cell>
          <cell r="J342">
            <v>6.7</v>
          </cell>
          <cell r="K342">
            <v>0</v>
          </cell>
          <cell r="L342">
            <v>0</v>
          </cell>
          <cell r="M342" t="str">
            <v>USD</v>
          </cell>
          <cell r="N342">
            <v>70024</v>
          </cell>
          <cell r="O342" t="str">
            <v>2024.08.15 08:44</v>
          </cell>
          <cell r="P342" t="str">
            <v>2025.04.16 13:53</v>
          </cell>
          <cell r="Q342" t="str">
            <v>160.238.37.29</v>
          </cell>
        </row>
        <row r="343">
          <cell r="A343">
            <v>930001109</v>
          </cell>
          <cell r="B343" t="str">
            <v>JINHWAN CHA</v>
          </cell>
          <cell r="E343" t="str">
            <v>real\HHlive\USD_HH_KR_6_0R_H</v>
          </cell>
          <cell r="F343" t="str">
            <v>icozy@naver.com</v>
          </cell>
          <cell r="G343" t="str">
            <v>1 : 500</v>
          </cell>
          <cell r="H343">
            <v>4353.8900000000003</v>
          </cell>
          <cell r="I343">
            <v>0</v>
          </cell>
          <cell r="J343">
            <v>4353.8900000000003</v>
          </cell>
          <cell r="K343">
            <v>0</v>
          </cell>
          <cell r="L343">
            <v>0</v>
          </cell>
          <cell r="M343" t="str">
            <v>USD</v>
          </cell>
          <cell r="N343">
            <v>70111</v>
          </cell>
          <cell r="O343" t="str">
            <v>2024.08.14 12:54</v>
          </cell>
          <cell r="P343" t="str">
            <v>2025.08.02 02:50</v>
          </cell>
          <cell r="Q343" t="str">
            <v>106.101.69.52</v>
          </cell>
        </row>
        <row r="344">
          <cell r="A344">
            <v>930001104</v>
          </cell>
          <cell r="B344" t="str">
            <v>seohyang gang</v>
          </cell>
          <cell r="E344" t="str">
            <v>real\HHlive\USD_HH_KR_6_0R_H</v>
          </cell>
          <cell r="F344" t="str">
            <v>gsh881108@gmail.com</v>
          </cell>
          <cell r="G344" t="str">
            <v>1 : 500</v>
          </cell>
          <cell r="H344">
            <v>5.51</v>
          </cell>
          <cell r="I344">
            <v>0</v>
          </cell>
          <cell r="J344">
            <v>5.51</v>
          </cell>
          <cell r="K344">
            <v>0</v>
          </cell>
          <cell r="L344">
            <v>0</v>
          </cell>
          <cell r="M344" t="str">
            <v>USD</v>
          </cell>
          <cell r="N344">
            <v>70036</v>
          </cell>
          <cell r="O344" t="str">
            <v>2024.08.13 10:19</v>
          </cell>
          <cell r="P344" t="str">
            <v>2025.07.30 23:58</v>
          </cell>
          <cell r="Q344" t="str">
            <v>118.176.64.66</v>
          </cell>
        </row>
        <row r="345">
          <cell r="A345">
            <v>930001098</v>
          </cell>
          <cell r="B345" t="str">
            <v>younghoon son</v>
          </cell>
          <cell r="E345" t="str">
            <v>real\HHlive\USD_HH_KR_6_0R_H</v>
          </cell>
          <cell r="F345" t="str">
            <v>fbisyh@naver.com</v>
          </cell>
          <cell r="G345" t="str">
            <v>1 : 500</v>
          </cell>
          <cell r="H345">
            <v>8.2899999999999991</v>
          </cell>
          <cell r="I345">
            <v>0</v>
          </cell>
          <cell r="J345">
            <v>8.2899999999999991</v>
          </cell>
          <cell r="K345">
            <v>0</v>
          </cell>
          <cell r="L345">
            <v>0</v>
          </cell>
          <cell r="M345" t="str">
            <v>USD</v>
          </cell>
          <cell r="N345">
            <v>70111</v>
          </cell>
          <cell r="O345" t="str">
            <v>2024.08.12 07:33</v>
          </cell>
          <cell r="P345" t="str">
            <v>2025.07.02 07:19</v>
          </cell>
          <cell r="Q345" t="str">
            <v>119.205.60.102</v>
          </cell>
        </row>
        <row r="346">
          <cell r="A346">
            <v>930001097</v>
          </cell>
          <cell r="B346" t="str">
            <v>wooseop Byeon</v>
          </cell>
          <cell r="E346" t="str">
            <v>real\HHlive\USD_HH_KR_6_0R_H</v>
          </cell>
          <cell r="F346" t="str">
            <v>yeain0750@nate.com</v>
          </cell>
          <cell r="G346" t="str">
            <v>1 : 500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 t="str">
            <v>USD</v>
          </cell>
          <cell r="N346">
            <v>70048</v>
          </cell>
          <cell r="O346" t="str">
            <v>2024.08.12 04:59</v>
          </cell>
          <cell r="P346" t="str">
            <v>2024.08.12 04:59</v>
          </cell>
        </row>
        <row r="347">
          <cell r="A347">
            <v>930001092</v>
          </cell>
          <cell r="B347" t="str">
            <v>MUSEONG SEO</v>
          </cell>
          <cell r="E347" t="str">
            <v>real\HHlive\USD_HH_KR_27_10R_H</v>
          </cell>
          <cell r="F347" t="str">
            <v>museong76@gmail.com</v>
          </cell>
          <cell r="G347" t="str">
            <v>1 : 500</v>
          </cell>
          <cell r="H347">
            <v>12.34</v>
          </cell>
          <cell r="I347">
            <v>0</v>
          </cell>
          <cell r="J347">
            <v>12.34</v>
          </cell>
          <cell r="K347">
            <v>0</v>
          </cell>
          <cell r="L347">
            <v>0</v>
          </cell>
          <cell r="M347" t="str">
            <v>USD</v>
          </cell>
          <cell r="N347">
            <v>70025</v>
          </cell>
          <cell r="O347" t="str">
            <v>2024.08.08 09:19</v>
          </cell>
          <cell r="P347" t="str">
            <v>2025.04.23 01:17</v>
          </cell>
          <cell r="Q347" t="str">
            <v>43.241.107.100</v>
          </cell>
        </row>
        <row r="348">
          <cell r="A348">
            <v>930001091</v>
          </cell>
          <cell r="B348" t="str">
            <v>Dug gu lee</v>
          </cell>
          <cell r="E348" t="str">
            <v>real\HHlive\USD_HH_KR_6_0R_H</v>
          </cell>
          <cell r="F348" t="str">
            <v>duckgul2@naver.com</v>
          </cell>
          <cell r="G348" t="str">
            <v>1 : 500</v>
          </cell>
          <cell r="H348">
            <v>18.88</v>
          </cell>
          <cell r="I348">
            <v>0</v>
          </cell>
          <cell r="J348">
            <v>18.88</v>
          </cell>
          <cell r="K348">
            <v>0</v>
          </cell>
          <cell r="L348">
            <v>0</v>
          </cell>
          <cell r="M348" t="str">
            <v>USD</v>
          </cell>
          <cell r="N348">
            <v>70145</v>
          </cell>
          <cell r="O348" t="str">
            <v>2024.08.08 07:40</v>
          </cell>
          <cell r="P348" t="str">
            <v>2025.02.12 15:43</v>
          </cell>
          <cell r="Q348" t="str">
            <v>61.39.35.72</v>
          </cell>
        </row>
        <row r="349">
          <cell r="A349">
            <v>930001089</v>
          </cell>
          <cell r="B349" t="str">
            <v>jeongsoo kim</v>
          </cell>
          <cell r="E349" t="str">
            <v>real\HHlive\USD_HH_KR_6_0R_H</v>
          </cell>
          <cell r="F349" t="str">
            <v>mysankim2@gmail.com</v>
          </cell>
          <cell r="G349" t="str">
            <v>1 : 500</v>
          </cell>
          <cell r="H349">
            <v>1449.79</v>
          </cell>
          <cell r="I349">
            <v>0</v>
          </cell>
          <cell r="J349">
            <v>1449.79</v>
          </cell>
          <cell r="K349">
            <v>0</v>
          </cell>
          <cell r="L349">
            <v>0</v>
          </cell>
          <cell r="M349" t="str">
            <v>USD</v>
          </cell>
          <cell r="N349">
            <v>70048</v>
          </cell>
          <cell r="O349" t="str">
            <v>2024.08.07 08:07</v>
          </cell>
          <cell r="P349" t="str">
            <v>2025.08.04 02:51</v>
          </cell>
          <cell r="Q349" t="str">
            <v>122.202.163.237</v>
          </cell>
        </row>
        <row r="350">
          <cell r="A350">
            <v>930001088</v>
          </cell>
          <cell r="B350" t="str">
            <v>park park</v>
          </cell>
          <cell r="E350" t="str">
            <v>real\HHlive\USD_HH_KR_6_0R_H</v>
          </cell>
          <cell r="F350" t="str">
            <v>wlwhs0505@naver.com</v>
          </cell>
          <cell r="G350" t="str">
            <v>1 : 500</v>
          </cell>
          <cell r="H350">
            <v>100</v>
          </cell>
          <cell r="I350">
            <v>0</v>
          </cell>
          <cell r="J350">
            <v>100</v>
          </cell>
          <cell r="K350">
            <v>0</v>
          </cell>
          <cell r="L350">
            <v>0</v>
          </cell>
          <cell r="M350" t="str">
            <v>USD</v>
          </cell>
          <cell r="N350">
            <v>70048</v>
          </cell>
          <cell r="O350" t="str">
            <v>2024.08.06 13:03</v>
          </cell>
          <cell r="P350" t="str">
            <v>2025.01.11 10:21</v>
          </cell>
          <cell r="Q350" t="str">
            <v>211.57.221.74</v>
          </cell>
        </row>
        <row r="351">
          <cell r="A351">
            <v>930001087</v>
          </cell>
          <cell r="B351" t="str">
            <v>Ji yeon Park</v>
          </cell>
          <cell r="E351" t="str">
            <v>real\HHlive\USD_HH_KR_6_0R_H</v>
          </cell>
          <cell r="F351" t="str">
            <v>ahaa0525@naver.com</v>
          </cell>
          <cell r="G351" t="str">
            <v>1 : 500</v>
          </cell>
          <cell r="H351">
            <v>17.760000000000002</v>
          </cell>
          <cell r="I351">
            <v>0</v>
          </cell>
          <cell r="J351">
            <v>17.760000000000002</v>
          </cell>
          <cell r="K351">
            <v>0</v>
          </cell>
          <cell r="L351">
            <v>0</v>
          </cell>
          <cell r="M351" t="str">
            <v>USD</v>
          </cell>
          <cell r="N351">
            <v>70111</v>
          </cell>
          <cell r="O351" t="str">
            <v>2024.08.06 07:37</v>
          </cell>
          <cell r="P351" t="str">
            <v>2024.10.21 07:02</v>
          </cell>
          <cell r="Q351" t="str">
            <v>211.234.199.102</v>
          </cell>
        </row>
        <row r="352">
          <cell r="A352">
            <v>930001083</v>
          </cell>
          <cell r="B352" t="str">
            <v>Jinmo Woo</v>
          </cell>
          <cell r="E352" t="str">
            <v>real\HHlive\USD_HH_KR_6_0R_H</v>
          </cell>
          <cell r="F352" t="str">
            <v>lemma3535@gmail.com</v>
          </cell>
          <cell r="G352" t="str">
            <v>1 : 500</v>
          </cell>
          <cell r="H352">
            <v>11.38</v>
          </cell>
          <cell r="I352">
            <v>0</v>
          </cell>
          <cell r="J352">
            <v>11.38</v>
          </cell>
          <cell r="K352">
            <v>0</v>
          </cell>
          <cell r="L352">
            <v>0</v>
          </cell>
          <cell r="M352" t="str">
            <v>USD</v>
          </cell>
          <cell r="N352">
            <v>70111</v>
          </cell>
          <cell r="O352" t="str">
            <v>2024.08.05 07:46</v>
          </cell>
          <cell r="P352" t="str">
            <v>2025.08.01 01:15</v>
          </cell>
          <cell r="Q352" t="str">
            <v>106.101.205.172</v>
          </cell>
        </row>
        <row r="353">
          <cell r="A353">
            <v>930001082</v>
          </cell>
          <cell r="B353" t="str">
            <v>insung song</v>
          </cell>
          <cell r="E353" t="str">
            <v>real\HHlive\USD_HH_KR_6_0R_H</v>
          </cell>
          <cell r="F353" t="str">
            <v>ultra4870@naver.com</v>
          </cell>
          <cell r="G353" t="str">
            <v>1 : 500</v>
          </cell>
          <cell r="H353">
            <v>3.27</v>
          </cell>
          <cell r="I353">
            <v>0</v>
          </cell>
          <cell r="J353">
            <v>3.27</v>
          </cell>
          <cell r="K353">
            <v>0</v>
          </cell>
          <cell r="L353">
            <v>0</v>
          </cell>
          <cell r="M353" t="str">
            <v>USD</v>
          </cell>
          <cell r="N353">
            <v>70034</v>
          </cell>
          <cell r="O353" t="str">
            <v>2024.08.05 07:03</v>
          </cell>
          <cell r="P353" t="str">
            <v>2025.07.14 01:18</v>
          </cell>
          <cell r="Q353" t="str">
            <v>118.235.73.73</v>
          </cell>
        </row>
        <row r="354">
          <cell r="A354">
            <v>930001075</v>
          </cell>
          <cell r="B354" t="str">
            <v>Kil Young Lee</v>
          </cell>
          <cell r="E354" t="str">
            <v>real\HHlive\USD_HH_KR_6_0R_H</v>
          </cell>
          <cell r="F354" t="str">
            <v>immayha@naver.com</v>
          </cell>
          <cell r="G354" t="str">
            <v>1 : 500</v>
          </cell>
          <cell r="H354">
            <v>10.050000000000001</v>
          </cell>
          <cell r="I354">
            <v>0</v>
          </cell>
          <cell r="J354">
            <v>10.050000000000001</v>
          </cell>
          <cell r="K354">
            <v>0</v>
          </cell>
          <cell r="L354">
            <v>0</v>
          </cell>
          <cell r="M354" t="str">
            <v>USD</v>
          </cell>
          <cell r="N354">
            <v>70111</v>
          </cell>
          <cell r="O354" t="str">
            <v>2024.08.01 08:13</v>
          </cell>
          <cell r="P354" t="str">
            <v>2025.08.03 08:11</v>
          </cell>
          <cell r="Q354" t="str">
            <v>117.53.216.167</v>
          </cell>
        </row>
        <row r="355">
          <cell r="A355">
            <v>930001074</v>
          </cell>
          <cell r="B355" t="str">
            <v>JAGYUN KOO</v>
          </cell>
          <cell r="E355" t="str">
            <v>real\HHlive\USD_HH_KR_6_0R_H</v>
          </cell>
          <cell r="F355" t="str">
            <v>jagyun.koo@gmail.com</v>
          </cell>
          <cell r="G355" t="str">
            <v>1 : 500</v>
          </cell>
          <cell r="H355">
            <v>590.66</v>
          </cell>
          <cell r="I355">
            <v>300</v>
          </cell>
          <cell r="J355">
            <v>890.66</v>
          </cell>
          <cell r="K355">
            <v>0</v>
          </cell>
          <cell r="L355">
            <v>0</v>
          </cell>
          <cell r="M355" t="str">
            <v>USD</v>
          </cell>
          <cell r="N355">
            <v>70048</v>
          </cell>
          <cell r="O355" t="str">
            <v>2024.08.01 07:21</v>
          </cell>
          <cell r="P355" t="str">
            <v>2025.08.02 06:11</v>
          </cell>
          <cell r="Q355" t="str">
            <v>118.220.3.157</v>
          </cell>
        </row>
        <row r="356">
          <cell r="A356">
            <v>930001067</v>
          </cell>
          <cell r="B356" t="str">
            <v>Jaekook Byun</v>
          </cell>
          <cell r="E356" t="str">
            <v>real\HHlive\USD_HH_KR_6_0R_H</v>
          </cell>
          <cell r="F356" t="str">
            <v>byunjkk@naver.com</v>
          </cell>
          <cell r="G356" t="str">
            <v>1 : 500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 t="str">
            <v>USD</v>
          </cell>
          <cell r="N356">
            <v>70048</v>
          </cell>
          <cell r="O356" t="str">
            <v>2024.07.29 10:37</v>
          </cell>
          <cell r="P356" t="str">
            <v>2025.07.31 05:12</v>
          </cell>
          <cell r="Q356" t="str">
            <v>118.216.207.224</v>
          </cell>
        </row>
        <row r="357">
          <cell r="A357">
            <v>930001066</v>
          </cell>
          <cell r="B357" t="str">
            <v>Young soo SONG</v>
          </cell>
          <cell r="E357" t="str">
            <v>real\HHlive\USD_HH_KR_6_0R_H</v>
          </cell>
          <cell r="F357" t="str">
            <v>rhfo5@naver.com</v>
          </cell>
          <cell r="G357" t="str">
            <v>1 : 500</v>
          </cell>
          <cell r="H357">
            <v>19.09</v>
          </cell>
          <cell r="I357">
            <v>0</v>
          </cell>
          <cell r="J357">
            <v>19.09</v>
          </cell>
          <cell r="K357">
            <v>0</v>
          </cell>
          <cell r="L357">
            <v>0</v>
          </cell>
          <cell r="M357" t="str">
            <v>USD</v>
          </cell>
          <cell r="N357">
            <v>70036</v>
          </cell>
          <cell r="O357" t="str">
            <v>2024.07.29 08:54</v>
          </cell>
          <cell r="P357" t="str">
            <v>2024.09.16 07:23</v>
          </cell>
          <cell r="Q357" t="str">
            <v>116.44.219.235</v>
          </cell>
        </row>
        <row r="358">
          <cell r="A358">
            <v>930001061</v>
          </cell>
          <cell r="B358" t="str">
            <v>sang seok park</v>
          </cell>
          <cell r="E358" t="str">
            <v>real\HHlive\USD_HH_KR_6_0R_H</v>
          </cell>
          <cell r="F358" t="str">
            <v>oneulharu@naver.com</v>
          </cell>
          <cell r="G358" t="str">
            <v>1 : 500</v>
          </cell>
          <cell r="H358">
            <v>9.52</v>
          </cell>
          <cell r="I358">
            <v>0</v>
          </cell>
          <cell r="J358">
            <v>9.52</v>
          </cell>
          <cell r="K358">
            <v>0</v>
          </cell>
          <cell r="L358">
            <v>0</v>
          </cell>
          <cell r="M358" t="str">
            <v>USD</v>
          </cell>
          <cell r="N358">
            <v>70036</v>
          </cell>
          <cell r="O358" t="str">
            <v>2024.07.29 05:08</v>
          </cell>
          <cell r="P358" t="str">
            <v>2024.08.16 17:43</v>
          </cell>
          <cell r="Q358" t="str">
            <v>1.251.203.57</v>
          </cell>
        </row>
        <row r="359">
          <cell r="A359">
            <v>930001057</v>
          </cell>
          <cell r="B359" t="str">
            <v>hanki min</v>
          </cell>
          <cell r="E359" t="str">
            <v>real\HHlive\USD_HH_KR_6_0R_H</v>
          </cell>
          <cell r="F359" t="str">
            <v>saveself@naver.com</v>
          </cell>
          <cell r="G359" t="str">
            <v>1 : 500</v>
          </cell>
          <cell r="H359">
            <v>1323.22</v>
          </cell>
          <cell r="I359">
            <v>0</v>
          </cell>
          <cell r="J359">
            <v>1323.22</v>
          </cell>
          <cell r="K359">
            <v>0</v>
          </cell>
          <cell r="L359">
            <v>0</v>
          </cell>
          <cell r="M359" t="str">
            <v>USD</v>
          </cell>
          <cell r="N359">
            <v>70036</v>
          </cell>
          <cell r="O359" t="str">
            <v>2024.07.26 21:50</v>
          </cell>
          <cell r="P359" t="str">
            <v>2025.08.04 02:22</v>
          </cell>
          <cell r="Q359" t="str">
            <v>210.178.166.225</v>
          </cell>
        </row>
        <row r="360">
          <cell r="A360">
            <v>930001055</v>
          </cell>
          <cell r="B360" t="str">
            <v>MINCHUL KIM</v>
          </cell>
          <cell r="E360" t="str">
            <v>real\HHlive\USD_HH_KR_6_0R_H</v>
          </cell>
          <cell r="F360" t="str">
            <v>neokmc@naver.com</v>
          </cell>
          <cell r="G360" t="str">
            <v>1 : 500</v>
          </cell>
          <cell r="H360">
            <v>70</v>
          </cell>
          <cell r="I360">
            <v>0</v>
          </cell>
          <cell r="J360">
            <v>70</v>
          </cell>
          <cell r="K360">
            <v>0</v>
          </cell>
          <cell r="L360">
            <v>0</v>
          </cell>
          <cell r="M360" t="str">
            <v>USD</v>
          </cell>
          <cell r="N360">
            <v>70111</v>
          </cell>
          <cell r="O360" t="str">
            <v>2024.07.26 13:43</v>
          </cell>
          <cell r="P360" t="str">
            <v>2025.08.04 04:40</v>
          </cell>
          <cell r="Q360" t="str">
            <v>58.232.136.176</v>
          </cell>
        </row>
        <row r="361">
          <cell r="A361">
            <v>930001051</v>
          </cell>
          <cell r="B361" t="str">
            <v>youngseo yang</v>
          </cell>
          <cell r="E361" t="str">
            <v>real\HHlive\USD_HH_KR_6_0R_H</v>
          </cell>
          <cell r="F361" t="str">
            <v>koreaav@naver.com</v>
          </cell>
          <cell r="G361" t="str">
            <v>1 : 500</v>
          </cell>
          <cell r="H361">
            <v>1.21</v>
          </cell>
          <cell r="I361">
            <v>0</v>
          </cell>
          <cell r="J361">
            <v>1.21</v>
          </cell>
          <cell r="K361">
            <v>0</v>
          </cell>
          <cell r="L361">
            <v>0</v>
          </cell>
          <cell r="M361" t="str">
            <v>USD</v>
          </cell>
          <cell r="N361">
            <v>70111</v>
          </cell>
          <cell r="O361" t="str">
            <v>2024.07.26 08:08</v>
          </cell>
          <cell r="P361" t="str">
            <v>2025.07.10 04:53</v>
          </cell>
          <cell r="Q361" t="str">
            <v>115.138.68.108</v>
          </cell>
        </row>
        <row r="362">
          <cell r="A362">
            <v>930001043</v>
          </cell>
          <cell r="B362" t="str">
            <v>Sanggoo Heo</v>
          </cell>
          <cell r="E362" t="str">
            <v>real\HHlive\USD_HH_KR_6_0R_H</v>
          </cell>
          <cell r="F362" t="str">
            <v>changoewolji@gmail.com</v>
          </cell>
          <cell r="G362" t="str">
            <v>1 : 100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 t="str">
            <v>USD</v>
          </cell>
          <cell r="N362">
            <v>70034</v>
          </cell>
          <cell r="O362" t="str">
            <v>2024.07.25 04:45</v>
          </cell>
          <cell r="P362" t="str">
            <v>2025.07.05 04:55</v>
          </cell>
          <cell r="Q362" t="str">
            <v>42.82.239.241</v>
          </cell>
        </row>
        <row r="363">
          <cell r="A363">
            <v>930001036</v>
          </cell>
          <cell r="B363" t="str">
            <v>inseop shin</v>
          </cell>
          <cell r="E363" t="str">
            <v>real\HHlive\USD_HH_KR_6_0R_H</v>
          </cell>
          <cell r="F363" t="str">
            <v>disapproval@nate.com</v>
          </cell>
          <cell r="G363" t="str">
            <v>1 : 500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 t="str">
            <v>USD</v>
          </cell>
          <cell r="N363">
            <v>70034</v>
          </cell>
          <cell r="O363" t="str">
            <v>2024.07.23 11:11</v>
          </cell>
          <cell r="P363" t="str">
            <v>2025.07.16 16:34</v>
          </cell>
          <cell r="Q363" t="str">
            <v>125.250.0.70</v>
          </cell>
        </row>
        <row r="364">
          <cell r="A364">
            <v>930001029</v>
          </cell>
          <cell r="B364" t="str">
            <v>eunran lee</v>
          </cell>
          <cell r="E364" t="str">
            <v>real\HHlive\USD_HH_VB_KR_27_3R_H</v>
          </cell>
          <cell r="F364" t="str">
            <v>eunran.lee@hanmail.net</v>
          </cell>
          <cell r="G364" t="str">
            <v>1 : 500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 t="str">
            <v>USD</v>
          </cell>
          <cell r="N364">
            <v>70023</v>
          </cell>
          <cell r="O364" t="str">
            <v>2024.07.22 15:00</v>
          </cell>
          <cell r="P364" t="str">
            <v>2024.08.06 09:51</v>
          </cell>
          <cell r="Q364" t="str">
            <v>122.40.99.132</v>
          </cell>
        </row>
        <row r="365">
          <cell r="A365">
            <v>930001027</v>
          </cell>
          <cell r="B365" t="str">
            <v>seguan lee</v>
          </cell>
          <cell r="E365" t="str">
            <v>real\HHlive\USD_HH_KR_6_0R_H</v>
          </cell>
          <cell r="F365" t="str">
            <v>lsg6673@naver.com</v>
          </cell>
          <cell r="G365" t="str">
            <v>1 : 500</v>
          </cell>
          <cell r="H365">
            <v>27.74</v>
          </cell>
          <cell r="I365">
            <v>0</v>
          </cell>
          <cell r="J365">
            <v>27.74</v>
          </cell>
          <cell r="K365">
            <v>0</v>
          </cell>
          <cell r="L365">
            <v>0</v>
          </cell>
          <cell r="M365" t="str">
            <v>USD</v>
          </cell>
          <cell r="N365">
            <v>70034</v>
          </cell>
          <cell r="O365" t="str">
            <v>2024.07.22 12:21</v>
          </cell>
          <cell r="P365" t="str">
            <v>2024.10.16 18:01</v>
          </cell>
          <cell r="Q365" t="str">
            <v>121.174.97.83</v>
          </cell>
        </row>
        <row r="366">
          <cell r="A366">
            <v>930001020</v>
          </cell>
          <cell r="B366" t="str">
            <v>sujin yun</v>
          </cell>
          <cell r="E366" t="str">
            <v>real\HHlive\USD_HH_KR_13_8R_H</v>
          </cell>
          <cell r="F366" t="str">
            <v>sujin140722@naver.com</v>
          </cell>
          <cell r="G366">
            <v>4.5138888888888888E-2</v>
          </cell>
          <cell r="H366">
            <v>10.09</v>
          </cell>
          <cell r="I366">
            <v>0</v>
          </cell>
          <cell r="J366">
            <v>10.09</v>
          </cell>
          <cell r="K366">
            <v>0</v>
          </cell>
          <cell r="L366">
            <v>0</v>
          </cell>
          <cell r="M366" t="str">
            <v>USD</v>
          </cell>
          <cell r="N366">
            <v>70125</v>
          </cell>
          <cell r="O366" t="str">
            <v>2024.07.19 04:53</v>
          </cell>
          <cell r="P366" t="str">
            <v>2025.03.14 17:18</v>
          </cell>
          <cell r="Q366" t="str">
            <v>175.205.85.211</v>
          </cell>
        </row>
        <row r="367">
          <cell r="A367">
            <v>930001016</v>
          </cell>
          <cell r="B367" t="str">
            <v>sanghun lee</v>
          </cell>
          <cell r="E367" t="str">
            <v>real\HHlive\USD_HH_KR_6_0R_H</v>
          </cell>
          <cell r="F367" t="str">
            <v>allback76@naver.com</v>
          </cell>
          <cell r="G367" t="str">
            <v>1 : 500</v>
          </cell>
          <cell r="H367">
            <v>11.4</v>
          </cell>
          <cell r="I367">
            <v>0</v>
          </cell>
          <cell r="J367">
            <v>11.4</v>
          </cell>
          <cell r="K367">
            <v>0</v>
          </cell>
          <cell r="L367">
            <v>0</v>
          </cell>
          <cell r="M367" t="str">
            <v>USD</v>
          </cell>
          <cell r="N367">
            <v>70034</v>
          </cell>
          <cell r="O367" t="str">
            <v>2024.07.18 11:44</v>
          </cell>
          <cell r="P367" t="str">
            <v>2025.08.04 04:15</v>
          </cell>
          <cell r="Q367" t="str">
            <v>223.39.217.242</v>
          </cell>
        </row>
        <row r="368">
          <cell r="A368">
            <v>930001015</v>
          </cell>
          <cell r="B368" t="str">
            <v>ealli kim</v>
          </cell>
          <cell r="E368" t="str">
            <v>real\HHlive\USD_HH_KR_6_0R_H</v>
          </cell>
          <cell r="F368" t="str">
            <v>gksapdlf0000@naver.com</v>
          </cell>
          <cell r="G368" t="str">
            <v>1 : 500</v>
          </cell>
          <cell r="H368">
            <v>9.6999999999999993</v>
          </cell>
          <cell r="I368">
            <v>0</v>
          </cell>
          <cell r="J368">
            <v>9.6999999999999993</v>
          </cell>
          <cell r="K368">
            <v>0</v>
          </cell>
          <cell r="L368">
            <v>0</v>
          </cell>
          <cell r="M368" t="str">
            <v>USD</v>
          </cell>
          <cell r="N368">
            <v>70048</v>
          </cell>
          <cell r="O368" t="str">
            <v>2024.07.18 11:15</v>
          </cell>
          <cell r="P368" t="str">
            <v>2025.03.19 13:55</v>
          </cell>
          <cell r="Q368" t="str">
            <v>220.92.67.246</v>
          </cell>
        </row>
        <row r="369">
          <cell r="A369">
            <v>930001008</v>
          </cell>
          <cell r="B369" t="str">
            <v>CHANG HEE JOUNG</v>
          </cell>
          <cell r="E369" t="str">
            <v>real\HHlive\USD_HH_KR_27_3R_H</v>
          </cell>
          <cell r="F369" t="str">
            <v>doodoowul@naver.com</v>
          </cell>
          <cell r="G369" t="str">
            <v>1 : 500</v>
          </cell>
          <cell r="H369">
            <v>6.82</v>
          </cell>
          <cell r="I369">
            <v>0</v>
          </cell>
          <cell r="J369">
            <v>6.82</v>
          </cell>
          <cell r="K369">
            <v>0</v>
          </cell>
          <cell r="L369">
            <v>0</v>
          </cell>
          <cell r="M369" t="str">
            <v>USD</v>
          </cell>
          <cell r="N369">
            <v>70023</v>
          </cell>
          <cell r="O369" t="str">
            <v>2024.07.17 15:27</v>
          </cell>
          <cell r="P369" t="str">
            <v>2024.09.28 08:18</v>
          </cell>
          <cell r="Q369" t="str">
            <v>106.101.68.108</v>
          </cell>
        </row>
        <row r="370">
          <cell r="A370">
            <v>930001000</v>
          </cell>
          <cell r="B370" t="str">
            <v>hyungjung kim</v>
          </cell>
          <cell r="E370" t="str">
            <v>real\HHlive\USD_HH_KR_6_0R_H</v>
          </cell>
          <cell r="F370" t="str">
            <v>nereuscory@naver.com</v>
          </cell>
          <cell r="G370" t="str">
            <v>1 : 500</v>
          </cell>
          <cell r="H370">
            <v>2044.3</v>
          </cell>
          <cell r="I370">
            <v>0</v>
          </cell>
          <cell r="J370">
            <v>2044.3</v>
          </cell>
          <cell r="K370">
            <v>0</v>
          </cell>
          <cell r="L370">
            <v>0</v>
          </cell>
          <cell r="M370" t="str">
            <v>USD</v>
          </cell>
          <cell r="N370">
            <v>70036</v>
          </cell>
          <cell r="O370" t="str">
            <v>2024.07.15 12:59</v>
          </cell>
          <cell r="P370" t="str">
            <v>2025.08.04 04:11</v>
          </cell>
          <cell r="Q370" t="str">
            <v>118.235.5.110</v>
          </cell>
        </row>
        <row r="371">
          <cell r="A371">
            <v>930000996</v>
          </cell>
          <cell r="B371" t="str">
            <v>rockwon kim</v>
          </cell>
          <cell r="E371" t="str">
            <v>real\HHlive\USD_HH_KR_6_0R_H</v>
          </cell>
          <cell r="F371" t="str">
            <v>kime3200@naver.com</v>
          </cell>
          <cell r="G371" t="str">
            <v>1 : 500</v>
          </cell>
          <cell r="H371">
            <v>9.69</v>
          </cell>
          <cell r="I371">
            <v>0</v>
          </cell>
          <cell r="J371">
            <v>9.69</v>
          </cell>
          <cell r="K371">
            <v>0</v>
          </cell>
          <cell r="L371">
            <v>0</v>
          </cell>
          <cell r="M371" t="str">
            <v>USD</v>
          </cell>
          <cell r="N371">
            <v>70048</v>
          </cell>
          <cell r="O371" t="str">
            <v>2024.07.15 09:59</v>
          </cell>
          <cell r="P371" t="str">
            <v>2024.10.31 07:12</v>
          </cell>
          <cell r="Q371" t="str">
            <v>120.142.25.220</v>
          </cell>
        </row>
        <row r="372">
          <cell r="A372">
            <v>930000995</v>
          </cell>
          <cell r="B372" t="str">
            <v>JEONGMAN LEE</v>
          </cell>
          <cell r="E372" t="str">
            <v>real\HHlive\USD_HH_KR_6_0R_H</v>
          </cell>
          <cell r="F372" t="str">
            <v>jm200@naver.com</v>
          </cell>
          <cell r="G372" t="str">
            <v>1 : 500</v>
          </cell>
          <cell r="H372">
            <v>3217.34</v>
          </cell>
          <cell r="I372">
            <v>0</v>
          </cell>
          <cell r="J372">
            <v>3217.34</v>
          </cell>
          <cell r="K372">
            <v>0</v>
          </cell>
          <cell r="L372">
            <v>0</v>
          </cell>
          <cell r="M372" t="str">
            <v>USD</v>
          </cell>
          <cell r="N372">
            <v>70048</v>
          </cell>
          <cell r="O372" t="str">
            <v>2024.07.15 09:29</v>
          </cell>
          <cell r="P372" t="str">
            <v>2025.08.04 03:05</v>
          </cell>
          <cell r="Q372" t="str">
            <v>116.35.39.77</v>
          </cell>
        </row>
        <row r="373">
          <cell r="A373">
            <v>930000993</v>
          </cell>
          <cell r="B373" t="str">
            <v>seong hwan Gong</v>
          </cell>
          <cell r="E373" t="str">
            <v>real\HHlive\USD_HH_KR_6_0R_H</v>
          </cell>
          <cell r="F373" t="str">
            <v>dj7408@hanmail.net</v>
          </cell>
          <cell r="G373" t="str">
            <v>1 : 500</v>
          </cell>
          <cell r="H373">
            <v>8.43</v>
          </cell>
          <cell r="I373">
            <v>0</v>
          </cell>
          <cell r="J373">
            <v>8.43</v>
          </cell>
          <cell r="K373">
            <v>0</v>
          </cell>
          <cell r="L373">
            <v>0</v>
          </cell>
          <cell r="M373" t="str">
            <v>USD</v>
          </cell>
          <cell r="N373">
            <v>70111</v>
          </cell>
          <cell r="O373" t="str">
            <v>2024.07.15 08:04</v>
          </cell>
          <cell r="P373" t="str">
            <v>2025.07.21 16:37</v>
          </cell>
          <cell r="Q373" t="str">
            <v>211.235.96.198</v>
          </cell>
        </row>
        <row r="374">
          <cell r="A374">
            <v>930000988</v>
          </cell>
          <cell r="B374" t="str">
            <v>young jin kim</v>
          </cell>
          <cell r="E374" t="str">
            <v>real\HHlive\USD_HH_KR_6_0R_H</v>
          </cell>
          <cell r="F374" t="str">
            <v>president216@hanmail.net</v>
          </cell>
          <cell r="G374" t="str">
            <v>1 : 500</v>
          </cell>
          <cell r="H374">
            <v>68.64</v>
          </cell>
          <cell r="I374">
            <v>0</v>
          </cell>
          <cell r="J374">
            <v>68.64</v>
          </cell>
          <cell r="K374">
            <v>0</v>
          </cell>
          <cell r="L374">
            <v>0</v>
          </cell>
          <cell r="M374" t="str">
            <v>USD</v>
          </cell>
          <cell r="N374">
            <v>70034</v>
          </cell>
          <cell r="O374" t="str">
            <v>2024.07.15 06:25</v>
          </cell>
          <cell r="P374" t="str">
            <v>2024.08.27 11:38</v>
          </cell>
          <cell r="Q374" t="str">
            <v>121.145.13.91</v>
          </cell>
        </row>
        <row r="375">
          <cell r="A375">
            <v>930000986</v>
          </cell>
          <cell r="B375" t="str">
            <v>Hang Jeon</v>
          </cell>
          <cell r="E375" t="str">
            <v>real\HHlive\USD_HH_KR_6_0R_H</v>
          </cell>
          <cell r="F375" t="str">
            <v>idhang@nate.com</v>
          </cell>
          <cell r="G375" t="str">
            <v>1 : 500</v>
          </cell>
          <cell r="H375">
            <v>9.89</v>
          </cell>
          <cell r="I375">
            <v>0</v>
          </cell>
          <cell r="J375">
            <v>9.89</v>
          </cell>
          <cell r="K375">
            <v>0</v>
          </cell>
          <cell r="L375">
            <v>0</v>
          </cell>
          <cell r="M375" t="str">
            <v>USD</v>
          </cell>
          <cell r="N375">
            <v>70111</v>
          </cell>
          <cell r="O375" t="str">
            <v>2024.07.12 11:39</v>
          </cell>
          <cell r="P375" t="str">
            <v>2025.04.15 18:59</v>
          </cell>
          <cell r="Q375" t="str">
            <v>119.199.84.139</v>
          </cell>
        </row>
        <row r="376">
          <cell r="A376">
            <v>930000973</v>
          </cell>
          <cell r="B376" t="str">
            <v>hyoungdeok no</v>
          </cell>
          <cell r="E376" t="str">
            <v>real\HHlive\USD_HH_KR_6_0R_H</v>
          </cell>
          <cell r="F376" t="str">
            <v>nohd0719@gmail.com</v>
          </cell>
          <cell r="G376" t="str">
            <v>1 : 500</v>
          </cell>
          <cell r="H376">
            <v>573.48</v>
          </cell>
          <cell r="I376">
            <v>0</v>
          </cell>
          <cell r="J376">
            <v>573.48</v>
          </cell>
          <cell r="K376">
            <v>0</v>
          </cell>
          <cell r="L376">
            <v>0</v>
          </cell>
          <cell r="M376" t="str">
            <v>USD</v>
          </cell>
          <cell r="N376">
            <v>70111</v>
          </cell>
          <cell r="O376" t="str">
            <v>2024.07.10 07:24</v>
          </cell>
          <cell r="P376" t="str">
            <v>2025.07.29 13:55</v>
          </cell>
          <cell r="Q376" t="str">
            <v>106.101.73.74</v>
          </cell>
        </row>
        <row r="377">
          <cell r="A377">
            <v>930000968</v>
          </cell>
          <cell r="B377" t="str">
            <v>sangjin yoon</v>
          </cell>
          <cell r="E377" t="str">
            <v>real\HHlive\USD_HH_KR_6_0R_H</v>
          </cell>
          <cell r="F377" t="str">
            <v>wdm2005@naver.com</v>
          </cell>
          <cell r="G377" t="str">
            <v>1 : 500</v>
          </cell>
          <cell r="H377">
            <v>10.050000000000001</v>
          </cell>
          <cell r="I377">
            <v>0</v>
          </cell>
          <cell r="J377">
            <v>10.050000000000001</v>
          </cell>
          <cell r="K377">
            <v>0</v>
          </cell>
          <cell r="L377">
            <v>0</v>
          </cell>
          <cell r="M377" t="str">
            <v>USD</v>
          </cell>
          <cell r="N377">
            <v>70034</v>
          </cell>
          <cell r="O377" t="str">
            <v>2024.07.09 08:56</v>
          </cell>
          <cell r="P377" t="str">
            <v>2024.10.23 16:44</v>
          </cell>
          <cell r="Q377" t="str">
            <v>222.119.142.35</v>
          </cell>
        </row>
        <row r="378">
          <cell r="A378">
            <v>930000966</v>
          </cell>
          <cell r="B378" t="str">
            <v>Beom Seok Kang</v>
          </cell>
          <cell r="E378" t="str">
            <v>real\HHlive\USD_HH_KR_6_0R_H</v>
          </cell>
          <cell r="F378" t="str">
            <v>kbs1225@yahoo.com</v>
          </cell>
          <cell r="G378" t="str">
            <v>1 : 500</v>
          </cell>
          <cell r="H378">
            <v>96.8</v>
          </cell>
          <cell r="I378">
            <v>0</v>
          </cell>
          <cell r="J378">
            <v>96.8</v>
          </cell>
          <cell r="K378">
            <v>0</v>
          </cell>
          <cell r="L378">
            <v>0</v>
          </cell>
          <cell r="M378" t="str">
            <v>USD</v>
          </cell>
          <cell r="N378">
            <v>70034</v>
          </cell>
          <cell r="O378" t="str">
            <v>2024.07.08 15:22</v>
          </cell>
          <cell r="P378" t="str">
            <v>2025.02.28 02:41</v>
          </cell>
          <cell r="Q378" t="str">
            <v>76.95.15.9</v>
          </cell>
        </row>
        <row r="379">
          <cell r="A379">
            <v>930000964</v>
          </cell>
          <cell r="B379" t="str">
            <v>Eunhwa Jang</v>
          </cell>
          <cell r="E379" t="str">
            <v>real\HHlive\USD_HH_KR_6_0R_H</v>
          </cell>
          <cell r="F379" t="str">
            <v>baby343@naver.com</v>
          </cell>
          <cell r="G379" t="str">
            <v>1 : 500</v>
          </cell>
          <cell r="H379">
            <v>0.01</v>
          </cell>
          <cell r="I379">
            <v>0.02</v>
          </cell>
          <cell r="J379">
            <v>0.03</v>
          </cell>
          <cell r="K379">
            <v>0</v>
          </cell>
          <cell r="L379">
            <v>0</v>
          </cell>
          <cell r="M379" t="str">
            <v>USD</v>
          </cell>
          <cell r="N379">
            <v>70036</v>
          </cell>
          <cell r="O379" t="str">
            <v>2024.07.08 12:25</v>
          </cell>
          <cell r="P379" t="str">
            <v>2024.07.10 07:59</v>
          </cell>
          <cell r="Q379" t="str">
            <v>110.45.109.202</v>
          </cell>
        </row>
        <row r="380">
          <cell r="A380">
            <v>930000962</v>
          </cell>
          <cell r="B380" t="str">
            <v>Chunghwan Jeong</v>
          </cell>
          <cell r="E380" t="str">
            <v>real\HHlive\USD_HH_KR_6_0R_H</v>
          </cell>
          <cell r="F380" t="str">
            <v>virus0242@naver.com</v>
          </cell>
          <cell r="G380" t="str">
            <v>1 : 500</v>
          </cell>
          <cell r="H380">
            <v>19.45</v>
          </cell>
          <cell r="I380">
            <v>0</v>
          </cell>
          <cell r="J380">
            <v>19.45</v>
          </cell>
          <cell r="K380">
            <v>0</v>
          </cell>
          <cell r="L380">
            <v>0</v>
          </cell>
          <cell r="M380" t="str">
            <v>USD</v>
          </cell>
          <cell r="N380">
            <v>70034</v>
          </cell>
          <cell r="O380" t="str">
            <v>2024.07.08 11:47</v>
          </cell>
          <cell r="P380" t="str">
            <v>2025.08.02 04:35</v>
          </cell>
          <cell r="Q380" t="str">
            <v>211.235.83.186</v>
          </cell>
        </row>
        <row r="381">
          <cell r="A381">
            <v>930000961</v>
          </cell>
          <cell r="B381" t="str">
            <v>INJAE LEE</v>
          </cell>
          <cell r="E381" t="str">
            <v>real\HHlive\USD_HH_KR_5_3R_H</v>
          </cell>
          <cell r="F381" t="str">
            <v>lij5544@naver.com</v>
          </cell>
          <cell r="G381" t="str">
            <v>1 : 500</v>
          </cell>
          <cell r="H381">
            <v>163.47999999999999</v>
          </cell>
          <cell r="I381">
            <v>0</v>
          </cell>
          <cell r="J381">
            <v>318.75</v>
          </cell>
          <cell r="K381">
            <v>155.27000000000001</v>
          </cell>
          <cell r="L381">
            <v>0</v>
          </cell>
          <cell r="M381" t="str">
            <v>USD</v>
          </cell>
          <cell r="N381">
            <v>70149</v>
          </cell>
          <cell r="O381" t="str">
            <v>2024.07.08 11:35</v>
          </cell>
          <cell r="P381" t="str">
            <v>2025.08.04 04:13</v>
          </cell>
          <cell r="Q381" t="str">
            <v>211.187.11.200</v>
          </cell>
        </row>
        <row r="382">
          <cell r="A382">
            <v>930000959</v>
          </cell>
          <cell r="B382" t="str">
            <v>Dohyeon Kim</v>
          </cell>
          <cell r="E382" t="str">
            <v>real\HHlive\USD_HH_KR_6_0R_H</v>
          </cell>
          <cell r="F382" t="str">
            <v>hotmessage@naver.com</v>
          </cell>
          <cell r="G382" t="str">
            <v>1 : 500</v>
          </cell>
          <cell r="H382">
            <v>11052.39</v>
          </cell>
          <cell r="I382">
            <v>0</v>
          </cell>
          <cell r="J382">
            <v>9067.2999999999993</v>
          </cell>
          <cell r="K382">
            <v>-1978.65</v>
          </cell>
          <cell r="L382">
            <v>-6.44</v>
          </cell>
          <cell r="M382" t="str">
            <v>USD</v>
          </cell>
          <cell r="N382">
            <v>70048</v>
          </cell>
          <cell r="O382" t="str">
            <v>2024.07.08 10:47</v>
          </cell>
          <cell r="P382" t="str">
            <v>2025.08.04 04:15</v>
          </cell>
          <cell r="Q382" t="str">
            <v>223.38.81.29</v>
          </cell>
        </row>
        <row r="383">
          <cell r="A383">
            <v>930000951</v>
          </cell>
          <cell r="B383" t="str">
            <v>youngjin KIM</v>
          </cell>
          <cell r="E383" t="str">
            <v>real\HHlive\USD_HH_KR_6_0R_H</v>
          </cell>
          <cell r="F383" t="str">
            <v>yjk0014@hanmail.net</v>
          </cell>
          <cell r="G383" t="str">
            <v>1 : 500</v>
          </cell>
          <cell r="H383">
            <v>17.7</v>
          </cell>
          <cell r="I383">
            <v>0</v>
          </cell>
          <cell r="J383">
            <v>17.7</v>
          </cell>
          <cell r="K383">
            <v>0</v>
          </cell>
          <cell r="L383">
            <v>0</v>
          </cell>
          <cell r="M383" t="str">
            <v>USD</v>
          </cell>
          <cell r="N383">
            <v>70048</v>
          </cell>
          <cell r="O383" t="str">
            <v>2024.07.06 05:32</v>
          </cell>
          <cell r="P383" t="str">
            <v>2025.04.24 09:31</v>
          </cell>
          <cell r="Q383" t="str">
            <v>211.60.226.231</v>
          </cell>
        </row>
        <row r="384">
          <cell r="A384">
            <v>930000950</v>
          </cell>
          <cell r="B384" t="str">
            <v>Daeheon Yoo</v>
          </cell>
          <cell r="E384" t="str">
            <v>real\HHlive\USD_HH_KR_6_0R_H</v>
          </cell>
          <cell r="F384" t="str">
            <v>shew1903@gmail.com</v>
          </cell>
          <cell r="G384">
            <v>7.6388888888888895E-2</v>
          </cell>
          <cell r="H384">
            <v>8.42</v>
          </cell>
          <cell r="I384">
            <v>0</v>
          </cell>
          <cell r="J384">
            <v>8.42</v>
          </cell>
          <cell r="K384">
            <v>0</v>
          </cell>
          <cell r="L384">
            <v>0</v>
          </cell>
          <cell r="M384" t="str">
            <v>USD</v>
          </cell>
          <cell r="N384">
            <v>70109</v>
          </cell>
          <cell r="O384" t="str">
            <v>2024.07.05 17:02</v>
          </cell>
          <cell r="P384" t="str">
            <v>2025.07.28 10:11</v>
          </cell>
          <cell r="Q384" t="str">
            <v>106.101.70.32</v>
          </cell>
        </row>
        <row r="385">
          <cell r="A385">
            <v>930000947</v>
          </cell>
          <cell r="B385" t="str">
            <v>KYUNG ROK TAE</v>
          </cell>
          <cell r="E385" t="str">
            <v>real\HHlive\USD_HH_KR_6_0R_H</v>
          </cell>
          <cell r="F385" t="str">
            <v>rok9683@naver.com</v>
          </cell>
          <cell r="G385" t="str">
            <v>1 : 500</v>
          </cell>
          <cell r="H385">
            <v>10.53</v>
          </cell>
          <cell r="I385">
            <v>0</v>
          </cell>
          <cell r="J385">
            <v>10.53</v>
          </cell>
          <cell r="K385">
            <v>0</v>
          </cell>
          <cell r="L385">
            <v>0</v>
          </cell>
          <cell r="M385" t="str">
            <v>USD</v>
          </cell>
          <cell r="N385">
            <v>70111</v>
          </cell>
          <cell r="O385" t="str">
            <v>2024.07.05 08:58</v>
          </cell>
          <cell r="P385" t="str">
            <v>2024.07.12 09:52</v>
          </cell>
          <cell r="Q385" t="str">
            <v>59.151.220.85</v>
          </cell>
        </row>
        <row r="386">
          <cell r="A386">
            <v>930000942</v>
          </cell>
          <cell r="B386" t="str">
            <v>byungyoul ham</v>
          </cell>
          <cell r="E386" t="str">
            <v>real\HHlive\USD_HH_KR_6_0R_H</v>
          </cell>
          <cell r="F386" t="str">
            <v>luckyforus7979@gmail.com</v>
          </cell>
          <cell r="G386" t="str">
            <v>1 : 500</v>
          </cell>
          <cell r="H386">
            <v>10.47</v>
          </cell>
          <cell r="I386">
            <v>0</v>
          </cell>
          <cell r="J386">
            <v>10.47</v>
          </cell>
          <cell r="K386">
            <v>0</v>
          </cell>
          <cell r="L386">
            <v>0</v>
          </cell>
          <cell r="M386" t="str">
            <v>USD</v>
          </cell>
          <cell r="N386">
            <v>70036</v>
          </cell>
          <cell r="O386" t="str">
            <v>2024.07.05 04:29</v>
          </cell>
          <cell r="P386" t="str">
            <v>2025.08.04 04:21</v>
          </cell>
          <cell r="Q386" t="str">
            <v>118.217.123.219</v>
          </cell>
        </row>
        <row r="387">
          <cell r="A387">
            <v>930000939</v>
          </cell>
          <cell r="B387" t="str">
            <v>Giljae Heo</v>
          </cell>
          <cell r="E387" t="str">
            <v>real\HHlive\USD_HH_KR_27_20R_H</v>
          </cell>
          <cell r="F387" t="str">
            <v>h7k4j3304@gmail.com</v>
          </cell>
          <cell r="G387" t="str">
            <v>1 : 500</v>
          </cell>
          <cell r="H387">
            <v>88.58</v>
          </cell>
          <cell r="I387">
            <v>0</v>
          </cell>
          <cell r="J387">
            <v>88.58</v>
          </cell>
          <cell r="K387">
            <v>0</v>
          </cell>
          <cell r="L387">
            <v>0</v>
          </cell>
          <cell r="M387" t="str">
            <v>USD</v>
          </cell>
          <cell r="N387">
            <v>70113</v>
          </cell>
          <cell r="O387" t="str">
            <v>2024.07.04 08:51</v>
          </cell>
          <cell r="P387" t="str">
            <v>2024.07.08 04:15</v>
          </cell>
          <cell r="Q387" t="str">
            <v>58.140.182.29</v>
          </cell>
        </row>
        <row r="388">
          <cell r="A388">
            <v>930000938</v>
          </cell>
          <cell r="B388" t="str">
            <v>SOON WON PARK</v>
          </cell>
          <cell r="E388" t="str">
            <v>real\HHlive\USD_HH_KR_6_3R_H</v>
          </cell>
          <cell r="F388" t="str">
            <v>pswonf@gmail.com</v>
          </cell>
          <cell r="G388" t="str">
            <v>1 : 500</v>
          </cell>
          <cell r="H388">
            <v>1220.79</v>
          </cell>
          <cell r="I388">
            <v>0</v>
          </cell>
          <cell r="J388">
            <v>1168.4100000000001</v>
          </cell>
          <cell r="K388">
            <v>-52.09</v>
          </cell>
          <cell r="L388">
            <v>-0.28999999999999998</v>
          </cell>
          <cell r="M388" t="str">
            <v>USD</v>
          </cell>
          <cell r="N388">
            <v>70030</v>
          </cell>
          <cell r="O388" t="str">
            <v>2024.07.04 05:52</v>
          </cell>
          <cell r="P388" t="str">
            <v>2025.08.04 04:59</v>
          </cell>
          <cell r="Q388" t="str">
            <v>220.77.170.226</v>
          </cell>
        </row>
        <row r="389">
          <cell r="A389">
            <v>930000929</v>
          </cell>
          <cell r="B389" t="str">
            <v>wooseop Byeon</v>
          </cell>
          <cell r="E389" t="str">
            <v>real\HHlive\USD_HH_KR_6_0R_H</v>
          </cell>
          <cell r="F389" t="str">
            <v>yeain0750@nate.com</v>
          </cell>
          <cell r="G389" t="str">
            <v>1 : 500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 t="str">
            <v>USD</v>
          </cell>
          <cell r="N389">
            <v>70048</v>
          </cell>
          <cell r="O389" t="str">
            <v>2024.07.02 11:09</v>
          </cell>
          <cell r="P389" t="str">
            <v>2024.07.02 11:09</v>
          </cell>
        </row>
        <row r="390">
          <cell r="A390">
            <v>930000928</v>
          </cell>
          <cell r="B390" t="str">
            <v>dong hwan lee</v>
          </cell>
          <cell r="E390" t="str">
            <v>real\HHlive\USD_HH_KR_6_0R_H</v>
          </cell>
          <cell r="F390" t="str">
            <v>ldh0161@naver.com</v>
          </cell>
          <cell r="G390" t="str">
            <v>1 : 200</v>
          </cell>
          <cell r="H390">
            <v>149.05000000000001</v>
          </cell>
          <cell r="I390">
            <v>0</v>
          </cell>
          <cell r="J390">
            <v>161.72999999999999</v>
          </cell>
          <cell r="K390">
            <v>12.68</v>
          </cell>
          <cell r="L390">
            <v>0</v>
          </cell>
          <cell r="M390" t="str">
            <v>USD</v>
          </cell>
          <cell r="N390">
            <v>70036</v>
          </cell>
          <cell r="O390" t="str">
            <v>2024.07.02 09:17</v>
          </cell>
          <cell r="P390" t="str">
            <v>2025.08.04 02:58</v>
          </cell>
          <cell r="Q390" t="str">
            <v>183.103.204.175</v>
          </cell>
        </row>
        <row r="391">
          <cell r="A391">
            <v>930000925</v>
          </cell>
          <cell r="B391" t="str">
            <v>eun suk kang</v>
          </cell>
          <cell r="E391" t="str">
            <v>real\HHlive\USD_HH_KR_6_0R_H</v>
          </cell>
          <cell r="F391" t="str">
            <v>story7172@naver.com</v>
          </cell>
          <cell r="G391" t="str">
            <v>1 : 500</v>
          </cell>
          <cell r="H391">
            <v>9.51</v>
          </cell>
          <cell r="I391">
            <v>0</v>
          </cell>
          <cell r="J391">
            <v>9.51</v>
          </cell>
          <cell r="K391">
            <v>0</v>
          </cell>
          <cell r="L391">
            <v>0</v>
          </cell>
          <cell r="M391" t="str">
            <v>USD</v>
          </cell>
          <cell r="N391">
            <v>70145</v>
          </cell>
          <cell r="O391" t="str">
            <v>2024.07.02 07:49</v>
          </cell>
          <cell r="P391" t="str">
            <v>2025.02.24 15:01</v>
          </cell>
          <cell r="Q391" t="str">
            <v>218.48.31.92</v>
          </cell>
        </row>
        <row r="392">
          <cell r="A392">
            <v>930000924</v>
          </cell>
          <cell r="B392" t="str">
            <v>kyoung hee moon</v>
          </cell>
          <cell r="E392" t="str">
            <v>real\HHlive\USD_HH_KR_6_0R_H</v>
          </cell>
          <cell r="F392" t="str">
            <v>heeya55@naver.com</v>
          </cell>
          <cell r="G392" t="str">
            <v>1 : 500</v>
          </cell>
          <cell r="H392">
            <v>8.7100000000000009</v>
          </cell>
          <cell r="I392">
            <v>0</v>
          </cell>
          <cell r="J392">
            <v>8.7100000000000009</v>
          </cell>
          <cell r="K392">
            <v>0</v>
          </cell>
          <cell r="L392">
            <v>0</v>
          </cell>
          <cell r="M392" t="str">
            <v>USD</v>
          </cell>
          <cell r="N392">
            <v>70034</v>
          </cell>
          <cell r="O392" t="str">
            <v>2024.07.02 05:11</v>
          </cell>
          <cell r="P392" t="str">
            <v>2024.10.09 16:25</v>
          </cell>
          <cell r="Q392" t="str">
            <v>61.98.88.227</v>
          </cell>
        </row>
        <row r="393">
          <cell r="A393">
            <v>930000923</v>
          </cell>
          <cell r="B393" t="str">
            <v>chulhwan kim</v>
          </cell>
          <cell r="E393" t="str">
            <v>real\HHlive\USD_HH_KR_27_8R_H</v>
          </cell>
          <cell r="F393" t="str">
            <v>mekazone74@naver.com</v>
          </cell>
          <cell r="G393" t="str">
            <v>1 : 500</v>
          </cell>
          <cell r="H393">
            <v>1.24</v>
          </cell>
          <cell r="I393">
            <v>0</v>
          </cell>
          <cell r="J393">
            <v>1.24</v>
          </cell>
          <cell r="K393">
            <v>0</v>
          </cell>
          <cell r="L393">
            <v>0</v>
          </cell>
          <cell r="M393" t="str">
            <v>USD</v>
          </cell>
          <cell r="N393">
            <v>70112</v>
          </cell>
          <cell r="O393" t="str">
            <v>2024.07.02 04:27</v>
          </cell>
          <cell r="P393" t="str">
            <v>2025.07.22 17:08</v>
          </cell>
          <cell r="Q393" t="str">
            <v>112.133.3.101</v>
          </cell>
        </row>
        <row r="394">
          <cell r="A394">
            <v>930000922</v>
          </cell>
          <cell r="B394" t="str">
            <v>NAMCHEOL KIM</v>
          </cell>
          <cell r="E394" t="str">
            <v>real\HHlive\USD_HH_KR_27_10R_H</v>
          </cell>
          <cell r="F394" t="str">
            <v>knc1978@naver.com</v>
          </cell>
          <cell r="G394" t="str">
            <v>1 : 500</v>
          </cell>
          <cell r="H394">
            <v>6.95</v>
          </cell>
          <cell r="I394">
            <v>0</v>
          </cell>
          <cell r="J394">
            <v>6.95</v>
          </cell>
          <cell r="K394">
            <v>0</v>
          </cell>
          <cell r="L394">
            <v>0</v>
          </cell>
          <cell r="M394" t="str">
            <v>USD</v>
          </cell>
          <cell r="N394">
            <v>70025</v>
          </cell>
          <cell r="O394" t="str">
            <v>2024.07.02 00:05</v>
          </cell>
          <cell r="P394" t="str">
            <v>2024.07.28 12:21</v>
          </cell>
          <cell r="Q394" t="str">
            <v>121.152.65.152</v>
          </cell>
        </row>
        <row r="395">
          <cell r="A395">
            <v>930000920</v>
          </cell>
          <cell r="B395" t="str">
            <v>Heungjae Lee</v>
          </cell>
          <cell r="E395" t="str">
            <v>real\HHlive\USD_HH_KR_27_10R_H</v>
          </cell>
          <cell r="F395" t="str">
            <v>jfaceoff@naver.com</v>
          </cell>
          <cell r="G395" t="str">
            <v>1 : 500</v>
          </cell>
          <cell r="H395">
            <v>7.07</v>
          </cell>
          <cell r="I395">
            <v>0</v>
          </cell>
          <cell r="J395">
            <v>7.07</v>
          </cell>
          <cell r="K395">
            <v>0</v>
          </cell>
          <cell r="L395">
            <v>0</v>
          </cell>
          <cell r="M395" t="str">
            <v>USD</v>
          </cell>
          <cell r="N395">
            <v>70024</v>
          </cell>
          <cell r="O395" t="str">
            <v>2024.07.01 17:28</v>
          </cell>
          <cell r="P395" t="str">
            <v>2025.01.17 18:17</v>
          </cell>
          <cell r="Q395" t="str">
            <v>106.101.194.1</v>
          </cell>
        </row>
        <row r="396">
          <cell r="A396">
            <v>930000914</v>
          </cell>
          <cell r="B396" t="str">
            <v>kungheon nam</v>
          </cell>
          <cell r="E396" t="str">
            <v>real\HHlive\USD_HH_KR_6_0R_H</v>
          </cell>
          <cell r="F396" t="str">
            <v>ng1158@naver.com</v>
          </cell>
          <cell r="G396" t="str">
            <v>1 : 500</v>
          </cell>
          <cell r="H396">
            <v>2083</v>
          </cell>
          <cell r="I396">
            <v>300</v>
          </cell>
          <cell r="J396">
            <v>2383</v>
          </cell>
          <cell r="K396">
            <v>0</v>
          </cell>
          <cell r="L396">
            <v>0</v>
          </cell>
          <cell r="M396" t="str">
            <v>USD</v>
          </cell>
          <cell r="N396">
            <v>70036</v>
          </cell>
          <cell r="O396" t="str">
            <v>2024.07.01 09:19</v>
          </cell>
          <cell r="P396" t="str">
            <v>2025.08.03 09:44</v>
          </cell>
          <cell r="Q396" t="str">
            <v>118.235.10.120</v>
          </cell>
        </row>
        <row r="397">
          <cell r="A397">
            <v>930000911</v>
          </cell>
          <cell r="B397" t="str">
            <v>yeonjae chu</v>
          </cell>
          <cell r="E397" t="str">
            <v>real\HHlive\USD_HH_KR_6_0R_H</v>
          </cell>
          <cell r="F397" t="str">
            <v>chuyeanjae@naver.com</v>
          </cell>
          <cell r="G397" t="str">
            <v>1 : 500</v>
          </cell>
          <cell r="H397">
            <v>5.05</v>
          </cell>
          <cell r="I397">
            <v>0</v>
          </cell>
          <cell r="J397">
            <v>5.05</v>
          </cell>
          <cell r="K397">
            <v>0</v>
          </cell>
          <cell r="L397">
            <v>0</v>
          </cell>
          <cell r="M397" t="str">
            <v>USD</v>
          </cell>
          <cell r="N397">
            <v>70111</v>
          </cell>
          <cell r="O397" t="str">
            <v>2024.07.01 05:09</v>
          </cell>
          <cell r="P397" t="str">
            <v>2025.04.24 10:17</v>
          </cell>
          <cell r="Q397" t="str">
            <v>110.13.215.93</v>
          </cell>
        </row>
        <row r="398">
          <cell r="A398">
            <v>930000907</v>
          </cell>
          <cell r="B398" t="str">
            <v>seung hee won</v>
          </cell>
          <cell r="E398" t="str">
            <v>real\HHlive\USD_HH_KR_6_0R_H</v>
          </cell>
          <cell r="F398" t="str">
            <v>kasawsh@gmail.com</v>
          </cell>
          <cell r="G398" t="str">
            <v>1 : 500</v>
          </cell>
          <cell r="H398">
            <v>3.68</v>
          </cell>
          <cell r="I398">
            <v>0</v>
          </cell>
          <cell r="J398">
            <v>3.68</v>
          </cell>
          <cell r="K398">
            <v>0</v>
          </cell>
          <cell r="L398">
            <v>0</v>
          </cell>
          <cell r="M398" t="str">
            <v>USD</v>
          </cell>
          <cell r="N398">
            <v>70034</v>
          </cell>
          <cell r="O398" t="str">
            <v>2024.06.28 08:08</v>
          </cell>
          <cell r="P398" t="str">
            <v>2025.07.22 08:03</v>
          </cell>
          <cell r="Q398" t="str">
            <v>1.240.34.154</v>
          </cell>
        </row>
        <row r="399">
          <cell r="A399">
            <v>930000906</v>
          </cell>
          <cell r="B399" t="str">
            <v>UICHEOL YU</v>
          </cell>
          <cell r="E399" t="str">
            <v>real\HHlive\USD_HH_KR_6_0R_H</v>
          </cell>
          <cell r="F399" t="str">
            <v>dmlcjf1231@naver.com</v>
          </cell>
          <cell r="G399" t="str">
            <v>1 : 500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 t="str">
            <v>USD</v>
          </cell>
          <cell r="N399">
            <v>70111</v>
          </cell>
          <cell r="O399" t="str">
            <v>2024.06.28 06:02</v>
          </cell>
          <cell r="P399" t="str">
            <v>2025.07.16 04:28</v>
          </cell>
          <cell r="Q399" t="str">
            <v>49.168.201.145</v>
          </cell>
        </row>
        <row r="400">
          <cell r="A400">
            <v>930000899</v>
          </cell>
          <cell r="B400" t="str">
            <v>TAGUE CHOE</v>
          </cell>
          <cell r="E400" t="str">
            <v>real\HHlive\USD_HH_KR_6_0R_H</v>
          </cell>
          <cell r="F400" t="str">
            <v>hitague@naver.com</v>
          </cell>
          <cell r="G400" t="str">
            <v>1 : 500</v>
          </cell>
          <cell r="H400">
            <v>3245.58</v>
          </cell>
          <cell r="I400">
            <v>500</v>
          </cell>
          <cell r="J400">
            <v>3745.58</v>
          </cell>
          <cell r="K400">
            <v>0</v>
          </cell>
          <cell r="L400">
            <v>0</v>
          </cell>
          <cell r="M400" t="str">
            <v>USD</v>
          </cell>
          <cell r="N400">
            <v>70111</v>
          </cell>
          <cell r="O400" t="str">
            <v>2024.06.26 10:56</v>
          </cell>
          <cell r="P400" t="str">
            <v>2025.08.04 02:34</v>
          </cell>
          <cell r="Q400" t="str">
            <v>118.235.74.123</v>
          </cell>
        </row>
        <row r="401">
          <cell r="A401">
            <v>930000890</v>
          </cell>
          <cell r="B401" t="str">
            <v>JOUNGHOON KIM</v>
          </cell>
          <cell r="E401" t="str">
            <v>real\HHlive\USD_HH_KR_6_0R_H</v>
          </cell>
          <cell r="F401" t="str">
            <v>kims8486@naver.com</v>
          </cell>
          <cell r="G401" t="str">
            <v>1 : 500</v>
          </cell>
          <cell r="H401">
            <v>8.33</v>
          </cell>
          <cell r="I401">
            <v>0</v>
          </cell>
          <cell r="J401">
            <v>8.33</v>
          </cell>
          <cell r="K401">
            <v>0</v>
          </cell>
          <cell r="L401">
            <v>0</v>
          </cell>
          <cell r="M401" t="str">
            <v>USD</v>
          </cell>
          <cell r="N401">
            <v>70111</v>
          </cell>
          <cell r="O401" t="str">
            <v>2024.06.25 09:17</v>
          </cell>
          <cell r="P401" t="str">
            <v>2025.02.27 08:17</v>
          </cell>
          <cell r="Q401" t="str">
            <v>125.242.214.234</v>
          </cell>
        </row>
        <row r="402">
          <cell r="A402">
            <v>930000883</v>
          </cell>
          <cell r="B402" t="str">
            <v>Jihwan Kim</v>
          </cell>
          <cell r="E402" t="str">
            <v>real\HHlive\USD_HH_KR_6_0R_H</v>
          </cell>
          <cell r="F402" t="str">
            <v>timothykim79@gmail.com</v>
          </cell>
          <cell r="G402" t="str">
            <v>1 : 100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 t="str">
            <v>USD</v>
          </cell>
          <cell r="N402">
            <v>70111</v>
          </cell>
          <cell r="O402" t="str">
            <v>2024.06.24 16:23</v>
          </cell>
          <cell r="P402" t="str">
            <v>2025.07.30 09:50</v>
          </cell>
          <cell r="Q402" t="str">
            <v>120.18.103.202</v>
          </cell>
        </row>
        <row r="403">
          <cell r="A403">
            <v>930000882</v>
          </cell>
          <cell r="B403" t="str">
            <v>byoungho yang</v>
          </cell>
          <cell r="E403" t="str">
            <v>real\HHlive\USD_HH_KR_6_0R_H</v>
          </cell>
          <cell r="F403" t="str">
            <v>yang4192000@naver.com</v>
          </cell>
          <cell r="G403" t="str">
            <v>1 : 500</v>
          </cell>
          <cell r="H403">
            <v>88.66</v>
          </cell>
          <cell r="I403">
            <v>0</v>
          </cell>
          <cell r="J403">
            <v>88.66</v>
          </cell>
          <cell r="K403">
            <v>0</v>
          </cell>
          <cell r="L403">
            <v>0</v>
          </cell>
          <cell r="M403" t="str">
            <v>USD</v>
          </cell>
          <cell r="N403">
            <v>70034</v>
          </cell>
          <cell r="O403" t="str">
            <v>2024.06.24 14:12</v>
          </cell>
          <cell r="P403" t="str">
            <v>2024.10.28 05:42</v>
          </cell>
          <cell r="Q403" t="str">
            <v>115.88.52.157</v>
          </cell>
        </row>
        <row r="404">
          <cell r="A404">
            <v>930000880</v>
          </cell>
          <cell r="B404" t="str">
            <v>Woojin Tark</v>
          </cell>
          <cell r="E404" t="str">
            <v>real\HHlive\USD_HH_KR_6_0R_H</v>
          </cell>
          <cell r="F404" t="str">
            <v>hoyeont@gmail.com</v>
          </cell>
          <cell r="G404" t="str">
            <v>1 : 500</v>
          </cell>
          <cell r="H404">
            <v>11.45</v>
          </cell>
          <cell r="I404">
            <v>0</v>
          </cell>
          <cell r="J404">
            <v>11.45</v>
          </cell>
          <cell r="K404">
            <v>0</v>
          </cell>
          <cell r="L404">
            <v>0</v>
          </cell>
          <cell r="M404" t="str">
            <v>USD</v>
          </cell>
          <cell r="N404">
            <v>70111</v>
          </cell>
          <cell r="O404" t="str">
            <v>2024.06.24 13:24</v>
          </cell>
          <cell r="P404" t="str">
            <v>2024.10.03 13:51</v>
          </cell>
          <cell r="Q404" t="str">
            <v>14.47.136.75</v>
          </cell>
        </row>
        <row r="405">
          <cell r="A405">
            <v>930000874</v>
          </cell>
          <cell r="B405" t="str">
            <v>seok ho yun</v>
          </cell>
          <cell r="E405" t="str">
            <v>real\HHlive\USD_HH_KR_6_0R_H</v>
          </cell>
          <cell r="F405" t="str">
            <v>myfprpsem@gmail.com</v>
          </cell>
          <cell r="G405" t="str">
            <v>1 : 500</v>
          </cell>
          <cell r="H405">
            <v>6.42</v>
          </cell>
          <cell r="I405">
            <v>0</v>
          </cell>
          <cell r="J405">
            <v>6.42</v>
          </cell>
          <cell r="K405">
            <v>0</v>
          </cell>
          <cell r="L405">
            <v>0</v>
          </cell>
          <cell r="M405" t="str">
            <v>USD</v>
          </cell>
          <cell r="N405">
            <v>70034</v>
          </cell>
          <cell r="O405" t="str">
            <v>2024.06.24 07:58</v>
          </cell>
          <cell r="P405" t="str">
            <v>2025.07.16 11:08</v>
          </cell>
          <cell r="Q405" t="str">
            <v>211.176.159.177</v>
          </cell>
        </row>
        <row r="406">
          <cell r="A406">
            <v>930000865</v>
          </cell>
          <cell r="B406" t="str">
            <v>MINUK KIM</v>
          </cell>
          <cell r="E406" t="str">
            <v>real\HHlive\USD_HH_KR_6_0R_H</v>
          </cell>
          <cell r="F406" t="str">
            <v>alsdnr2241@naver.com</v>
          </cell>
          <cell r="G406" t="str">
            <v>1 : 500</v>
          </cell>
          <cell r="H406">
            <v>53.1</v>
          </cell>
          <cell r="I406">
            <v>0</v>
          </cell>
          <cell r="J406">
            <v>53.1</v>
          </cell>
          <cell r="K406">
            <v>0</v>
          </cell>
          <cell r="L406">
            <v>0</v>
          </cell>
          <cell r="M406" t="str">
            <v>USD</v>
          </cell>
          <cell r="N406">
            <v>70111</v>
          </cell>
          <cell r="O406" t="str">
            <v>2024.06.21 14:52</v>
          </cell>
          <cell r="P406" t="str">
            <v>2024.06.21 15:19</v>
          </cell>
          <cell r="Q406" t="str">
            <v>14.44.78.52</v>
          </cell>
        </row>
        <row r="407">
          <cell r="A407">
            <v>930000862</v>
          </cell>
          <cell r="B407" t="str">
            <v>misuk park</v>
          </cell>
          <cell r="E407" t="str">
            <v>real\HHlive\USD_HH_KR_6_0R_H</v>
          </cell>
          <cell r="F407" t="str">
            <v>mspark2227@naver.com</v>
          </cell>
          <cell r="G407" t="str">
            <v>1 : 500</v>
          </cell>
          <cell r="H407">
            <v>1438</v>
          </cell>
          <cell r="I407">
            <v>0</v>
          </cell>
          <cell r="J407">
            <v>1436.04</v>
          </cell>
          <cell r="K407">
            <v>-1.96</v>
          </cell>
          <cell r="L407">
            <v>0</v>
          </cell>
          <cell r="M407" t="str">
            <v>USD</v>
          </cell>
          <cell r="N407">
            <v>70036</v>
          </cell>
          <cell r="O407" t="str">
            <v>2024.06.21 11:29</v>
          </cell>
          <cell r="P407" t="str">
            <v>2025.08.04 03:45</v>
          </cell>
          <cell r="Q407" t="str">
            <v>221.160.130.173</v>
          </cell>
        </row>
        <row r="408">
          <cell r="A408">
            <v>930000857</v>
          </cell>
          <cell r="B408" t="str">
            <v>sang back lee</v>
          </cell>
          <cell r="E408" t="str">
            <v>real\HHlive\USD_HH_KR_6_0R_H</v>
          </cell>
          <cell r="F408" t="str">
            <v>speedgood@gmail.com</v>
          </cell>
          <cell r="G408" t="str">
            <v>1 : 500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 t="str">
            <v>USD</v>
          </cell>
          <cell r="N408">
            <v>70036</v>
          </cell>
          <cell r="O408" t="str">
            <v>2024.06.21 04:33</v>
          </cell>
          <cell r="P408" t="str">
            <v>2025.07.21 18:17</v>
          </cell>
          <cell r="Q408" t="str">
            <v>221.163.209.69</v>
          </cell>
        </row>
        <row r="409">
          <cell r="A409">
            <v>930000853</v>
          </cell>
          <cell r="B409" t="str">
            <v>sangwoo park</v>
          </cell>
          <cell r="E409" t="str">
            <v>real\HHlive\USD_HH_KR_6_0R_H</v>
          </cell>
          <cell r="F409" t="str">
            <v>rich581211@gmail.com</v>
          </cell>
          <cell r="G409" t="str">
            <v>1 : 500</v>
          </cell>
          <cell r="H409">
            <v>6.48</v>
          </cell>
          <cell r="I409">
            <v>0</v>
          </cell>
          <cell r="J409">
            <v>6.48</v>
          </cell>
          <cell r="K409">
            <v>0</v>
          </cell>
          <cell r="L409">
            <v>0</v>
          </cell>
          <cell r="M409" t="str">
            <v>USD</v>
          </cell>
          <cell r="N409">
            <v>70036</v>
          </cell>
          <cell r="O409" t="str">
            <v>2024.06.20 13:56</v>
          </cell>
          <cell r="P409" t="str">
            <v>2025.05.03 04:39</v>
          </cell>
          <cell r="Q409" t="str">
            <v>182.212.209.88</v>
          </cell>
        </row>
        <row r="410">
          <cell r="A410">
            <v>930000850</v>
          </cell>
          <cell r="B410" t="str">
            <v>HOJUN DO</v>
          </cell>
          <cell r="E410" t="str">
            <v>real\HHlive\USD_HH_KR_6_0R_H</v>
          </cell>
          <cell r="F410" t="str">
            <v>hojun.do82@gmail.com</v>
          </cell>
          <cell r="G410" t="str">
            <v>1 : 500</v>
          </cell>
          <cell r="H410">
            <v>472.32</v>
          </cell>
          <cell r="I410">
            <v>0</v>
          </cell>
          <cell r="J410">
            <v>472.32</v>
          </cell>
          <cell r="K410">
            <v>0</v>
          </cell>
          <cell r="L410">
            <v>0</v>
          </cell>
          <cell r="M410" t="str">
            <v>USD</v>
          </cell>
          <cell r="N410">
            <v>70034</v>
          </cell>
          <cell r="O410" t="str">
            <v>2024.06.20 08:19</v>
          </cell>
          <cell r="P410" t="str">
            <v>2025.08.04 04:04</v>
          </cell>
          <cell r="Q410" t="str">
            <v>115.138.51.227</v>
          </cell>
        </row>
        <row r="411">
          <cell r="A411">
            <v>930000845</v>
          </cell>
          <cell r="B411" t="str">
            <v>JONGHYUN PARK</v>
          </cell>
          <cell r="E411" t="str">
            <v>real\HHlive\USD_HH_KR_6_0R_H</v>
          </cell>
          <cell r="F411" t="str">
            <v>zamkan77@gmail.com</v>
          </cell>
          <cell r="G411" t="str">
            <v>1 : 500</v>
          </cell>
          <cell r="H411">
            <v>15.95</v>
          </cell>
          <cell r="I411">
            <v>0</v>
          </cell>
          <cell r="J411">
            <v>15.95</v>
          </cell>
          <cell r="K411">
            <v>0</v>
          </cell>
          <cell r="L411">
            <v>0</v>
          </cell>
          <cell r="M411" t="str">
            <v>USD</v>
          </cell>
          <cell r="N411">
            <v>70111</v>
          </cell>
          <cell r="O411" t="str">
            <v>2024.06.19 11:53</v>
          </cell>
          <cell r="P411" t="str">
            <v>2025.04.26 16:03</v>
          </cell>
          <cell r="Q411" t="str">
            <v>14.8.37.225</v>
          </cell>
        </row>
        <row r="412">
          <cell r="A412">
            <v>930000841</v>
          </cell>
          <cell r="B412" t="str">
            <v>DAMI JANG</v>
          </cell>
          <cell r="E412" t="str">
            <v>real\HHlive\USD_HH_KR_27_3R_H</v>
          </cell>
          <cell r="F412" t="str">
            <v>ekal7070@naver.com</v>
          </cell>
          <cell r="G412" t="str">
            <v>1 : 500</v>
          </cell>
          <cell r="H412">
            <v>29.28</v>
          </cell>
          <cell r="I412">
            <v>0</v>
          </cell>
          <cell r="J412">
            <v>29.28</v>
          </cell>
          <cell r="K412">
            <v>0</v>
          </cell>
          <cell r="L412">
            <v>0</v>
          </cell>
          <cell r="M412" t="str">
            <v>USD</v>
          </cell>
          <cell r="N412">
            <v>70023</v>
          </cell>
          <cell r="O412" t="str">
            <v>2024.06.18 15:20</v>
          </cell>
          <cell r="P412" t="str">
            <v>2024.06.21 17:43</v>
          </cell>
          <cell r="Q412" t="str">
            <v>125.248.148.232</v>
          </cell>
        </row>
        <row r="413">
          <cell r="A413">
            <v>930000828</v>
          </cell>
          <cell r="B413" t="str">
            <v>SEOKU JIN</v>
          </cell>
          <cell r="E413" t="str">
            <v>real\HHlive\USD_HH_KR_6_0R_H</v>
          </cell>
          <cell r="F413" t="str">
            <v>wlstjrdn12@naver.com</v>
          </cell>
          <cell r="G413" t="str">
            <v>1 : 500</v>
          </cell>
          <cell r="H413">
            <v>1.1399999999999999</v>
          </cell>
          <cell r="I413">
            <v>0</v>
          </cell>
          <cell r="J413">
            <v>1.1399999999999999</v>
          </cell>
          <cell r="K413">
            <v>0</v>
          </cell>
          <cell r="L413">
            <v>0</v>
          </cell>
          <cell r="M413" t="str">
            <v>USD</v>
          </cell>
          <cell r="N413">
            <v>70111</v>
          </cell>
          <cell r="O413" t="str">
            <v>2024.06.17 07:36</v>
          </cell>
          <cell r="P413" t="str">
            <v>2025.07.26 03:58</v>
          </cell>
          <cell r="Q413" t="str">
            <v>117.111.11.42</v>
          </cell>
        </row>
        <row r="414">
          <cell r="A414">
            <v>930000819</v>
          </cell>
          <cell r="B414" t="str">
            <v>JAHYUN SHIN</v>
          </cell>
          <cell r="E414" t="str">
            <v>real\HHlive\USD_HH_KR_6_0R_H</v>
          </cell>
          <cell r="F414" t="str">
            <v>hanbit911@hanmail.net</v>
          </cell>
          <cell r="G414" t="str">
            <v>1 : 500</v>
          </cell>
          <cell r="H414">
            <v>137.27000000000001</v>
          </cell>
          <cell r="I414">
            <v>0</v>
          </cell>
          <cell r="J414">
            <v>137.27000000000001</v>
          </cell>
          <cell r="K414">
            <v>0</v>
          </cell>
          <cell r="L414">
            <v>0</v>
          </cell>
          <cell r="M414" t="str">
            <v>USD</v>
          </cell>
          <cell r="N414">
            <v>70034</v>
          </cell>
          <cell r="O414" t="str">
            <v>2024.06.14 07:12</v>
          </cell>
          <cell r="P414" t="str">
            <v>2025.07.16 02:21</v>
          </cell>
          <cell r="Q414" t="str">
            <v>1.215.34.163</v>
          </cell>
        </row>
        <row r="415">
          <cell r="A415">
            <v>930000811</v>
          </cell>
          <cell r="B415" t="str">
            <v>HWASEOUNG HAM</v>
          </cell>
          <cell r="E415" t="str">
            <v>real\HHlive\USD_HH_KR_27_3R_H</v>
          </cell>
          <cell r="F415" t="str">
            <v>hamma8888@gmail.com</v>
          </cell>
          <cell r="G415" t="str">
            <v>1 : 500</v>
          </cell>
          <cell r="H415">
            <v>94.9</v>
          </cell>
          <cell r="I415">
            <v>0</v>
          </cell>
          <cell r="J415">
            <v>94.9</v>
          </cell>
          <cell r="K415">
            <v>0</v>
          </cell>
          <cell r="L415">
            <v>0</v>
          </cell>
          <cell r="M415" t="str">
            <v>USD</v>
          </cell>
          <cell r="N415">
            <v>70023</v>
          </cell>
          <cell r="O415" t="str">
            <v>2024.06.11 07:19</v>
          </cell>
          <cell r="P415" t="str">
            <v>2025.08.03 02:39</v>
          </cell>
          <cell r="Q415" t="str">
            <v>122.40.99.132</v>
          </cell>
        </row>
        <row r="416">
          <cell r="A416">
            <v>930000809</v>
          </cell>
          <cell r="B416" t="str">
            <v>Jonghyun Lee</v>
          </cell>
          <cell r="E416" t="str">
            <v>real\HHlive\USD_HH_KR_27_20R_H</v>
          </cell>
          <cell r="F416" t="str">
            <v>dnjswn7186@gmail.com</v>
          </cell>
          <cell r="G416" t="str">
            <v>1 : 500</v>
          </cell>
          <cell r="H416">
            <v>179.77</v>
          </cell>
          <cell r="I416">
            <v>0</v>
          </cell>
          <cell r="J416">
            <v>179.77</v>
          </cell>
          <cell r="K416">
            <v>0</v>
          </cell>
          <cell r="L416">
            <v>0</v>
          </cell>
          <cell r="M416" t="str">
            <v>USD</v>
          </cell>
          <cell r="N416">
            <v>70113</v>
          </cell>
          <cell r="O416" t="str">
            <v>2024.06.10 11:53</v>
          </cell>
          <cell r="P416" t="str">
            <v>2024.07.07 15:58</v>
          </cell>
          <cell r="Q416" t="str">
            <v>211.226.196.122</v>
          </cell>
        </row>
        <row r="417">
          <cell r="A417">
            <v>930000806</v>
          </cell>
          <cell r="B417" t="str">
            <v>YOUNSUN KIM</v>
          </cell>
          <cell r="E417" t="str">
            <v>real\HHlive\USD_HH_KR_6_0R_H</v>
          </cell>
          <cell r="F417" t="str">
            <v>yusu0101@kakao.com</v>
          </cell>
          <cell r="G417" t="str">
            <v>1 : 500</v>
          </cell>
          <cell r="H417">
            <v>9.69</v>
          </cell>
          <cell r="I417">
            <v>0</v>
          </cell>
          <cell r="J417">
            <v>9.69</v>
          </cell>
          <cell r="K417">
            <v>0</v>
          </cell>
          <cell r="L417">
            <v>0</v>
          </cell>
          <cell r="M417" t="str">
            <v>USD</v>
          </cell>
          <cell r="N417">
            <v>70111</v>
          </cell>
          <cell r="O417" t="str">
            <v>2024.06.10 04:53</v>
          </cell>
          <cell r="P417" t="str">
            <v>2024.09.19 13:32</v>
          </cell>
          <cell r="Q417" t="str">
            <v>223.38.53.141</v>
          </cell>
        </row>
        <row r="418">
          <cell r="A418">
            <v>930000799</v>
          </cell>
          <cell r="B418" t="str">
            <v>JONGSUNG KIM</v>
          </cell>
          <cell r="E418" t="str">
            <v>real\HHlive\USD_HH_KR_6_0R_H</v>
          </cell>
          <cell r="F418" t="str">
            <v>youchanju@hanmail.net</v>
          </cell>
          <cell r="G418" t="str">
            <v>1 : 500</v>
          </cell>
          <cell r="H418">
            <v>10.57</v>
          </cell>
          <cell r="I418">
            <v>0</v>
          </cell>
          <cell r="J418">
            <v>10.57</v>
          </cell>
          <cell r="K418">
            <v>0</v>
          </cell>
          <cell r="L418">
            <v>0</v>
          </cell>
          <cell r="M418" t="str">
            <v>USD</v>
          </cell>
          <cell r="N418">
            <v>70111</v>
          </cell>
          <cell r="O418" t="str">
            <v>2024.06.07 10:25</v>
          </cell>
          <cell r="P418" t="str">
            <v>2025.01.14 03:21</v>
          </cell>
          <cell r="Q418" t="str">
            <v>211.234.226.96</v>
          </cell>
        </row>
        <row r="419">
          <cell r="A419">
            <v>930000798</v>
          </cell>
          <cell r="B419" t="str">
            <v>Suyoung Kim</v>
          </cell>
          <cell r="E419" t="str">
            <v>real\HHlive\USD_HH_KR_6_0R_H</v>
          </cell>
          <cell r="F419" t="str">
            <v>kimsy0323@naver.com</v>
          </cell>
          <cell r="G419" t="str">
            <v>1 : 500</v>
          </cell>
          <cell r="H419">
            <v>9.93</v>
          </cell>
          <cell r="I419">
            <v>0</v>
          </cell>
          <cell r="J419">
            <v>9.93</v>
          </cell>
          <cell r="K419">
            <v>0</v>
          </cell>
          <cell r="L419">
            <v>0</v>
          </cell>
          <cell r="M419" t="str">
            <v>USD</v>
          </cell>
          <cell r="N419">
            <v>70111</v>
          </cell>
          <cell r="O419" t="str">
            <v>2024.06.06 05:37</v>
          </cell>
          <cell r="P419" t="str">
            <v>2024.07.10 02:46</v>
          </cell>
          <cell r="Q419" t="str">
            <v>223.39.193.191</v>
          </cell>
        </row>
        <row r="420">
          <cell r="A420">
            <v>930000790</v>
          </cell>
          <cell r="B420" t="str">
            <v>eunran lee</v>
          </cell>
          <cell r="E420" t="str">
            <v>real\HHlive\USD_HH_KR_27_3R_H</v>
          </cell>
          <cell r="F420" t="str">
            <v>eunran.lee@hanmail.net</v>
          </cell>
          <cell r="G420" t="str">
            <v>1 : 500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 t="str">
            <v>USD</v>
          </cell>
          <cell r="N420">
            <v>70023</v>
          </cell>
          <cell r="O420" t="str">
            <v>2024.06.03 06:05</v>
          </cell>
          <cell r="P420" t="str">
            <v>2025.07.23 13:50</v>
          </cell>
          <cell r="Q420" t="str">
            <v>122.40.99.132</v>
          </cell>
        </row>
        <row r="421">
          <cell r="A421">
            <v>930000772</v>
          </cell>
          <cell r="B421" t="str">
            <v>yong  gil choi</v>
          </cell>
          <cell r="E421" t="str">
            <v>real\HHlive\USD_HH_KR_6_0R_H</v>
          </cell>
          <cell r="F421" t="str">
            <v>cyg12888@gmail.com</v>
          </cell>
          <cell r="G421" t="str">
            <v>1 : 500</v>
          </cell>
          <cell r="H421">
            <v>33.619999999999997</v>
          </cell>
          <cell r="I421">
            <v>0</v>
          </cell>
          <cell r="J421">
            <v>33.619999999999997</v>
          </cell>
          <cell r="K421">
            <v>0</v>
          </cell>
          <cell r="L421">
            <v>0</v>
          </cell>
          <cell r="M421" t="str">
            <v>USD</v>
          </cell>
          <cell r="N421">
            <v>70111</v>
          </cell>
          <cell r="O421" t="str">
            <v>2024.05.31 08:42</v>
          </cell>
          <cell r="P421" t="str">
            <v>2025.06.02 17:23</v>
          </cell>
          <cell r="Q421" t="str">
            <v>121.139.210.234</v>
          </cell>
        </row>
        <row r="422">
          <cell r="A422">
            <v>930000768</v>
          </cell>
          <cell r="B422" t="str">
            <v>Youngjin Kim</v>
          </cell>
          <cell r="E422" t="str">
            <v>real\HHlive\USD_HH_KR_6_0R_H</v>
          </cell>
          <cell r="F422" t="str">
            <v>xof77@naver.com</v>
          </cell>
          <cell r="G422" t="str">
            <v>1 : 500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 t="str">
            <v>USD</v>
          </cell>
          <cell r="N422">
            <v>70111</v>
          </cell>
          <cell r="O422" t="str">
            <v>2024.05.29 11:16</v>
          </cell>
          <cell r="P422" t="str">
            <v>2025.07.16 10:59</v>
          </cell>
          <cell r="Q422" t="str">
            <v>119.67.38.254</v>
          </cell>
        </row>
        <row r="423">
          <cell r="A423">
            <v>930000766</v>
          </cell>
          <cell r="B423" t="str">
            <v>Minju Youn</v>
          </cell>
          <cell r="E423" t="str">
            <v>real\HHlive\USD_HH_KR_6_0R_H</v>
          </cell>
          <cell r="F423" t="str">
            <v>dbsalswn8987@naver.com</v>
          </cell>
          <cell r="G423" t="str">
            <v>1 : 500</v>
          </cell>
          <cell r="H423">
            <v>18.239999999999998</v>
          </cell>
          <cell r="I423">
            <v>0</v>
          </cell>
          <cell r="J423">
            <v>18.239999999999998</v>
          </cell>
          <cell r="K423">
            <v>0</v>
          </cell>
          <cell r="L423">
            <v>0</v>
          </cell>
          <cell r="M423" t="str">
            <v>USD</v>
          </cell>
          <cell r="N423">
            <v>70036</v>
          </cell>
          <cell r="O423" t="str">
            <v>2024.05.29 07:19</v>
          </cell>
          <cell r="P423" t="str">
            <v>2024.07.05 09:44</v>
          </cell>
          <cell r="Q423" t="str">
            <v>124.54.101.100</v>
          </cell>
        </row>
        <row r="424">
          <cell r="A424">
            <v>930000765</v>
          </cell>
          <cell r="B424" t="str">
            <v>seokweon na</v>
          </cell>
          <cell r="E424" t="str">
            <v>real\HHlive\USD_HH_KR_6_0R_H</v>
          </cell>
          <cell r="F424" t="str">
            <v>videolab@naver.com</v>
          </cell>
          <cell r="G424" t="str">
            <v>1 : 500</v>
          </cell>
          <cell r="H424">
            <v>9.15</v>
          </cell>
          <cell r="I424">
            <v>0</v>
          </cell>
          <cell r="J424">
            <v>9.15</v>
          </cell>
          <cell r="K424">
            <v>0</v>
          </cell>
          <cell r="L424">
            <v>0</v>
          </cell>
          <cell r="M424" t="str">
            <v>USD</v>
          </cell>
          <cell r="N424">
            <v>70111</v>
          </cell>
          <cell r="O424" t="str">
            <v>2024.05.28 11:08</v>
          </cell>
          <cell r="P424" t="str">
            <v>2024.08.23 05:53</v>
          </cell>
          <cell r="Q424" t="str">
            <v>122.34.31.198</v>
          </cell>
        </row>
        <row r="425">
          <cell r="A425">
            <v>930000751</v>
          </cell>
          <cell r="B425" t="str">
            <v>Kwonyong Lee</v>
          </cell>
          <cell r="E425" t="str">
            <v>real\HHlive\USD_HH_KR_6_0R_H</v>
          </cell>
          <cell r="F425" t="str">
            <v>rhdid7027@naver.com</v>
          </cell>
          <cell r="G425" t="str">
            <v>1 : 500</v>
          </cell>
          <cell r="H425">
            <v>793.46</v>
          </cell>
          <cell r="I425">
            <v>300</v>
          </cell>
          <cell r="J425">
            <v>1093.46</v>
          </cell>
          <cell r="K425">
            <v>0</v>
          </cell>
          <cell r="L425">
            <v>0</v>
          </cell>
          <cell r="M425" t="str">
            <v>USD</v>
          </cell>
          <cell r="N425">
            <v>70111</v>
          </cell>
          <cell r="O425" t="str">
            <v>2024.05.27 07:17</v>
          </cell>
          <cell r="P425" t="str">
            <v>2025.08.03 16:02</v>
          </cell>
          <cell r="Q425" t="str">
            <v>222.114.88.223</v>
          </cell>
        </row>
        <row r="426">
          <cell r="A426">
            <v>930000746</v>
          </cell>
          <cell r="B426" t="str">
            <v>Jin cheol Park</v>
          </cell>
          <cell r="E426" t="str">
            <v>real\HHlive\USD_HH_KR_6_0R_H</v>
          </cell>
          <cell r="F426" t="str">
            <v>hopang3@gmail.com</v>
          </cell>
          <cell r="G426" t="str">
            <v>1 : 500</v>
          </cell>
          <cell r="H426">
            <v>9.5299999999999994</v>
          </cell>
          <cell r="I426">
            <v>0</v>
          </cell>
          <cell r="J426">
            <v>9.5299999999999994</v>
          </cell>
          <cell r="K426">
            <v>0</v>
          </cell>
          <cell r="L426">
            <v>0</v>
          </cell>
          <cell r="M426" t="str">
            <v>USD</v>
          </cell>
          <cell r="N426">
            <v>70111</v>
          </cell>
          <cell r="O426" t="str">
            <v>2024.05.23 11:15</v>
          </cell>
          <cell r="P426" t="str">
            <v>2024.09.15 19:23</v>
          </cell>
          <cell r="Q426" t="str">
            <v>61.79.39.68</v>
          </cell>
        </row>
        <row r="427">
          <cell r="A427">
            <v>930000739</v>
          </cell>
          <cell r="B427" t="str">
            <v>hyeonwoo yang</v>
          </cell>
          <cell r="E427" t="str">
            <v>real\HHlive\USD_HH_KR_6_0R_H</v>
          </cell>
          <cell r="F427" t="str">
            <v>koreangoodboy@gmail.com</v>
          </cell>
          <cell r="G427" t="str">
            <v>1 : 500</v>
          </cell>
          <cell r="H427">
            <v>1539.31</v>
          </cell>
          <cell r="I427">
            <v>0</v>
          </cell>
          <cell r="J427">
            <v>1539.31</v>
          </cell>
          <cell r="K427">
            <v>0</v>
          </cell>
          <cell r="L427">
            <v>0</v>
          </cell>
          <cell r="M427" t="str">
            <v>USD</v>
          </cell>
          <cell r="N427">
            <v>70111</v>
          </cell>
          <cell r="O427" t="str">
            <v>2024.05.22 08:26</v>
          </cell>
          <cell r="P427" t="str">
            <v>2024.06.06 05:47</v>
          </cell>
          <cell r="Q427" t="str">
            <v>106.101.66.98</v>
          </cell>
        </row>
        <row r="428">
          <cell r="A428">
            <v>930000737</v>
          </cell>
          <cell r="B428" t="str">
            <v>JONGIL BAEK</v>
          </cell>
          <cell r="E428" t="str">
            <v>real\HHlive\USD_HH_KR_6_0R_H</v>
          </cell>
          <cell r="F428" t="str">
            <v>bji32300@naver.com</v>
          </cell>
          <cell r="G428" t="str">
            <v>1 : 500</v>
          </cell>
          <cell r="H428">
            <v>9.84</v>
          </cell>
          <cell r="I428">
            <v>0</v>
          </cell>
          <cell r="J428">
            <v>9.84</v>
          </cell>
          <cell r="K428">
            <v>0</v>
          </cell>
          <cell r="L428">
            <v>0</v>
          </cell>
          <cell r="M428" t="str">
            <v>USD</v>
          </cell>
          <cell r="N428">
            <v>70111</v>
          </cell>
          <cell r="O428" t="str">
            <v>2024.05.21 13:45</v>
          </cell>
          <cell r="P428" t="str">
            <v>2024.11.08 16:42</v>
          </cell>
          <cell r="Q428" t="str">
            <v>119.70.11.52</v>
          </cell>
        </row>
        <row r="429">
          <cell r="A429">
            <v>930000735</v>
          </cell>
          <cell r="B429" t="str">
            <v>Huija Jeon</v>
          </cell>
          <cell r="E429" t="str">
            <v>real\HHlive\USD_HH_KR_6_0R_H</v>
          </cell>
          <cell r="F429" t="str">
            <v>thswjsrl@hanmail.net</v>
          </cell>
          <cell r="G429" t="str">
            <v>1 : 500</v>
          </cell>
          <cell r="H429">
            <v>3.15</v>
          </cell>
          <cell r="I429">
            <v>0</v>
          </cell>
          <cell r="J429">
            <v>3.15</v>
          </cell>
          <cell r="K429">
            <v>0</v>
          </cell>
          <cell r="L429">
            <v>0</v>
          </cell>
          <cell r="M429" t="str">
            <v>USD</v>
          </cell>
          <cell r="N429">
            <v>70114</v>
          </cell>
          <cell r="O429" t="str">
            <v>2024.05.21 09:51</v>
          </cell>
          <cell r="P429" t="str">
            <v>2025.08.01 17:23</v>
          </cell>
          <cell r="Q429" t="str">
            <v>223.39.201.160</v>
          </cell>
        </row>
        <row r="430">
          <cell r="A430">
            <v>930000733</v>
          </cell>
          <cell r="B430" t="str">
            <v>seokho kwak</v>
          </cell>
          <cell r="E430" t="str">
            <v>real\HHlive\USD_HH_KR_27_3R_H</v>
          </cell>
          <cell r="F430" t="str">
            <v>nado1879@gmail.com</v>
          </cell>
          <cell r="G430" t="str">
            <v>1 : 500</v>
          </cell>
          <cell r="H430">
            <v>9.66</v>
          </cell>
          <cell r="I430">
            <v>0</v>
          </cell>
          <cell r="J430">
            <v>9.66</v>
          </cell>
          <cell r="K430">
            <v>0</v>
          </cell>
          <cell r="L430">
            <v>0</v>
          </cell>
          <cell r="M430" t="str">
            <v>USD</v>
          </cell>
          <cell r="N430">
            <v>70023</v>
          </cell>
          <cell r="O430" t="str">
            <v>2024.05.21 05:34</v>
          </cell>
          <cell r="P430" t="str">
            <v>2024.06.18 21:22</v>
          </cell>
          <cell r="Q430" t="str">
            <v>106.101.9.163</v>
          </cell>
        </row>
        <row r="431">
          <cell r="A431">
            <v>930000727</v>
          </cell>
          <cell r="B431" t="str">
            <v>jeongkyo lee</v>
          </cell>
          <cell r="E431" t="str">
            <v>real\HHlive\USD_HH_KR_6_0R_H</v>
          </cell>
          <cell r="F431" t="str">
            <v>yglabn@gmail.com</v>
          </cell>
          <cell r="G431" t="str">
            <v>1 : 500</v>
          </cell>
          <cell r="H431">
            <v>69.37</v>
          </cell>
          <cell r="I431">
            <v>0</v>
          </cell>
          <cell r="J431">
            <v>69.37</v>
          </cell>
          <cell r="K431">
            <v>0</v>
          </cell>
          <cell r="L431">
            <v>0</v>
          </cell>
          <cell r="M431" t="str">
            <v>USD</v>
          </cell>
          <cell r="N431">
            <v>70111</v>
          </cell>
          <cell r="O431" t="str">
            <v>2024.05.20 09:11</v>
          </cell>
          <cell r="P431" t="str">
            <v>2025.07.29 11:31</v>
          </cell>
          <cell r="Q431" t="str">
            <v>14.58.126.247</v>
          </cell>
        </row>
        <row r="432">
          <cell r="A432">
            <v>930000724</v>
          </cell>
          <cell r="B432" t="str">
            <v>eunmi park</v>
          </cell>
          <cell r="E432" t="str">
            <v>real\HHlive\USD_HH_KR_6_0R_H</v>
          </cell>
          <cell r="F432" t="str">
            <v>o2em624@gmail.com</v>
          </cell>
          <cell r="G432" t="str">
            <v>1 : 100</v>
          </cell>
          <cell r="H432">
            <v>386.4</v>
          </cell>
          <cell r="I432">
            <v>0</v>
          </cell>
          <cell r="J432">
            <v>202.58</v>
          </cell>
          <cell r="K432">
            <v>-183.82</v>
          </cell>
          <cell r="L432">
            <v>0</v>
          </cell>
          <cell r="M432" t="str">
            <v>USD</v>
          </cell>
          <cell r="N432">
            <v>70034</v>
          </cell>
          <cell r="O432" t="str">
            <v>2024.05.20 05:19</v>
          </cell>
          <cell r="P432" t="str">
            <v>2025.08.04 04:22</v>
          </cell>
          <cell r="Q432" t="str">
            <v>49.161.203.89</v>
          </cell>
        </row>
        <row r="433">
          <cell r="A433">
            <v>930000722</v>
          </cell>
          <cell r="B433" t="str">
            <v>kijoo Oh</v>
          </cell>
          <cell r="E433" t="str">
            <v>real\HHlive\USD_HH_KR_27_3R_H</v>
          </cell>
          <cell r="F433" t="str">
            <v>dhrlwn110912@naver.com</v>
          </cell>
          <cell r="G433" t="str">
            <v>1 : 500</v>
          </cell>
          <cell r="H433">
            <v>9.43</v>
          </cell>
          <cell r="I433">
            <v>0</v>
          </cell>
          <cell r="J433">
            <v>9.43</v>
          </cell>
          <cell r="K433">
            <v>0</v>
          </cell>
          <cell r="L433">
            <v>0</v>
          </cell>
          <cell r="M433" t="str">
            <v>USD</v>
          </cell>
          <cell r="N433">
            <v>70023</v>
          </cell>
          <cell r="O433" t="str">
            <v>2024.05.19 18:05</v>
          </cell>
          <cell r="P433" t="str">
            <v>2024.07.03 12:09</v>
          </cell>
          <cell r="Q433" t="str">
            <v>223.39.179.34</v>
          </cell>
        </row>
        <row r="434">
          <cell r="A434">
            <v>930000719</v>
          </cell>
          <cell r="B434" t="str">
            <v>minyoung park</v>
          </cell>
          <cell r="E434" t="str">
            <v>real\HHlive\USD_HH_KR_6_0R_H</v>
          </cell>
          <cell r="F434" t="str">
            <v>dall77@naver.com</v>
          </cell>
          <cell r="G434" t="str">
            <v>1 : 500</v>
          </cell>
          <cell r="H434">
            <v>9.0399999999999991</v>
          </cell>
          <cell r="I434">
            <v>0</v>
          </cell>
          <cell r="J434">
            <v>9.0399999999999991</v>
          </cell>
          <cell r="K434">
            <v>0</v>
          </cell>
          <cell r="L434">
            <v>0</v>
          </cell>
          <cell r="M434" t="str">
            <v>USD</v>
          </cell>
          <cell r="N434">
            <v>70036</v>
          </cell>
          <cell r="O434" t="str">
            <v>2024.05.17 08:52</v>
          </cell>
          <cell r="P434" t="str">
            <v>2025.03.27 08:33</v>
          </cell>
          <cell r="Q434" t="str">
            <v>211.203.193.59</v>
          </cell>
        </row>
        <row r="435">
          <cell r="A435">
            <v>930000717</v>
          </cell>
          <cell r="B435" t="str">
            <v>BYEONGYONG SO</v>
          </cell>
          <cell r="E435" t="str">
            <v>real\HHlive\USD_HH_KR_27_3R_H</v>
          </cell>
          <cell r="F435" t="str">
            <v>jesby@naver.com</v>
          </cell>
          <cell r="G435" t="str">
            <v>1 : 500</v>
          </cell>
          <cell r="H435">
            <v>7.01</v>
          </cell>
          <cell r="I435">
            <v>0</v>
          </cell>
          <cell r="J435">
            <v>7.01</v>
          </cell>
          <cell r="K435">
            <v>0</v>
          </cell>
          <cell r="L435">
            <v>0</v>
          </cell>
          <cell r="M435" t="str">
            <v>USD</v>
          </cell>
          <cell r="N435">
            <v>70023</v>
          </cell>
          <cell r="O435" t="str">
            <v>2024.05.17 05:40</v>
          </cell>
          <cell r="P435" t="str">
            <v>2024.11.03 08:02</v>
          </cell>
          <cell r="Q435" t="str">
            <v>211.36.140.108</v>
          </cell>
        </row>
        <row r="436">
          <cell r="A436">
            <v>930000714</v>
          </cell>
          <cell r="B436" t="str">
            <v>HYOJEONG KIM</v>
          </cell>
          <cell r="E436" t="str">
            <v>real\HHlive\USD_HH_KR_6_0R_H</v>
          </cell>
          <cell r="F436" t="str">
            <v>dkqenffk77@naver.com</v>
          </cell>
          <cell r="G436" t="str">
            <v>1 : 500</v>
          </cell>
          <cell r="H436">
            <v>9.75</v>
          </cell>
          <cell r="I436">
            <v>0</v>
          </cell>
          <cell r="J436">
            <v>9.75</v>
          </cell>
          <cell r="K436">
            <v>0</v>
          </cell>
          <cell r="L436">
            <v>0</v>
          </cell>
          <cell r="M436" t="str">
            <v>USD</v>
          </cell>
          <cell r="N436">
            <v>70036</v>
          </cell>
          <cell r="O436" t="str">
            <v>2024.05.16 09:32</v>
          </cell>
          <cell r="P436" t="str">
            <v>2025.08.03 08:31</v>
          </cell>
          <cell r="Q436" t="str">
            <v>1.240.77.133</v>
          </cell>
        </row>
        <row r="437">
          <cell r="A437">
            <v>930000705</v>
          </cell>
          <cell r="B437" t="str">
            <v>soomin kwon</v>
          </cell>
          <cell r="E437" t="str">
            <v>real\HHlive\USD_HH_KR_27_10R_H</v>
          </cell>
          <cell r="F437" t="str">
            <v>honzatmal@gmail.com</v>
          </cell>
          <cell r="G437" t="str">
            <v>1 : 500</v>
          </cell>
          <cell r="H437">
            <v>13.9</v>
          </cell>
          <cell r="I437">
            <v>0</v>
          </cell>
          <cell r="J437">
            <v>13.9</v>
          </cell>
          <cell r="K437">
            <v>0</v>
          </cell>
          <cell r="L437">
            <v>0</v>
          </cell>
          <cell r="M437" t="str">
            <v>USD</v>
          </cell>
          <cell r="N437">
            <v>70024</v>
          </cell>
          <cell r="O437" t="str">
            <v>2024.05.14 09:33</v>
          </cell>
          <cell r="P437" t="str">
            <v>2024.09.04 07:08</v>
          </cell>
          <cell r="Q437" t="str">
            <v>223.39.180.236</v>
          </cell>
        </row>
        <row r="438">
          <cell r="A438">
            <v>930000702</v>
          </cell>
          <cell r="B438" t="str">
            <v>MIRA PARK</v>
          </cell>
          <cell r="E438" t="str">
            <v>real\HHlive\USD_HH_KR_6_0R_H</v>
          </cell>
          <cell r="F438" t="str">
            <v>mnpark2003@gmail.com</v>
          </cell>
          <cell r="G438" t="str">
            <v>1 : 500</v>
          </cell>
          <cell r="H438">
            <v>111.76</v>
          </cell>
          <cell r="I438">
            <v>0</v>
          </cell>
          <cell r="J438">
            <v>111.76</v>
          </cell>
          <cell r="K438">
            <v>0</v>
          </cell>
          <cell r="L438">
            <v>0</v>
          </cell>
          <cell r="M438" t="str">
            <v>USD</v>
          </cell>
          <cell r="N438">
            <v>70034</v>
          </cell>
          <cell r="O438" t="str">
            <v>2024.05.14 08:10</v>
          </cell>
          <cell r="P438" t="str">
            <v>2025.01.20 04:32</v>
          </cell>
          <cell r="Q438" t="str">
            <v>118.217.53.68</v>
          </cell>
        </row>
        <row r="439">
          <cell r="A439">
            <v>930000690</v>
          </cell>
          <cell r="B439" t="str">
            <v>jiyoung ko</v>
          </cell>
          <cell r="E439" t="str">
            <v>real\HHlive\USD_HH_KR_6_0R_H</v>
          </cell>
          <cell r="F439" t="str">
            <v>forestella3@naver.com</v>
          </cell>
          <cell r="G439" t="str">
            <v>1 : 500</v>
          </cell>
          <cell r="H439">
            <v>569.98</v>
          </cell>
          <cell r="I439">
            <v>0</v>
          </cell>
          <cell r="J439">
            <v>569.98</v>
          </cell>
          <cell r="K439">
            <v>0</v>
          </cell>
          <cell r="L439">
            <v>0</v>
          </cell>
          <cell r="M439" t="str">
            <v>USD</v>
          </cell>
          <cell r="N439">
            <v>70036</v>
          </cell>
          <cell r="O439" t="str">
            <v>2024.05.09 09:28</v>
          </cell>
          <cell r="P439" t="str">
            <v>2024.12.28 13:41</v>
          </cell>
          <cell r="Q439" t="str">
            <v>61.97.56.51</v>
          </cell>
        </row>
        <row r="440">
          <cell r="A440">
            <v>930000688</v>
          </cell>
          <cell r="B440" t="str">
            <v>inhyuk an</v>
          </cell>
          <cell r="E440" t="str">
            <v>real\HHlive\USD_HH_KR_6_0R_H</v>
          </cell>
          <cell r="F440" t="str">
            <v>inhyukan@naver.com</v>
          </cell>
          <cell r="G440" t="str">
            <v>1 : 500</v>
          </cell>
          <cell r="H440">
            <v>153.07</v>
          </cell>
          <cell r="I440">
            <v>0</v>
          </cell>
          <cell r="J440">
            <v>153.07</v>
          </cell>
          <cell r="K440">
            <v>0</v>
          </cell>
          <cell r="L440">
            <v>0</v>
          </cell>
          <cell r="M440" t="str">
            <v>USD</v>
          </cell>
          <cell r="N440">
            <v>70048</v>
          </cell>
          <cell r="O440" t="str">
            <v>2024.05.09 03:36</v>
          </cell>
          <cell r="P440" t="str">
            <v>2025.08.04 03:15</v>
          </cell>
          <cell r="Q440" t="str">
            <v>118.235.65.73</v>
          </cell>
        </row>
        <row r="441">
          <cell r="A441">
            <v>930000684</v>
          </cell>
          <cell r="B441" t="str">
            <v>changjin park</v>
          </cell>
          <cell r="E441" t="str">
            <v>real\HHlive\USD_HH_KR_6_0R_H</v>
          </cell>
          <cell r="F441" t="str">
            <v>inex6302@daum.net</v>
          </cell>
          <cell r="G441" t="str">
            <v>1 : 500</v>
          </cell>
          <cell r="H441">
            <v>910.17</v>
          </cell>
          <cell r="I441">
            <v>0</v>
          </cell>
          <cell r="J441">
            <v>910.17</v>
          </cell>
          <cell r="K441">
            <v>0</v>
          </cell>
          <cell r="L441">
            <v>0</v>
          </cell>
          <cell r="M441" t="str">
            <v>USD</v>
          </cell>
          <cell r="N441">
            <v>70036</v>
          </cell>
          <cell r="O441" t="str">
            <v>2024.05.08 10:12</v>
          </cell>
          <cell r="P441" t="str">
            <v>2025.08.04 04:23</v>
          </cell>
          <cell r="Q441" t="str">
            <v>118.235.7.80</v>
          </cell>
        </row>
        <row r="442">
          <cell r="A442">
            <v>930000682</v>
          </cell>
          <cell r="B442" t="str">
            <v>jongnam park</v>
          </cell>
          <cell r="E442" t="str">
            <v>real\HHlive\USD_HH_KR_TC_6_0R_H</v>
          </cell>
          <cell r="F442" t="str">
            <v>bjn7012@naver.com</v>
          </cell>
          <cell r="G442" t="str">
            <v>1 : 500</v>
          </cell>
          <cell r="H442">
            <v>13.26</v>
          </cell>
          <cell r="I442">
            <v>300</v>
          </cell>
          <cell r="J442">
            <v>313.26</v>
          </cell>
          <cell r="K442">
            <v>0</v>
          </cell>
          <cell r="L442">
            <v>0</v>
          </cell>
          <cell r="M442" t="str">
            <v>USD</v>
          </cell>
          <cell r="N442">
            <v>70036</v>
          </cell>
          <cell r="O442" t="str">
            <v>2024.05.08 08:20</v>
          </cell>
          <cell r="P442" t="str">
            <v>2025.08.04 01:16</v>
          </cell>
          <cell r="Q442" t="str">
            <v>59.15.169.80</v>
          </cell>
        </row>
        <row r="443">
          <cell r="A443">
            <v>930000680</v>
          </cell>
          <cell r="B443" t="str">
            <v>ahram Kim</v>
          </cell>
          <cell r="E443" t="str">
            <v>real\HHlive\USD_HH_KR_6_0R_H</v>
          </cell>
          <cell r="F443" t="str">
            <v>free9595@naver.com</v>
          </cell>
          <cell r="G443" t="str">
            <v>1 : 500</v>
          </cell>
          <cell r="H443">
            <v>341.73</v>
          </cell>
          <cell r="I443">
            <v>0</v>
          </cell>
          <cell r="J443">
            <v>341.73</v>
          </cell>
          <cell r="K443">
            <v>0</v>
          </cell>
          <cell r="L443">
            <v>0</v>
          </cell>
          <cell r="M443" t="str">
            <v>USD</v>
          </cell>
          <cell r="N443">
            <v>70034</v>
          </cell>
          <cell r="O443" t="str">
            <v>2024.05.07 11:46</v>
          </cell>
          <cell r="P443" t="str">
            <v>2025.03.18 17:16</v>
          </cell>
          <cell r="Q443" t="str">
            <v>219.248.65.140</v>
          </cell>
        </row>
        <row r="444">
          <cell r="A444">
            <v>930000671</v>
          </cell>
          <cell r="B444" t="str">
            <v>SE HOA LEE</v>
          </cell>
          <cell r="E444" t="str">
            <v>real\HHlive\USD_HH_KR_27_10R_H</v>
          </cell>
          <cell r="F444" t="str">
            <v>sewoa1523011@daum.net</v>
          </cell>
          <cell r="G444" t="str">
            <v>1 : 500</v>
          </cell>
          <cell r="H444">
            <v>107.77</v>
          </cell>
          <cell r="I444">
            <v>0</v>
          </cell>
          <cell r="J444">
            <v>107.77</v>
          </cell>
          <cell r="K444">
            <v>0</v>
          </cell>
          <cell r="L444">
            <v>0</v>
          </cell>
          <cell r="M444" t="str">
            <v>USD</v>
          </cell>
          <cell r="N444">
            <v>70024</v>
          </cell>
          <cell r="O444" t="str">
            <v>2024.05.03 18:25</v>
          </cell>
          <cell r="P444" t="str">
            <v>2024.11.06 16:37</v>
          </cell>
          <cell r="Q444" t="str">
            <v>118.235.73.147</v>
          </cell>
        </row>
        <row r="445">
          <cell r="A445">
            <v>930000665</v>
          </cell>
          <cell r="B445" t="str">
            <v>wonyoung Jang</v>
          </cell>
          <cell r="E445" t="str">
            <v>real\HHlive\USD_HH_KR_6_0R_H</v>
          </cell>
          <cell r="F445" t="str">
            <v>kgb1709@naver.com</v>
          </cell>
          <cell r="G445" t="str">
            <v>1 : 500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 t="str">
            <v>USD</v>
          </cell>
          <cell r="N445">
            <v>70034</v>
          </cell>
          <cell r="O445" t="str">
            <v>2024.05.02 10:15</v>
          </cell>
          <cell r="P445" t="str">
            <v>2025.07.25 13:18</v>
          </cell>
          <cell r="Q445" t="str">
            <v>118.35.247.86</v>
          </cell>
        </row>
        <row r="446">
          <cell r="A446">
            <v>930000641</v>
          </cell>
          <cell r="B446" t="str">
            <v>IL JUNG</v>
          </cell>
          <cell r="E446" t="str">
            <v>real\HHlive\USD_HH_KR_6_0R_H</v>
          </cell>
          <cell r="F446" t="str">
            <v>il5252@naver.com</v>
          </cell>
          <cell r="G446" t="str">
            <v>1 : 500</v>
          </cell>
          <cell r="H446">
            <v>30.43</v>
          </cell>
          <cell r="I446">
            <v>0</v>
          </cell>
          <cell r="J446">
            <v>30.43</v>
          </cell>
          <cell r="K446">
            <v>0</v>
          </cell>
          <cell r="L446">
            <v>0</v>
          </cell>
          <cell r="M446" t="str">
            <v>USD</v>
          </cell>
          <cell r="N446">
            <v>70048</v>
          </cell>
          <cell r="O446" t="str">
            <v>2024.04.29 09:08</v>
          </cell>
          <cell r="P446" t="str">
            <v>2025.06.01 12:59</v>
          </cell>
          <cell r="Q446" t="str">
            <v>221.162.36.46</v>
          </cell>
        </row>
        <row r="447">
          <cell r="A447">
            <v>930000636</v>
          </cell>
          <cell r="B447" t="str">
            <v>HYOSEONG KIM</v>
          </cell>
          <cell r="E447" t="str">
            <v>real\HHlive\USD_HH_KR_6_0R_H</v>
          </cell>
          <cell r="F447" t="str">
            <v>khscard123@naver.com</v>
          </cell>
          <cell r="G447" t="str">
            <v>1 : 500</v>
          </cell>
          <cell r="H447">
            <v>34.26</v>
          </cell>
          <cell r="I447">
            <v>0</v>
          </cell>
          <cell r="J447">
            <v>34.26</v>
          </cell>
          <cell r="K447">
            <v>0</v>
          </cell>
          <cell r="L447">
            <v>0</v>
          </cell>
          <cell r="M447" t="str">
            <v>USD</v>
          </cell>
          <cell r="N447">
            <v>70034</v>
          </cell>
          <cell r="O447" t="str">
            <v>2024.04.26 10:37</v>
          </cell>
          <cell r="P447" t="str">
            <v>2024.09.19 15:32</v>
          </cell>
          <cell r="Q447" t="str">
            <v>1.238.0.165</v>
          </cell>
        </row>
        <row r="448">
          <cell r="A448">
            <v>930000632</v>
          </cell>
          <cell r="B448" t="str">
            <v>Jongmun Lee</v>
          </cell>
          <cell r="E448" t="str">
            <v>real\HHlive\USD_HH_KR_6_0R_H</v>
          </cell>
          <cell r="F448" t="str">
            <v>kwlsks82@naver.com</v>
          </cell>
          <cell r="G448" t="str">
            <v>1 : 500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 t="str">
            <v>USD</v>
          </cell>
          <cell r="N448">
            <v>70036</v>
          </cell>
          <cell r="O448" t="str">
            <v>2024.04.25 10:20</v>
          </cell>
          <cell r="P448" t="str">
            <v>2025.08.01 22:01</v>
          </cell>
          <cell r="Q448" t="str">
            <v>223.38.87.171</v>
          </cell>
        </row>
        <row r="449">
          <cell r="A449">
            <v>930000631</v>
          </cell>
          <cell r="B449" t="str">
            <v>DOOHEE KO</v>
          </cell>
          <cell r="E449" t="str">
            <v>real\HHlive\USD_HH_KR_27_10R_H</v>
          </cell>
          <cell r="F449" t="str">
            <v>letsgodh1975@gmail.com</v>
          </cell>
          <cell r="G449" t="str">
            <v>1 : 500</v>
          </cell>
          <cell r="H449">
            <v>15.6</v>
          </cell>
          <cell r="I449">
            <v>0</v>
          </cell>
          <cell r="J449">
            <v>15.6</v>
          </cell>
          <cell r="K449">
            <v>0</v>
          </cell>
          <cell r="L449">
            <v>0</v>
          </cell>
          <cell r="M449" t="str">
            <v>USD</v>
          </cell>
          <cell r="N449">
            <v>70025</v>
          </cell>
          <cell r="O449" t="str">
            <v>2024.04.25 08:24</v>
          </cell>
          <cell r="P449" t="str">
            <v>2024.05.31 09:50</v>
          </cell>
          <cell r="Q449" t="str">
            <v>106.101.2.224</v>
          </cell>
        </row>
        <row r="450">
          <cell r="A450">
            <v>930000627</v>
          </cell>
          <cell r="B450" t="str">
            <v>kaeun jung</v>
          </cell>
          <cell r="E450" t="str">
            <v>real\HHlive\USD_HH_KR_6_0R_H</v>
          </cell>
          <cell r="F450" t="str">
            <v>yd8259@naver.com</v>
          </cell>
          <cell r="G450" t="str">
            <v>1 : 500</v>
          </cell>
          <cell r="H450">
            <v>7.22</v>
          </cell>
          <cell r="I450">
            <v>0</v>
          </cell>
          <cell r="J450">
            <v>7.22</v>
          </cell>
          <cell r="K450">
            <v>0</v>
          </cell>
          <cell r="L450">
            <v>0</v>
          </cell>
          <cell r="M450" t="str">
            <v>USD</v>
          </cell>
          <cell r="N450">
            <v>70034</v>
          </cell>
          <cell r="O450" t="str">
            <v>2024.04.24 05:04</v>
          </cell>
          <cell r="P450" t="str">
            <v>2025.05.12 05:14</v>
          </cell>
          <cell r="Q450" t="str">
            <v>182.231.10.182</v>
          </cell>
        </row>
        <row r="451">
          <cell r="A451">
            <v>930000623</v>
          </cell>
          <cell r="B451" t="str">
            <v>donggyu lee</v>
          </cell>
          <cell r="E451" t="str">
            <v>real\HHlive\USD_HH_KR_6_0R_H</v>
          </cell>
          <cell r="F451" t="str">
            <v>mkldg@naver.com</v>
          </cell>
          <cell r="G451" t="str">
            <v>1 : 500</v>
          </cell>
          <cell r="H451">
            <v>8.84</v>
          </cell>
          <cell r="I451">
            <v>0</v>
          </cell>
          <cell r="J451">
            <v>8.84</v>
          </cell>
          <cell r="K451">
            <v>0</v>
          </cell>
          <cell r="L451">
            <v>0</v>
          </cell>
          <cell r="M451" t="str">
            <v>USD</v>
          </cell>
          <cell r="N451">
            <v>70034</v>
          </cell>
          <cell r="O451" t="str">
            <v>2024.04.23 16:12</v>
          </cell>
          <cell r="P451" t="str">
            <v>2024.09.20 02:28</v>
          </cell>
          <cell r="Q451" t="str">
            <v>223.39.202.153</v>
          </cell>
        </row>
        <row r="452">
          <cell r="A452">
            <v>930000621</v>
          </cell>
          <cell r="B452" t="str">
            <v>jongho park</v>
          </cell>
          <cell r="E452" t="str">
            <v>real\HHlive\USD_HH_KR_6_0R_H</v>
          </cell>
          <cell r="F452" t="str">
            <v>park5jh5@gmail.com</v>
          </cell>
          <cell r="G452" t="str">
            <v>1 : 500</v>
          </cell>
          <cell r="H452">
            <v>571.77</v>
          </cell>
          <cell r="I452">
            <v>0</v>
          </cell>
          <cell r="J452">
            <v>469.65</v>
          </cell>
          <cell r="K452">
            <v>-102.8</v>
          </cell>
          <cell r="L452">
            <v>0.68</v>
          </cell>
          <cell r="M452" t="str">
            <v>USD</v>
          </cell>
          <cell r="N452">
            <v>70036</v>
          </cell>
          <cell r="O452" t="str">
            <v>2024.04.23 10:04</v>
          </cell>
          <cell r="P452" t="str">
            <v>2025.08.02 02:51</v>
          </cell>
          <cell r="Q452" t="str">
            <v>14.48.221.137</v>
          </cell>
        </row>
        <row r="453">
          <cell r="A453">
            <v>930000619</v>
          </cell>
          <cell r="B453" t="str">
            <v>hyeryeon woo</v>
          </cell>
          <cell r="E453" t="str">
            <v>real\HHlive\USD_HH_KR_6_0R_H</v>
          </cell>
          <cell r="F453" t="str">
            <v>skybijew@nate.com</v>
          </cell>
          <cell r="G453" t="str">
            <v>1 : 500</v>
          </cell>
          <cell r="H453">
            <v>9.99</v>
          </cell>
          <cell r="I453">
            <v>0</v>
          </cell>
          <cell r="J453">
            <v>9.99</v>
          </cell>
          <cell r="K453">
            <v>0</v>
          </cell>
          <cell r="L453">
            <v>0</v>
          </cell>
          <cell r="M453" t="str">
            <v>USD</v>
          </cell>
          <cell r="N453">
            <v>70111</v>
          </cell>
          <cell r="O453" t="str">
            <v>2024.04.23 08:09</v>
          </cell>
          <cell r="P453" t="str">
            <v>2025.04.14 08:57</v>
          </cell>
          <cell r="Q453" t="str">
            <v>220.92.48.142</v>
          </cell>
        </row>
        <row r="454">
          <cell r="A454">
            <v>930000616</v>
          </cell>
          <cell r="B454" t="str">
            <v>ikman Jung</v>
          </cell>
          <cell r="E454" t="str">
            <v>real\HHlive\USD_HH_KR_27_3R_H</v>
          </cell>
          <cell r="F454" t="str">
            <v>localsave@gmail.com</v>
          </cell>
          <cell r="G454" t="str">
            <v>1 : 500</v>
          </cell>
          <cell r="H454">
            <v>5.92</v>
          </cell>
          <cell r="I454">
            <v>0</v>
          </cell>
          <cell r="J454">
            <v>5.92</v>
          </cell>
          <cell r="K454">
            <v>0</v>
          </cell>
          <cell r="L454">
            <v>0</v>
          </cell>
          <cell r="M454" t="str">
            <v>USD</v>
          </cell>
          <cell r="N454">
            <v>70023</v>
          </cell>
          <cell r="O454" t="str">
            <v>2024.04.22 16:01</v>
          </cell>
          <cell r="P454" t="str">
            <v>2024.08.20 14:22</v>
          </cell>
          <cell r="Q454" t="str">
            <v>220.73.39.146</v>
          </cell>
        </row>
        <row r="455">
          <cell r="A455">
            <v>930000610</v>
          </cell>
          <cell r="B455" t="str">
            <v>SANGSU KIM</v>
          </cell>
          <cell r="E455" t="str">
            <v>real\HHlive\USD_HH_KR_27_10R_H</v>
          </cell>
          <cell r="F455" t="str">
            <v>golf271@naver.com</v>
          </cell>
          <cell r="G455" t="str">
            <v>1 : 500</v>
          </cell>
          <cell r="H455">
            <v>6.15</v>
          </cell>
          <cell r="I455">
            <v>0</v>
          </cell>
          <cell r="J455">
            <v>6.15</v>
          </cell>
          <cell r="K455">
            <v>0</v>
          </cell>
          <cell r="L455">
            <v>0</v>
          </cell>
          <cell r="M455" t="str">
            <v>USD</v>
          </cell>
          <cell r="N455">
            <v>70025</v>
          </cell>
          <cell r="O455" t="str">
            <v>2024.04.20 08:05</v>
          </cell>
          <cell r="P455" t="str">
            <v>2024.05.27 16:16</v>
          </cell>
          <cell r="Q455" t="str">
            <v>223.62.149.159</v>
          </cell>
        </row>
        <row r="456">
          <cell r="A456">
            <v>930000608</v>
          </cell>
          <cell r="B456" t="str">
            <v>donghun lee</v>
          </cell>
          <cell r="E456" t="str">
            <v>real\HHlive\USD_HH_KR_6_0R_H</v>
          </cell>
          <cell r="F456" t="str">
            <v>ldh308999@gmail.com</v>
          </cell>
          <cell r="G456" t="str">
            <v>1 : 500</v>
          </cell>
          <cell r="H456">
            <v>10.09</v>
          </cell>
          <cell r="I456">
            <v>0</v>
          </cell>
          <cell r="J456">
            <v>10.09</v>
          </cell>
          <cell r="K456">
            <v>0</v>
          </cell>
          <cell r="L456">
            <v>0</v>
          </cell>
          <cell r="M456" t="str">
            <v>USD</v>
          </cell>
          <cell r="N456">
            <v>70034</v>
          </cell>
          <cell r="O456" t="str">
            <v>2024.04.19 04:35</v>
          </cell>
          <cell r="P456" t="str">
            <v>2024.12.16 16:32</v>
          </cell>
          <cell r="Q456" t="str">
            <v>222.99.16.6</v>
          </cell>
        </row>
        <row r="457">
          <cell r="A457">
            <v>930000605</v>
          </cell>
          <cell r="B457" t="str">
            <v>seokwon jeong</v>
          </cell>
          <cell r="E457" t="str">
            <v>real\HHlive\USD_HH_KR_27_10R_H</v>
          </cell>
          <cell r="F457" t="str">
            <v>jsw1121@naver.com</v>
          </cell>
          <cell r="G457" t="str">
            <v>1 : 500</v>
          </cell>
          <cell r="H457">
            <v>5.34</v>
          </cell>
          <cell r="I457">
            <v>0</v>
          </cell>
          <cell r="J457">
            <v>5.34</v>
          </cell>
          <cell r="K457">
            <v>0</v>
          </cell>
          <cell r="L457">
            <v>0</v>
          </cell>
          <cell r="M457" t="str">
            <v>USD</v>
          </cell>
          <cell r="N457">
            <v>70025</v>
          </cell>
          <cell r="O457" t="str">
            <v>2024.04.18 10:58</v>
          </cell>
          <cell r="P457" t="str">
            <v>2024.12.06 06:52</v>
          </cell>
          <cell r="Q457" t="str">
            <v>106.101.196.155</v>
          </cell>
        </row>
        <row r="458">
          <cell r="A458">
            <v>930000601</v>
          </cell>
          <cell r="B458" t="str">
            <v>SEULKI PARK</v>
          </cell>
          <cell r="E458" t="str">
            <v>real\HHlive\USD_HH_KR_27_10R_H</v>
          </cell>
          <cell r="F458" t="str">
            <v>skpark87@pukyong.ac.kr</v>
          </cell>
          <cell r="G458" t="str">
            <v>1 : 500</v>
          </cell>
          <cell r="H458">
            <v>15.34</v>
          </cell>
          <cell r="I458">
            <v>0</v>
          </cell>
          <cell r="J458">
            <v>15.34</v>
          </cell>
          <cell r="K458">
            <v>0</v>
          </cell>
          <cell r="L458">
            <v>0</v>
          </cell>
          <cell r="M458" t="str">
            <v>USD</v>
          </cell>
          <cell r="N458">
            <v>70025</v>
          </cell>
          <cell r="O458" t="str">
            <v>2024.04.18 08:30</v>
          </cell>
          <cell r="P458" t="str">
            <v>2024.06.04 06:00</v>
          </cell>
          <cell r="Q458" t="str">
            <v>39.7.230.48</v>
          </cell>
        </row>
        <row r="459">
          <cell r="A459">
            <v>930000600</v>
          </cell>
          <cell r="B459" t="str">
            <v>koan su choi</v>
          </cell>
          <cell r="E459" t="str">
            <v>real\HHlive\USD_HH_KR_6_0R_H</v>
          </cell>
          <cell r="F459" t="str">
            <v>cks3240@naver.com</v>
          </cell>
          <cell r="G459" t="str">
            <v>1 : 500</v>
          </cell>
          <cell r="H459">
            <v>5.01</v>
          </cell>
          <cell r="I459">
            <v>0</v>
          </cell>
          <cell r="J459">
            <v>5.01</v>
          </cell>
          <cell r="K459">
            <v>0</v>
          </cell>
          <cell r="L459">
            <v>0</v>
          </cell>
          <cell r="M459" t="str">
            <v>USD</v>
          </cell>
          <cell r="N459">
            <v>70036</v>
          </cell>
          <cell r="O459" t="str">
            <v>2024.04.18 08:30</v>
          </cell>
          <cell r="P459" t="str">
            <v>2025.05.26 06:44</v>
          </cell>
          <cell r="Q459" t="str">
            <v>220.121.179.200</v>
          </cell>
        </row>
        <row r="460">
          <cell r="A460">
            <v>930000599</v>
          </cell>
          <cell r="B460" t="str">
            <v>BEOMSEOB SON</v>
          </cell>
          <cell r="E460" t="str">
            <v>real\HHlive\USD_HH_KR_6_0R_H</v>
          </cell>
          <cell r="F460" t="str">
            <v>thsqjatjq01@gmail.com</v>
          </cell>
          <cell r="G460" t="str">
            <v>1 : 500</v>
          </cell>
          <cell r="H460">
            <v>218.46</v>
          </cell>
          <cell r="I460">
            <v>0</v>
          </cell>
          <cell r="J460">
            <v>218.46</v>
          </cell>
          <cell r="K460">
            <v>0</v>
          </cell>
          <cell r="L460">
            <v>0</v>
          </cell>
          <cell r="M460" t="str">
            <v>USD</v>
          </cell>
          <cell r="N460">
            <v>70036</v>
          </cell>
          <cell r="O460" t="str">
            <v>2024.04.18 05:15</v>
          </cell>
          <cell r="P460" t="str">
            <v>2025.08.04 03:50</v>
          </cell>
          <cell r="Q460" t="str">
            <v>222.109.93.135</v>
          </cell>
        </row>
        <row r="461">
          <cell r="A461">
            <v>930000598</v>
          </cell>
          <cell r="B461" t="str">
            <v>SooChul Kim</v>
          </cell>
          <cell r="E461" t="str">
            <v>real\HHlive\USD_HH_KR_6_0R_H</v>
          </cell>
          <cell r="F461" t="str">
            <v>odyssey68@outlook.com</v>
          </cell>
          <cell r="G461" t="str">
            <v>1 : 500</v>
          </cell>
          <cell r="H461">
            <v>18.66</v>
          </cell>
          <cell r="I461">
            <v>0</v>
          </cell>
          <cell r="J461">
            <v>18.66</v>
          </cell>
          <cell r="K461">
            <v>0</v>
          </cell>
          <cell r="L461">
            <v>0</v>
          </cell>
          <cell r="M461" t="str">
            <v>USD</v>
          </cell>
          <cell r="N461">
            <v>70034</v>
          </cell>
          <cell r="O461" t="str">
            <v>2024.04.17 14:02</v>
          </cell>
          <cell r="P461" t="str">
            <v>2024.11.11 16:37</v>
          </cell>
          <cell r="Q461" t="str">
            <v>14.38.21.240</v>
          </cell>
        </row>
        <row r="462">
          <cell r="A462">
            <v>930000594</v>
          </cell>
          <cell r="B462" t="str">
            <v>SONG JAE HAN</v>
          </cell>
          <cell r="E462" t="str">
            <v>real\HHlive\USD_HH_KR_27_10R_H</v>
          </cell>
          <cell r="F462" t="str">
            <v>hsj00404@naver.com</v>
          </cell>
          <cell r="G462" t="str">
            <v>1 : 500</v>
          </cell>
          <cell r="H462">
            <v>3.71</v>
          </cell>
          <cell r="I462">
            <v>0</v>
          </cell>
          <cell r="J462">
            <v>3.71</v>
          </cell>
          <cell r="K462">
            <v>0</v>
          </cell>
          <cell r="L462">
            <v>0</v>
          </cell>
          <cell r="M462" t="str">
            <v>USD</v>
          </cell>
          <cell r="N462">
            <v>70025</v>
          </cell>
          <cell r="O462" t="str">
            <v>2024.04.16 12:04</v>
          </cell>
          <cell r="P462" t="str">
            <v>2025.08.04 03:59</v>
          </cell>
          <cell r="Q462" t="str">
            <v>106.101.192.40</v>
          </cell>
        </row>
        <row r="463">
          <cell r="A463">
            <v>930000584</v>
          </cell>
          <cell r="B463" t="str">
            <v>joohyun jun</v>
          </cell>
          <cell r="E463" t="str">
            <v>real\HHlive\USD_HH_KR_6_0R_H</v>
          </cell>
          <cell r="F463" t="str">
            <v>jh735886@naver.com</v>
          </cell>
          <cell r="G463" t="str">
            <v>1 : 500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 t="str">
            <v>USD</v>
          </cell>
          <cell r="N463">
            <v>70109</v>
          </cell>
          <cell r="O463" t="str">
            <v>2024.04.09 09:44</v>
          </cell>
          <cell r="P463" t="str">
            <v>2024.04.09 09:44</v>
          </cell>
        </row>
        <row r="464">
          <cell r="A464">
            <v>930000581</v>
          </cell>
          <cell r="B464" t="str">
            <v>kyoungmin ko</v>
          </cell>
          <cell r="E464" t="str">
            <v>real\HHlive\USD_HH_KR_13_0R6_H</v>
          </cell>
          <cell r="F464" t="str">
            <v>kmkomsh@naver.com</v>
          </cell>
          <cell r="G464" t="str">
            <v>1 : 500</v>
          </cell>
          <cell r="H464">
            <v>10</v>
          </cell>
          <cell r="I464">
            <v>0</v>
          </cell>
          <cell r="J464">
            <v>10</v>
          </cell>
          <cell r="K464">
            <v>0</v>
          </cell>
          <cell r="L464">
            <v>0</v>
          </cell>
          <cell r="M464" t="str">
            <v>USD</v>
          </cell>
          <cell r="N464">
            <v>70099</v>
          </cell>
          <cell r="O464" t="str">
            <v>2024.04.08 16:08</v>
          </cell>
          <cell r="P464" t="str">
            <v>2024.12.24 11:50</v>
          </cell>
          <cell r="Q464" t="str">
            <v>119.207.16.63</v>
          </cell>
        </row>
        <row r="465">
          <cell r="A465">
            <v>930000579</v>
          </cell>
          <cell r="B465" t="str">
            <v>HYEJIN HWANG</v>
          </cell>
          <cell r="E465" t="str">
            <v>real\HHlive\USD_HH_KR_6_0R_H</v>
          </cell>
          <cell r="F465" t="str">
            <v>blanccat@naver.com</v>
          </cell>
          <cell r="G465" t="str">
            <v>1 : 500</v>
          </cell>
          <cell r="H465">
            <v>176.03</v>
          </cell>
          <cell r="I465">
            <v>0</v>
          </cell>
          <cell r="J465">
            <v>176.03</v>
          </cell>
          <cell r="K465">
            <v>0</v>
          </cell>
          <cell r="L465">
            <v>0</v>
          </cell>
          <cell r="M465" t="str">
            <v>USD</v>
          </cell>
          <cell r="N465">
            <v>70036</v>
          </cell>
          <cell r="O465" t="str">
            <v>2024.04.04 07:39</v>
          </cell>
          <cell r="P465" t="str">
            <v>2024.05.04 15:21</v>
          </cell>
          <cell r="Q465" t="str">
            <v>14.33.240.210</v>
          </cell>
        </row>
        <row r="466">
          <cell r="A466">
            <v>930000565</v>
          </cell>
          <cell r="B466" t="str">
            <v>kyungsim han</v>
          </cell>
          <cell r="E466" t="str">
            <v>real\HHlive\USD_HH_KR_27_6R_H</v>
          </cell>
          <cell r="F466" t="str">
            <v>51006811a@gmail.com</v>
          </cell>
          <cell r="G466" t="str">
            <v>1 : 500</v>
          </cell>
          <cell r="H466">
            <v>6.69</v>
          </cell>
          <cell r="I466">
            <v>0</v>
          </cell>
          <cell r="J466">
            <v>6.69</v>
          </cell>
          <cell r="K466">
            <v>0</v>
          </cell>
          <cell r="L466">
            <v>0</v>
          </cell>
          <cell r="M466" t="str">
            <v>USD</v>
          </cell>
          <cell r="N466">
            <v>70103</v>
          </cell>
          <cell r="O466" t="str">
            <v>2024.03.27 13:19</v>
          </cell>
          <cell r="P466" t="str">
            <v>2025.07.20 15:52</v>
          </cell>
          <cell r="Q466" t="str">
            <v>118.235.83.2</v>
          </cell>
        </row>
        <row r="467">
          <cell r="A467">
            <v>930000559</v>
          </cell>
          <cell r="B467" t="str">
            <v>hyeri so</v>
          </cell>
          <cell r="E467" t="str">
            <v>real\HHlive\USD_HH_KR_27_6R_H</v>
          </cell>
          <cell r="F467" t="str">
            <v>ri0510@naver.com</v>
          </cell>
          <cell r="G467" t="str">
            <v>1 : 500</v>
          </cell>
          <cell r="H467">
            <v>27.95</v>
          </cell>
          <cell r="I467">
            <v>0</v>
          </cell>
          <cell r="J467">
            <v>27.95</v>
          </cell>
          <cell r="K467">
            <v>0</v>
          </cell>
          <cell r="L467">
            <v>0</v>
          </cell>
          <cell r="M467" t="str">
            <v>USD</v>
          </cell>
          <cell r="N467">
            <v>70103</v>
          </cell>
          <cell r="O467" t="str">
            <v>2024.03.25 03:09</v>
          </cell>
          <cell r="P467" t="str">
            <v>2024.05.20 22:42</v>
          </cell>
          <cell r="Q467" t="str">
            <v>182.215.51.211</v>
          </cell>
        </row>
        <row r="468">
          <cell r="A468">
            <v>930000558</v>
          </cell>
          <cell r="B468" t="str">
            <v>gyuchan moon</v>
          </cell>
          <cell r="E468" t="str">
            <v>real\HHlive\USD_HH_KR_27_10R_H</v>
          </cell>
          <cell r="F468" t="str">
            <v>mgc789@naver.com</v>
          </cell>
          <cell r="G468" t="str">
            <v>1 : 500</v>
          </cell>
          <cell r="H468">
            <v>14.94</v>
          </cell>
          <cell r="I468">
            <v>0</v>
          </cell>
          <cell r="J468">
            <v>14.94</v>
          </cell>
          <cell r="K468">
            <v>0</v>
          </cell>
          <cell r="L468">
            <v>0</v>
          </cell>
          <cell r="M468" t="str">
            <v>USD</v>
          </cell>
          <cell r="N468">
            <v>70025</v>
          </cell>
          <cell r="O468" t="str">
            <v>2024.03.25 01:35</v>
          </cell>
          <cell r="P468" t="str">
            <v>2024.07.22 10:35</v>
          </cell>
          <cell r="Q468" t="str">
            <v>118.235.82.203</v>
          </cell>
        </row>
        <row r="469">
          <cell r="A469">
            <v>930000548</v>
          </cell>
          <cell r="B469" t="str">
            <v>HYUNMI LIM</v>
          </cell>
          <cell r="E469" t="str">
            <v>real\HHlive\USD_HH_KR_6_0R_H</v>
          </cell>
          <cell r="F469" t="str">
            <v>hxl1343@gmail.com</v>
          </cell>
          <cell r="G469" t="str">
            <v>1 : 500</v>
          </cell>
          <cell r="H469">
            <v>1.04</v>
          </cell>
          <cell r="I469">
            <v>0</v>
          </cell>
          <cell r="J469">
            <v>1.04</v>
          </cell>
          <cell r="K469">
            <v>0</v>
          </cell>
          <cell r="L469">
            <v>0</v>
          </cell>
          <cell r="M469" t="str">
            <v>USD</v>
          </cell>
          <cell r="N469">
            <v>70033</v>
          </cell>
          <cell r="O469" t="str">
            <v>2024.03.18 17:41</v>
          </cell>
          <cell r="P469" t="str">
            <v>2025.07.21 19:20</v>
          </cell>
          <cell r="Q469" t="str">
            <v>14.36.38.157</v>
          </cell>
        </row>
        <row r="470">
          <cell r="A470">
            <v>930000545</v>
          </cell>
          <cell r="B470" t="str">
            <v>HYUN YONG KANG</v>
          </cell>
          <cell r="E470" t="str">
            <v>real\HHlive\USD_HH_KR_6_0R_H</v>
          </cell>
          <cell r="F470" t="str">
            <v>qwaserdf114@gmail.com</v>
          </cell>
          <cell r="G470" t="str">
            <v>1 : 500</v>
          </cell>
          <cell r="H470">
            <v>9.1300000000000008</v>
          </cell>
          <cell r="I470">
            <v>0</v>
          </cell>
          <cell r="J470">
            <v>9.1300000000000008</v>
          </cell>
          <cell r="K470">
            <v>0</v>
          </cell>
          <cell r="L470">
            <v>0</v>
          </cell>
          <cell r="M470" t="str">
            <v>USD</v>
          </cell>
          <cell r="N470">
            <v>70034</v>
          </cell>
          <cell r="O470" t="str">
            <v>2024.03.16 12:47</v>
          </cell>
          <cell r="P470" t="str">
            <v>2024.09.03 09:14</v>
          </cell>
          <cell r="Q470" t="str">
            <v>211.235.72.60</v>
          </cell>
        </row>
        <row r="471">
          <cell r="A471">
            <v>930000544</v>
          </cell>
          <cell r="B471" t="str">
            <v>HYOUNGJUN KIM</v>
          </cell>
          <cell r="E471" t="str">
            <v>real\HHlive\USD_HH_KR_27_10R_H</v>
          </cell>
          <cell r="F471" t="str">
            <v>khj7845@naver.com</v>
          </cell>
          <cell r="G471" t="str">
            <v>1 : 500</v>
          </cell>
          <cell r="H471">
            <v>111.85</v>
          </cell>
          <cell r="I471">
            <v>0</v>
          </cell>
          <cell r="J471">
            <v>111.85</v>
          </cell>
          <cell r="K471">
            <v>0</v>
          </cell>
          <cell r="L471">
            <v>0</v>
          </cell>
          <cell r="M471" t="str">
            <v>USD</v>
          </cell>
          <cell r="N471">
            <v>70025</v>
          </cell>
          <cell r="O471" t="str">
            <v>2024.03.16 09:17</v>
          </cell>
          <cell r="P471" t="str">
            <v>2024.07.31 07:05</v>
          </cell>
          <cell r="Q471" t="str">
            <v>117.111.1.80</v>
          </cell>
        </row>
        <row r="472">
          <cell r="A472">
            <v>930000542</v>
          </cell>
          <cell r="B472" t="str">
            <v>JUMSUK PARK</v>
          </cell>
          <cell r="E472" t="str">
            <v>real\HHlive\USD_HH_KR_27_6R_H</v>
          </cell>
          <cell r="F472" t="str">
            <v>pjs88333@naver.com</v>
          </cell>
          <cell r="G472" t="str">
            <v>1 : 500</v>
          </cell>
          <cell r="H472">
            <v>15.61</v>
          </cell>
          <cell r="I472">
            <v>0</v>
          </cell>
          <cell r="J472">
            <v>15.61</v>
          </cell>
          <cell r="K472">
            <v>0</v>
          </cell>
          <cell r="L472">
            <v>0</v>
          </cell>
          <cell r="M472" t="str">
            <v>USD</v>
          </cell>
          <cell r="N472">
            <v>70115</v>
          </cell>
          <cell r="O472" t="str">
            <v>2024.03.15 07:44</v>
          </cell>
          <cell r="P472" t="str">
            <v>2025.05.15 07:32</v>
          </cell>
          <cell r="Q472" t="str">
            <v>118.235.66.132</v>
          </cell>
        </row>
        <row r="473">
          <cell r="A473">
            <v>930000533</v>
          </cell>
          <cell r="B473" t="str">
            <v>KI YOUNG PARK</v>
          </cell>
          <cell r="E473" t="str">
            <v>real\HHlive\USD_HH_KR_TC_6_0R_H</v>
          </cell>
          <cell r="F473" t="str">
            <v>iselling@naver.com</v>
          </cell>
          <cell r="G473" t="str">
            <v>1 : 500</v>
          </cell>
          <cell r="H473">
            <v>232.46</v>
          </cell>
          <cell r="I473">
            <v>300</v>
          </cell>
          <cell r="J473">
            <v>405.57</v>
          </cell>
          <cell r="K473">
            <v>-108.38</v>
          </cell>
          <cell r="L473">
            <v>-18.510000000000002</v>
          </cell>
          <cell r="M473" t="str">
            <v>USD</v>
          </cell>
          <cell r="N473">
            <v>70036</v>
          </cell>
          <cell r="O473" t="str">
            <v>2024.03.12 05:21</v>
          </cell>
          <cell r="P473" t="str">
            <v>2025.08.04 00:37</v>
          </cell>
          <cell r="Q473" t="str">
            <v>183.90.132.215</v>
          </cell>
        </row>
        <row r="474">
          <cell r="A474">
            <v>930000528</v>
          </cell>
          <cell r="B474" t="str">
            <v>Hyeok Jae Lee</v>
          </cell>
          <cell r="E474" t="str">
            <v>real\HHlive\USD_HH_KR_6_0R_H</v>
          </cell>
          <cell r="F474" t="str">
            <v>tpy999@naver.com</v>
          </cell>
          <cell r="G474" t="str">
            <v>1 : 100</v>
          </cell>
          <cell r="H474">
            <v>0.06</v>
          </cell>
          <cell r="I474">
            <v>0</v>
          </cell>
          <cell r="J474">
            <v>0.06</v>
          </cell>
          <cell r="K474">
            <v>0</v>
          </cell>
          <cell r="L474">
            <v>0</v>
          </cell>
          <cell r="M474" t="str">
            <v>USD</v>
          </cell>
          <cell r="N474">
            <v>70036</v>
          </cell>
          <cell r="O474" t="str">
            <v>2024.03.11 09:46</v>
          </cell>
          <cell r="P474" t="str">
            <v>2025.08.04 05:07</v>
          </cell>
          <cell r="Q474" t="str">
            <v>14.38.25.197</v>
          </cell>
        </row>
        <row r="475">
          <cell r="A475">
            <v>930000527</v>
          </cell>
          <cell r="B475" t="str">
            <v>woonkyu han</v>
          </cell>
          <cell r="E475" t="str">
            <v>real\HHlive\USD_HH_KR_27_6R_H</v>
          </cell>
          <cell r="F475" t="str">
            <v>exitvoc@naver.com</v>
          </cell>
          <cell r="G475" t="str">
            <v>1 : 500</v>
          </cell>
          <cell r="H475">
            <v>14.8</v>
          </cell>
          <cell r="I475">
            <v>0</v>
          </cell>
          <cell r="J475">
            <v>14.8</v>
          </cell>
          <cell r="K475">
            <v>0</v>
          </cell>
          <cell r="L475">
            <v>0</v>
          </cell>
          <cell r="M475" t="str">
            <v>USD</v>
          </cell>
          <cell r="N475">
            <v>70117</v>
          </cell>
          <cell r="O475" t="str">
            <v>2024.03.09 11:30</v>
          </cell>
          <cell r="P475" t="str">
            <v>2024.09.25 16:48</v>
          </cell>
          <cell r="Q475" t="str">
            <v>125.179.75.205</v>
          </cell>
        </row>
        <row r="476">
          <cell r="A476">
            <v>930000515</v>
          </cell>
          <cell r="B476" t="str">
            <v>jongcheol park</v>
          </cell>
          <cell r="E476" t="str">
            <v>real\HHlive\USD_HH_KR_27_6R_H</v>
          </cell>
          <cell r="F476" t="str">
            <v>zx8673@naver.com</v>
          </cell>
          <cell r="G476" t="str">
            <v>1 : 500</v>
          </cell>
          <cell r="H476">
            <v>9.84</v>
          </cell>
          <cell r="I476">
            <v>0</v>
          </cell>
          <cell r="J476">
            <v>9.84</v>
          </cell>
          <cell r="K476">
            <v>0</v>
          </cell>
          <cell r="L476">
            <v>0</v>
          </cell>
          <cell r="M476" t="str">
            <v>USD</v>
          </cell>
          <cell r="N476">
            <v>70115</v>
          </cell>
          <cell r="O476" t="str">
            <v>2024.03.06 06:39</v>
          </cell>
          <cell r="P476" t="str">
            <v>2024.10.03 15:12</v>
          </cell>
          <cell r="Q476" t="str">
            <v>114.207.30.63</v>
          </cell>
        </row>
        <row r="477">
          <cell r="A477">
            <v>930000512</v>
          </cell>
          <cell r="B477" t="str">
            <v>JIN  KYEOUNG YANG</v>
          </cell>
          <cell r="E477" t="str">
            <v>real\HHlive\USD_HH_KR_13_0R2_H</v>
          </cell>
          <cell r="F477" t="str">
            <v>yjk388480@gmail.com</v>
          </cell>
          <cell r="G477">
            <v>4.2361111111111113E-2</v>
          </cell>
          <cell r="H477">
            <v>435.28</v>
          </cell>
          <cell r="I477">
            <v>0</v>
          </cell>
          <cell r="J477">
            <v>41.62</v>
          </cell>
          <cell r="K477">
            <v>-354.23</v>
          </cell>
          <cell r="L477">
            <v>-39.43</v>
          </cell>
          <cell r="M477" t="str">
            <v>USD</v>
          </cell>
          <cell r="N477">
            <v>70093</v>
          </cell>
          <cell r="O477" t="str">
            <v>2024.03.04 12:04</v>
          </cell>
          <cell r="P477" t="str">
            <v>2025.07.21 19:57</v>
          </cell>
          <cell r="Q477" t="str">
            <v>211.220.145.74</v>
          </cell>
        </row>
        <row r="478">
          <cell r="A478">
            <v>930000508</v>
          </cell>
          <cell r="B478" t="str">
            <v>Yoonjin Jang</v>
          </cell>
          <cell r="E478" t="str">
            <v>real\HHlive\USD_HH_KR_13_0R2_H</v>
          </cell>
          <cell r="F478" t="str">
            <v>yoonjin1y@naver.com</v>
          </cell>
          <cell r="G478">
            <v>4.2361111111111113E-2</v>
          </cell>
          <cell r="H478">
            <v>16.239999999999998</v>
          </cell>
          <cell r="I478">
            <v>0</v>
          </cell>
          <cell r="J478">
            <v>16.239999999999998</v>
          </cell>
          <cell r="K478">
            <v>0</v>
          </cell>
          <cell r="L478">
            <v>0</v>
          </cell>
          <cell r="M478" t="str">
            <v>USD</v>
          </cell>
          <cell r="N478">
            <v>70093</v>
          </cell>
          <cell r="O478" t="str">
            <v>2024.03.02 07:33</v>
          </cell>
          <cell r="P478" t="str">
            <v>2024.05.29 15:46</v>
          </cell>
          <cell r="Q478" t="str">
            <v>59.27.57.84</v>
          </cell>
        </row>
        <row r="479">
          <cell r="A479">
            <v>930000497</v>
          </cell>
          <cell r="B479" t="str">
            <v>DongWoog Kim</v>
          </cell>
          <cell r="E479" t="str">
            <v>real\HHlive\USD_HH_KR_13_0R2_H</v>
          </cell>
          <cell r="F479" t="str">
            <v>roughbear@naver.com</v>
          </cell>
          <cell r="G479" t="str">
            <v>1 : 500</v>
          </cell>
          <cell r="H479">
            <v>21.19</v>
          </cell>
          <cell r="I479">
            <v>0</v>
          </cell>
          <cell r="J479">
            <v>21.19</v>
          </cell>
          <cell r="K479">
            <v>0</v>
          </cell>
          <cell r="L479">
            <v>0</v>
          </cell>
          <cell r="M479" t="str">
            <v>USD</v>
          </cell>
          <cell r="N479">
            <v>70093</v>
          </cell>
          <cell r="O479" t="str">
            <v>2024.02.26 09:49</v>
          </cell>
          <cell r="P479" t="str">
            <v>2025.06.10 04:14</v>
          </cell>
          <cell r="Q479" t="str">
            <v>180.69.60.152</v>
          </cell>
        </row>
        <row r="480">
          <cell r="A480">
            <v>930000495</v>
          </cell>
          <cell r="B480" t="str">
            <v>JEONGHWAN PARK</v>
          </cell>
          <cell r="E480" t="str">
            <v>real\HHlive\USD_HH_KR_13_0R2_H</v>
          </cell>
          <cell r="F480" t="str">
            <v>faraway4864@gmail.com</v>
          </cell>
          <cell r="G480" t="str">
            <v>1 : 500</v>
          </cell>
          <cell r="H480">
            <v>17.809999999999999</v>
          </cell>
          <cell r="I480">
            <v>0</v>
          </cell>
          <cell r="J480">
            <v>17.809999999999999</v>
          </cell>
          <cell r="K480">
            <v>0</v>
          </cell>
          <cell r="L480">
            <v>0</v>
          </cell>
          <cell r="M480" t="str">
            <v>USD</v>
          </cell>
          <cell r="N480">
            <v>70093</v>
          </cell>
          <cell r="O480" t="str">
            <v>2024.02.26 06:57</v>
          </cell>
          <cell r="P480" t="str">
            <v>2024.07.29 17:39</v>
          </cell>
          <cell r="Q480" t="str">
            <v>61.83.125.144</v>
          </cell>
        </row>
        <row r="481">
          <cell r="A481">
            <v>930000489</v>
          </cell>
          <cell r="B481" t="str">
            <v>TAEO LEE</v>
          </cell>
          <cell r="E481" t="str">
            <v>real\HHlive\USD_HH_KR_6_3R_H</v>
          </cell>
          <cell r="F481" t="str">
            <v>tedlee3090@gmail.com</v>
          </cell>
          <cell r="G481" t="str">
            <v>1 : 500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 t="str">
            <v>USD</v>
          </cell>
          <cell r="N481">
            <v>70054</v>
          </cell>
          <cell r="O481" t="str">
            <v>2024.02.23 07:18</v>
          </cell>
          <cell r="P481" t="str">
            <v>2024.02.23 07:18</v>
          </cell>
        </row>
        <row r="482">
          <cell r="A482">
            <v>930000488</v>
          </cell>
          <cell r="B482" t="str">
            <v>KYUNGSEON LEE</v>
          </cell>
          <cell r="E482" t="str">
            <v>real\HHlive\USD_HH_KR_6_3R_H</v>
          </cell>
          <cell r="F482" t="str">
            <v>cattleya3090@gmail.com</v>
          </cell>
          <cell r="G482" t="str">
            <v>1 : 500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 t="str">
            <v>USD</v>
          </cell>
          <cell r="N482">
            <v>70054</v>
          </cell>
          <cell r="O482" t="str">
            <v>2024.02.23 02:48</v>
          </cell>
          <cell r="P482" t="str">
            <v>2024.02.23 02:48</v>
          </cell>
        </row>
        <row r="483">
          <cell r="A483">
            <v>930000479</v>
          </cell>
          <cell r="B483" t="str">
            <v>Sunghak Nam</v>
          </cell>
          <cell r="E483" t="str">
            <v>real\HHlive\USD_HH_KR_6_0R_H</v>
          </cell>
          <cell r="F483" t="str">
            <v>snsm59041@naver.com</v>
          </cell>
          <cell r="G483" t="str">
            <v>1 : 500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 t="str">
            <v>USD</v>
          </cell>
          <cell r="N483">
            <v>70048</v>
          </cell>
          <cell r="O483" t="str">
            <v>2024.02.20 07:21</v>
          </cell>
          <cell r="P483" t="str">
            <v>2025.07.26 01:06</v>
          </cell>
          <cell r="Q483" t="str">
            <v>118.235.80.211</v>
          </cell>
        </row>
        <row r="484">
          <cell r="A484">
            <v>930000477</v>
          </cell>
          <cell r="B484" t="str">
            <v>eunran lee</v>
          </cell>
          <cell r="E484" t="str">
            <v>real\HHlive\USD_HH_VB_KR_27_3R_H</v>
          </cell>
          <cell r="F484" t="str">
            <v>eunran.lee@hanmail.net</v>
          </cell>
          <cell r="G484" t="str">
            <v>1 : 500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 t="str">
            <v>USD</v>
          </cell>
          <cell r="N484">
            <v>70023</v>
          </cell>
          <cell r="O484" t="str">
            <v>2024.02.19 06:58</v>
          </cell>
          <cell r="P484" t="str">
            <v>2024.02.19 06:58</v>
          </cell>
        </row>
        <row r="485">
          <cell r="A485">
            <v>930000471</v>
          </cell>
          <cell r="B485" t="str">
            <v>seong mun kim</v>
          </cell>
          <cell r="E485" t="str">
            <v>real\HHlive\USD_HH_KR_13_0R2_H</v>
          </cell>
          <cell r="F485" t="str">
            <v>sm4645@naver.com</v>
          </cell>
          <cell r="G485">
            <v>4.2361111111111113E-2</v>
          </cell>
          <cell r="H485">
            <v>14.29</v>
          </cell>
          <cell r="I485">
            <v>0</v>
          </cell>
          <cell r="J485">
            <v>14.29</v>
          </cell>
          <cell r="K485">
            <v>0</v>
          </cell>
          <cell r="L485">
            <v>0</v>
          </cell>
          <cell r="M485" t="str">
            <v>USD</v>
          </cell>
          <cell r="N485">
            <v>70090</v>
          </cell>
          <cell r="O485" t="str">
            <v>2024.02.15 14:36</v>
          </cell>
          <cell r="P485" t="str">
            <v>2025.03.25 11:06</v>
          </cell>
          <cell r="Q485" t="str">
            <v>121.158.45.194</v>
          </cell>
        </row>
        <row r="486">
          <cell r="A486">
            <v>930000457</v>
          </cell>
          <cell r="B486" t="str">
            <v>HYOSEO AN</v>
          </cell>
          <cell r="E486" t="str">
            <v>real\HHlive\USD_HH_KR_13_7R_H</v>
          </cell>
          <cell r="F486" t="str">
            <v>skr9800@naver.com</v>
          </cell>
          <cell r="G486" t="str">
            <v>1 : 500</v>
          </cell>
          <cell r="H486">
            <v>106.09</v>
          </cell>
          <cell r="I486">
            <v>0</v>
          </cell>
          <cell r="J486">
            <v>106.09</v>
          </cell>
          <cell r="K486">
            <v>0</v>
          </cell>
          <cell r="L486">
            <v>0</v>
          </cell>
          <cell r="M486" t="str">
            <v>USD</v>
          </cell>
          <cell r="N486">
            <v>70070</v>
          </cell>
          <cell r="O486" t="str">
            <v>2024.02.06 05:15</v>
          </cell>
          <cell r="P486" t="str">
            <v>2024.02.27 16:33</v>
          </cell>
          <cell r="Q486" t="str">
            <v>125.180.220.81</v>
          </cell>
        </row>
        <row r="487">
          <cell r="A487">
            <v>930000445</v>
          </cell>
          <cell r="B487" t="str">
            <v>Sang Soo Park</v>
          </cell>
          <cell r="E487" t="str">
            <v>real\HHlive\USD_HH_KR_13_7R_H</v>
          </cell>
          <cell r="F487" t="str">
            <v>pssna007@hanmail.net</v>
          </cell>
          <cell r="G487" t="str">
            <v>1 : 500</v>
          </cell>
          <cell r="H487">
            <v>439</v>
          </cell>
          <cell r="I487">
            <v>0</v>
          </cell>
          <cell r="J487">
            <v>439</v>
          </cell>
          <cell r="K487">
            <v>0</v>
          </cell>
          <cell r="L487">
            <v>0</v>
          </cell>
          <cell r="M487" t="str">
            <v>USD</v>
          </cell>
          <cell r="N487">
            <v>70066</v>
          </cell>
          <cell r="O487" t="str">
            <v>2024.02.01 09:36</v>
          </cell>
          <cell r="P487" t="str">
            <v>2024.02.05 07:50</v>
          </cell>
          <cell r="Q487" t="str">
            <v>1.245.252.77</v>
          </cell>
        </row>
        <row r="488">
          <cell r="A488">
            <v>930000443</v>
          </cell>
          <cell r="B488" t="str">
            <v>jae won Jung</v>
          </cell>
          <cell r="E488" t="str">
            <v>real\HHlive\USD_HH_KR_6_3R_H</v>
          </cell>
          <cell r="F488" t="str">
            <v>namu1237@naver.com</v>
          </cell>
          <cell r="G488" t="str">
            <v>1 : 500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 t="str">
            <v>USD</v>
          </cell>
          <cell r="N488">
            <v>70030</v>
          </cell>
          <cell r="O488" t="str">
            <v>2024.01.30 14:17</v>
          </cell>
          <cell r="P488" t="str">
            <v>2025.07.20 10:47</v>
          </cell>
          <cell r="Q488" t="str">
            <v>220.70.89.164</v>
          </cell>
        </row>
        <row r="489">
          <cell r="A489">
            <v>930000424</v>
          </cell>
          <cell r="B489" t="str">
            <v>Hyeyun Kim</v>
          </cell>
          <cell r="E489" t="str">
            <v>real\HHlive\USD_HH_KR_27_10R_H</v>
          </cell>
          <cell r="F489" t="str">
            <v>rora0421@naver.com</v>
          </cell>
          <cell r="G489" t="str">
            <v>1 : 500</v>
          </cell>
          <cell r="H489">
            <v>18.71</v>
          </cell>
          <cell r="I489">
            <v>0</v>
          </cell>
          <cell r="J489">
            <v>18.71</v>
          </cell>
          <cell r="K489">
            <v>0</v>
          </cell>
          <cell r="L489">
            <v>0</v>
          </cell>
          <cell r="M489" t="str">
            <v>USD</v>
          </cell>
          <cell r="N489">
            <v>70024</v>
          </cell>
          <cell r="O489" t="str">
            <v>2024.01.24 07:22</v>
          </cell>
          <cell r="P489" t="str">
            <v>2024.09.06 13:29</v>
          </cell>
          <cell r="Q489" t="str">
            <v>106.101.136.231</v>
          </cell>
        </row>
        <row r="490">
          <cell r="A490">
            <v>930000413</v>
          </cell>
          <cell r="B490" t="str">
            <v>Juhyun Lim</v>
          </cell>
          <cell r="E490" t="str">
            <v>real\HHlive\USD_HH_KR_27_6R_H</v>
          </cell>
          <cell r="F490" t="str">
            <v>lim6618@naver.com</v>
          </cell>
          <cell r="G490" t="str">
            <v>1 : 500</v>
          </cell>
          <cell r="H490">
            <v>15.79</v>
          </cell>
          <cell r="I490">
            <v>0</v>
          </cell>
          <cell r="J490">
            <v>15.79</v>
          </cell>
          <cell r="K490">
            <v>0</v>
          </cell>
          <cell r="L490">
            <v>0</v>
          </cell>
          <cell r="M490" t="str">
            <v>USD</v>
          </cell>
          <cell r="N490">
            <v>70086</v>
          </cell>
          <cell r="O490" t="str">
            <v>2024.01.23 03:54</v>
          </cell>
          <cell r="P490" t="str">
            <v>2025.06.17 17:19</v>
          </cell>
          <cell r="Q490" t="str">
            <v>58.121.173.107</v>
          </cell>
        </row>
        <row r="491">
          <cell r="A491">
            <v>930000404</v>
          </cell>
          <cell r="B491" t="str">
            <v>junggu lee</v>
          </cell>
          <cell r="E491" t="str">
            <v>real\HHlive\USD_HH_KR_27_6R_H</v>
          </cell>
          <cell r="F491" t="str">
            <v>ty5331@naver.com</v>
          </cell>
          <cell r="G491" t="str">
            <v>1 : 500</v>
          </cell>
          <cell r="H491">
            <v>22.36</v>
          </cell>
          <cell r="I491">
            <v>0</v>
          </cell>
          <cell r="J491">
            <v>22.36</v>
          </cell>
          <cell r="K491">
            <v>0</v>
          </cell>
          <cell r="L491">
            <v>0</v>
          </cell>
          <cell r="M491" t="str">
            <v>USD</v>
          </cell>
          <cell r="N491">
            <v>70103</v>
          </cell>
          <cell r="O491" t="str">
            <v>2024.01.19 03:47</v>
          </cell>
          <cell r="P491" t="str">
            <v>2024.05.11 21:12</v>
          </cell>
          <cell r="Q491" t="str">
            <v>1.245.66.84</v>
          </cell>
        </row>
        <row r="492">
          <cell r="A492">
            <v>930000399</v>
          </cell>
          <cell r="B492" t="str">
            <v>minho kang</v>
          </cell>
          <cell r="E492" t="str">
            <v>real\HHlive\USD_HH_KR_27_3R_H</v>
          </cell>
          <cell r="F492" t="str">
            <v>gjaksh87@gmail.com</v>
          </cell>
          <cell r="G492" t="str">
            <v>1 : 500</v>
          </cell>
          <cell r="H492">
            <v>111.4</v>
          </cell>
          <cell r="I492">
            <v>0</v>
          </cell>
          <cell r="J492">
            <v>111.4</v>
          </cell>
          <cell r="K492">
            <v>0</v>
          </cell>
          <cell r="L492">
            <v>0</v>
          </cell>
          <cell r="M492" t="str">
            <v>USD</v>
          </cell>
          <cell r="N492">
            <v>70022</v>
          </cell>
          <cell r="O492" t="str">
            <v>2024.01.18 08:05</v>
          </cell>
          <cell r="P492" t="str">
            <v>2025.08.01 21:31</v>
          </cell>
          <cell r="Q492" t="str">
            <v>49.172.172.168</v>
          </cell>
        </row>
        <row r="493">
          <cell r="A493">
            <v>930000386</v>
          </cell>
          <cell r="B493" t="str">
            <v>SOON WON PARK</v>
          </cell>
          <cell r="E493" t="str">
            <v>real\HHlive\USD_HH_KR_6_3R_H</v>
          </cell>
          <cell r="F493" t="str">
            <v>pswonf@gmail.com</v>
          </cell>
          <cell r="G493" t="str">
            <v>1 : 500</v>
          </cell>
          <cell r="H493">
            <v>1204.83</v>
          </cell>
          <cell r="I493">
            <v>0</v>
          </cell>
          <cell r="J493">
            <v>1152.68</v>
          </cell>
          <cell r="K493">
            <v>-51.86</v>
          </cell>
          <cell r="L493">
            <v>-0.28999999999999998</v>
          </cell>
          <cell r="M493" t="str">
            <v>USD</v>
          </cell>
          <cell r="N493">
            <v>70030</v>
          </cell>
          <cell r="O493" t="str">
            <v>2024.01.15 14:12</v>
          </cell>
          <cell r="P493" t="str">
            <v>2025.08.04 04:52</v>
          </cell>
          <cell r="Q493" t="str">
            <v>220.77.170.226</v>
          </cell>
        </row>
        <row r="494">
          <cell r="A494">
            <v>930000382</v>
          </cell>
          <cell r="B494" t="str">
            <v>YONG UG KIM</v>
          </cell>
          <cell r="E494" t="str">
            <v>real\HHlive\USD_HH_KR_6_3R_H</v>
          </cell>
          <cell r="F494" t="str">
            <v>ktw7847@kakao.com</v>
          </cell>
          <cell r="G494" t="str">
            <v>1 : 500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 t="str">
            <v>USD</v>
          </cell>
          <cell r="N494">
            <v>70030</v>
          </cell>
          <cell r="O494" t="str">
            <v>2024.01.15 06:44</v>
          </cell>
          <cell r="P494" t="str">
            <v>2025.07.04 14:50</v>
          </cell>
          <cell r="Q494" t="str">
            <v>210.102.210.182</v>
          </cell>
        </row>
        <row r="495">
          <cell r="A495">
            <v>930000376</v>
          </cell>
          <cell r="B495" t="str">
            <v>hyeonho Kim</v>
          </cell>
          <cell r="E495" t="str">
            <v>real\HHlive\USD_HH_KR_13_3R_H</v>
          </cell>
          <cell r="F495" t="str">
            <v>kim6635319@naver.com</v>
          </cell>
          <cell r="G495" t="str">
            <v>1 : 500</v>
          </cell>
          <cell r="H495">
            <v>34.94</v>
          </cell>
          <cell r="I495">
            <v>0</v>
          </cell>
          <cell r="J495">
            <v>34.94</v>
          </cell>
          <cell r="K495">
            <v>0</v>
          </cell>
          <cell r="L495">
            <v>0</v>
          </cell>
          <cell r="M495" t="str">
            <v>USD</v>
          </cell>
          <cell r="N495">
            <v>70072</v>
          </cell>
          <cell r="O495" t="str">
            <v>2024.01.12 08:12</v>
          </cell>
          <cell r="P495" t="str">
            <v>2025.06.26 16:11</v>
          </cell>
          <cell r="Q495" t="str">
            <v>1.247.164.18</v>
          </cell>
        </row>
        <row r="496">
          <cell r="A496">
            <v>930000375</v>
          </cell>
          <cell r="B496" t="str">
            <v>SOON WON PARK</v>
          </cell>
          <cell r="E496" t="str">
            <v>real\HHlive\USD_HH_KR_6_3R_H</v>
          </cell>
          <cell r="F496" t="str">
            <v>pswonf@gmail.com</v>
          </cell>
          <cell r="G496" t="str">
            <v>1 : 500</v>
          </cell>
          <cell r="H496">
            <v>1205.8800000000001</v>
          </cell>
          <cell r="I496">
            <v>0</v>
          </cell>
          <cell r="J496">
            <v>1153.8499999999999</v>
          </cell>
          <cell r="K496">
            <v>-51.74</v>
          </cell>
          <cell r="L496">
            <v>-0.28999999999999998</v>
          </cell>
          <cell r="M496" t="str">
            <v>USD</v>
          </cell>
          <cell r="N496">
            <v>70030</v>
          </cell>
          <cell r="O496" t="str">
            <v>2024.01.11 11:29</v>
          </cell>
          <cell r="P496" t="str">
            <v>2025.08.04 04:45</v>
          </cell>
          <cell r="Q496" t="str">
            <v>220.77.170.226</v>
          </cell>
        </row>
        <row r="497">
          <cell r="A497">
            <v>930000374</v>
          </cell>
          <cell r="B497" t="str">
            <v>SOON WON PARK</v>
          </cell>
          <cell r="E497" t="str">
            <v>real\HHlive\USD_HH_KR_6_3R_H</v>
          </cell>
          <cell r="F497" t="str">
            <v>pswonf@gmail.com</v>
          </cell>
          <cell r="G497" t="str">
            <v>1 : 500</v>
          </cell>
          <cell r="H497">
            <v>1205.8800000000001</v>
          </cell>
          <cell r="I497">
            <v>0</v>
          </cell>
          <cell r="J497">
            <v>1153.73</v>
          </cell>
          <cell r="K497">
            <v>-51.86</v>
          </cell>
          <cell r="L497">
            <v>-0.28999999999999998</v>
          </cell>
          <cell r="M497" t="str">
            <v>USD</v>
          </cell>
          <cell r="N497">
            <v>70030</v>
          </cell>
          <cell r="O497" t="str">
            <v>2024.01.11 11:25</v>
          </cell>
          <cell r="P497" t="str">
            <v>2025.08.04 04:45</v>
          </cell>
          <cell r="Q497" t="str">
            <v>220.77.170.226</v>
          </cell>
        </row>
        <row r="498">
          <cell r="A498">
            <v>930000361</v>
          </cell>
          <cell r="B498" t="str">
            <v>kiho Seong</v>
          </cell>
          <cell r="E498" t="str">
            <v>real\HHlive\USD_HH_KR_27_10R_H</v>
          </cell>
          <cell r="F498" t="str">
            <v>skiho321@naver.com</v>
          </cell>
          <cell r="G498" t="str">
            <v>1 : 500</v>
          </cell>
          <cell r="H498">
            <v>0.46</v>
          </cell>
          <cell r="I498">
            <v>0</v>
          </cell>
          <cell r="J498">
            <v>0.46</v>
          </cell>
          <cell r="K498">
            <v>0</v>
          </cell>
          <cell r="L498">
            <v>0</v>
          </cell>
          <cell r="M498" t="str">
            <v>USD</v>
          </cell>
          <cell r="N498">
            <v>70024</v>
          </cell>
          <cell r="O498" t="str">
            <v>2024.01.09 07:58</v>
          </cell>
          <cell r="P498" t="str">
            <v>2025.07.23 13:43</v>
          </cell>
          <cell r="Q498" t="str">
            <v>118.235.83.221</v>
          </cell>
        </row>
        <row r="499">
          <cell r="A499">
            <v>930000359</v>
          </cell>
          <cell r="B499" t="str">
            <v>HYE  JIN SIN</v>
          </cell>
          <cell r="E499" t="str">
            <v>real\HHlive\USD_HH_KR_27_6R_H</v>
          </cell>
          <cell r="F499" t="str">
            <v>jj37150018@naver.com</v>
          </cell>
          <cell r="G499" t="str">
            <v>1 : 500</v>
          </cell>
          <cell r="H499">
            <v>5.0599999999999996</v>
          </cell>
          <cell r="I499">
            <v>0</v>
          </cell>
          <cell r="J499">
            <v>5.0599999999999996</v>
          </cell>
          <cell r="K499">
            <v>0</v>
          </cell>
          <cell r="L499">
            <v>0</v>
          </cell>
          <cell r="M499" t="str">
            <v>USD</v>
          </cell>
          <cell r="N499">
            <v>70103</v>
          </cell>
          <cell r="O499" t="str">
            <v>2024.01.09 05:57</v>
          </cell>
          <cell r="P499" t="str">
            <v>2024.04.08 05:04</v>
          </cell>
          <cell r="Q499" t="str">
            <v>125.179.75.205</v>
          </cell>
        </row>
        <row r="500">
          <cell r="A500">
            <v>930000357</v>
          </cell>
          <cell r="B500" t="str">
            <v>SOON WON PARK</v>
          </cell>
          <cell r="E500" t="str">
            <v>real\HHlive\USD_HH_KR_6_3R_H</v>
          </cell>
          <cell r="F500" t="str">
            <v>pswonf@gmail.com</v>
          </cell>
          <cell r="G500" t="str">
            <v>1 : 500</v>
          </cell>
          <cell r="H500">
            <v>17028.12</v>
          </cell>
          <cell r="I500">
            <v>0</v>
          </cell>
          <cell r="J500">
            <v>16285.83</v>
          </cell>
          <cell r="K500">
            <v>-738.79</v>
          </cell>
          <cell r="L500">
            <v>-3.5</v>
          </cell>
          <cell r="M500" t="str">
            <v>USD</v>
          </cell>
          <cell r="N500">
            <v>70030</v>
          </cell>
          <cell r="O500" t="str">
            <v>2024.01.08 09:51</v>
          </cell>
          <cell r="P500" t="str">
            <v>2025.08.04 04:39</v>
          </cell>
          <cell r="Q500" t="str">
            <v>220.77.170.226</v>
          </cell>
        </row>
        <row r="501">
          <cell r="A501">
            <v>930000278</v>
          </cell>
          <cell r="B501" t="str">
            <v>myungsoon Kwak</v>
          </cell>
          <cell r="E501" t="str">
            <v>real\HHlive\USD_HH_KR_6_0R_H</v>
          </cell>
          <cell r="F501" t="str">
            <v>mrc6474@naver.com</v>
          </cell>
          <cell r="G501" t="str">
            <v>1 : 500</v>
          </cell>
          <cell r="H501">
            <v>20.22</v>
          </cell>
          <cell r="I501">
            <v>0</v>
          </cell>
          <cell r="J501">
            <v>20.22</v>
          </cell>
          <cell r="K501">
            <v>0</v>
          </cell>
          <cell r="L501">
            <v>0</v>
          </cell>
          <cell r="M501" t="str">
            <v>USD</v>
          </cell>
          <cell r="N501">
            <v>70034</v>
          </cell>
          <cell r="O501" t="str">
            <v>2023.12.01 03:26</v>
          </cell>
          <cell r="P501" t="str">
            <v>2024.10.21 10:30</v>
          </cell>
          <cell r="Q501" t="str">
            <v>211.230.133.162</v>
          </cell>
        </row>
        <row r="502">
          <cell r="A502">
            <v>930000264</v>
          </cell>
          <cell r="B502" t="str">
            <v>ik su choi</v>
          </cell>
          <cell r="E502" t="str">
            <v>real\HHlive\USD_HH_KR_6_0R_H</v>
          </cell>
          <cell r="F502" t="str">
            <v>ikschoi@naver.com</v>
          </cell>
          <cell r="G502" t="str">
            <v>1 : 500</v>
          </cell>
          <cell r="H502">
            <v>111.69</v>
          </cell>
          <cell r="I502">
            <v>0</v>
          </cell>
          <cell r="J502">
            <v>111.69</v>
          </cell>
          <cell r="K502">
            <v>0</v>
          </cell>
          <cell r="L502">
            <v>0</v>
          </cell>
          <cell r="M502" t="str">
            <v>USD</v>
          </cell>
          <cell r="N502">
            <v>70048</v>
          </cell>
          <cell r="O502" t="str">
            <v>2023.11.27 06:27</v>
          </cell>
          <cell r="P502" t="str">
            <v>2025.07.28 07:11</v>
          </cell>
          <cell r="Q502" t="str">
            <v>211.234.195.164</v>
          </cell>
        </row>
        <row r="503">
          <cell r="A503">
            <v>930000258</v>
          </cell>
          <cell r="B503" t="str">
            <v>KYUNGSEON LEE</v>
          </cell>
          <cell r="E503" t="str">
            <v>real\HHlive\USD_HH_KR_STD_KS_R_H</v>
          </cell>
          <cell r="F503" t="str">
            <v>cattleya3090@gmail.com</v>
          </cell>
          <cell r="G503" t="str">
            <v>1 : 500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 t="str">
            <v>USD</v>
          </cell>
          <cell r="N503">
            <v>70054</v>
          </cell>
          <cell r="O503" t="str">
            <v>2023.11.23 03:11</v>
          </cell>
          <cell r="P503" t="str">
            <v>2025.05.27 10:05</v>
          </cell>
          <cell r="Q503" t="str">
            <v>124.57.111.99</v>
          </cell>
        </row>
        <row r="504">
          <cell r="A504">
            <v>930000246</v>
          </cell>
          <cell r="B504" t="str">
            <v>SEOA PARK</v>
          </cell>
          <cell r="E504" t="str">
            <v>real\HHlive\USD_HH_KR_27_3R_H</v>
          </cell>
          <cell r="F504" t="str">
            <v>seoa2018@naver.com</v>
          </cell>
          <cell r="G504" t="str">
            <v>1 : 500</v>
          </cell>
          <cell r="H504">
            <v>16.63</v>
          </cell>
          <cell r="I504">
            <v>0</v>
          </cell>
          <cell r="J504">
            <v>16.63</v>
          </cell>
          <cell r="K504">
            <v>0</v>
          </cell>
          <cell r="L504">
            <v>0</v>
          </cell>
          <cell r="M504" t="str">
            <v>USD</v>
          </cell>
          <cell r="N504">
            <v>70023</v>
          </cell>
          <cell r="O504" t="str">
            <v>2023.11.21 06:12</v>
          </cell>
          <cell r="P504" t="str">
            <v>2025.06.25 12:52</v>
          </cell>
          <cell r="Q504" t="str">
            <v>106.101.197.48</v>
          </cell>
        </row>
        <row r="505">
          <cell r="A505">
            <v>930000227</v>
          </cell>
          <cell r="B505" t="str">
            <v>TAEO LEE</v>
          </cell>
          <cell r="E505" t="str">
            <v>real\HHlive\USD_HH_KR_STD_KS_R_H</v>
          </cell>
          <cell r="F505" t="str">
            <v>tedlee3090@gmail.com</v>
          </cell>
          <cell r="G505" t="str">
            <v>1 : 500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 t="str">
            <v>USD</v>
          </cell>
          <cell r="N505">
            <v>70054</v>
          </cell>
          <cell r="O505" t="str">
            <v>2023.11.16 10:34</v>
          </cell>
          <cell r="P505" t="str">
            <v>2025.06.26 11:12</v>
          </cell>
          <cell r="Q505" t="str">
            <v>61.73.90.109</v>
          </cell>
        </row>
        <row r="506">
          <cell r="A506">
            <v>930000207</v>
          </cell>
          <cell r="B506" t="str">
            <v>jongho lim</v>
          </cell>
          <cell r="E506" t="str">
            <v>real\HHlive\USD_HH_KR_27_0R_H</v>
          </cell>
          <cell r="F506" t="str">
            <v>jim428101@gmail.com</v>
          </cell>
          <cell r="G506" t="str">
            <v>1 : 500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 t="str">
            <v>USD</v>
          </cell>
          <cell r="N506">
            <v>70010</v>
          </cell>
          <cell r="O506" t="str">
            <v>2023.11.06 08:42</v>
          </cell>
          <cell r="P506" t="str">
            <v>2023.11.06 08:42</v>
          </cell>
        </row>
        <row r="507">
          <cell r="A507">
            <v>930000188</v>
          </cell>
          <cell r="B507" t="str">
            <v>Byoungwook Ahn</v>
          </cell>
          <cell r="E507" t="str">
            <v>real\HHlive\USD_HH_KR_6_0R_H</v>
          </cell>
          <cell r="F507" t="str">
            <v>bwahn1982@naver.com</v>
          </cell>
          <cell r="G507" t="str">
            <v>1 : 500</v>
          </cell>
          <cell r="H507">
            <v>318.7</v>
          </cell>
          <cell r="I507">
            <v>0</v>
          </cell>
          <cell r="J507">
            <v>318.7</v>
          </cell>
          <cell r="K507">
            <v>0</v>
          </cell>
          <cell r="L507">
            <v>0</v>
          </cell>
          <cell r="M507" t="str">
            <v>USD</v>
          </cell>
          <cell r="N507">
            <v>70034</v>
          </cell>
          <cell r="O507" t="str">
            <v>2023.10.30 13:31</v>
          </cell>
          <cell r="P507" t="str">
            <v>2025.08.04 04:27</v>
          </cell>
          <cell r="Q507" t="str">
            <v>118.235.80.226</v>
          </cell>
        </row>
        <row r="508">
          <cell r="A508">
            <v>930000178</v>
          </cell>
          <cell r="B508" t="str">
            <v>heehyun park</v>
          </cell>
          <cell r="E508" t="str">
            <v>real\HHlive\USD_HH_KR_6_0R_H</v>
          </cell>
          <cell r="F508" t="str">
            <v>jungjin234@naver.com</v>
          </cell>
          <cell r="G508" t="str">
            <v>1 : 500</v>
          </cell>
          <cell r="H508">
            <v>10.37</v>
          </cell>
          <cell r="I508">
            <v>0</v>
          </cell>
          <cell r="J508">
            <v>10.37</v>
          </cell>
          <cell r="K508">
            <v>0</v>
          </cell>
          <cell r="L508">
            <v>0</v>
          </cell>
          <cell r="M508" t="str">
            <v>USD</v>
          </cell>
          <cell r="N508">
            <v>70034</v>
          </cell>
          <cell r="O508" t="str">
            <v>2023.10.27 12:46</v>
          </cell>
          <cell r="P508" t="str">
            <v>2025.08.04 04:45</v>
          </cell>
          <cell r="Q508" t="str">
            <v>211.234.226.178</v>
          </cell>
        </row>
        <row r="509">
          <cell r="A509">
            <v>930000165</v>
          </cell>
          <cell r="B509" t="str">
            <v>Dong uk Kim</v>
          </cell>
          <cell r="E509" t="str">
            <v>real\HHlive\USD_HH_KR_6_0R_H</v>
          </cell>
          <cell r="F509" t="str">
            <v>okkduok@nate.com</v>
          </cell>
          <cell r="G509" t="str">
            <v>1 : 500</v>
          </cell>
          <cell r="H509">
            <v>18.86</v>
          </cell>
          <cell r="I509">
            <v>0</v>
          </cell>
          <cell r="J509">
            <v>18.86</v>
          </cell>
          <cell r="K509">
            <v>0</v>
          </cell>
          <cell r="L509">
            <v>0</v>
          </cell>
          <cell r="M509" t="str">
            <v>USD</v>
          </cell>
          <cell r="N509">
            <v>70036</v>
          </cell>
          <cell r="O509" t="str">
            <v>2023.10.25 15:08</v>
          </cell>
          <cell r="P509" t="str">
            <v>2025.07.25 12:44</v>
          </cell>
          <cell r="Q509" t="str">
            <v>118.235.12.220</v>
          </cell>
        </row>
        <row r="510">
          <cell r="A510">
            <v>930000112</v>
          </cell>
          <cell r="B510" t="str">
            <v>daekyu kim</v>
          </cell>
          <cell r="E510" t="str">
            <v>real\HHlive\USD_HH_KR_6_0R_H</v>
          </cell>
          <cell r="F510" t="str">
            <v>heejkim12@hanmail.net</v>
          </cell>
          <cell r="G510" t="str">
            <v>1 : 500</v>
          </cell>
          <cell r="H510">
            <v>5.3</v>
          </cell>
          <cell r="I510">
            <v>0</v>
          </cell>
          <cell r="J510">
            <v>5.3</v>
          </cell>
          <cell r="K510">
            <v>0</v>
          </cell>
          <cell r="L510">
            <v>0</v>
          </cell>
          <cell r="M510" t="str">
            <v>USD</v>
          </cell>
          <cell r="N510">
            <v>70034</v>
          </cell>
          <cell r="O510" t="str">
            <v>2023.10.19 04:25</v>
          </cell>
          <cell r="P510" t="str">
            <v>2024.06.28 08:19</v>
          </cell>
          <cell r="Q510" t="str">
            <v>220.71.236.151</v>
          </cell>
        </row>
        <row r="511">
          <cell r="A511">
            <v>930000078</v>
          </cell>
          <cell r="B511" t="str">
            <v>eunran lee</v>
          </cell>
          <cell r="E511" t="str">
            <v>real\HHlive\USD_HH_KR_27_3R_H</v>
          </cell>
          <cell r="F511" t="str">
            <v>eunran.lee@hanmail.net</v>
          </cell>
          <cell r="G511" t="str">
            <v>1 : 500</v>
          </cell>
          <cell r="H511">
            <v>1556.07</v>
          </cell>
          <cell r="I511">
            <v>0</v>
          </cell>
          <cell r="J511">
            <v>1692.62</v>
          </cell>
          <cell r="K511">
            <v>136.55000000000001</v>
          </cell>
          <cell r="L511">
            <v>0</v>
          </cell>
          <cell r="M511" t="str">
            <v>USD</v>
          </cell>
          <cell r="N511">
            <v>70023</v>
          </cell>
          <cell r="O511" t="str">
            <v>2023.10.09 08:47</v>
          </cell>
          <cell r="P511" t="str">
            <v>2025.08.04 04:20</v>
          </cell>
          <cell r="Q511" t="str">
            <v>122.40.99.132</v>
          </cell>
        </row>
        <row r="512">
          <cell r="A512">
            <v>930000075</v>
          </cell>
          <cell r="B512" t="str">
            <v>munhyuk ju</v>
          </cell>
          <cell r="E512" t="str">
            <v>real\HHlive\USD_HH_KR_27_3R_H</v>
          </cell>
          <cell r="F512" t="str">
            <v>jra1029@naver.com</v>
          </cell>
          <cell r="G512" t="str">
            <v>1 : 500</v>
          </cell>
          <cell r="H512">
            <v>6.58</v>
          </cell>
          <cell r="I512">
            <v>0</v>
          </cell>
          <cell r="J512">
            <v>6.58</v>
          </cell>
          <cell r="K512">
            <v>0</v>
          </cell>
          <cell r="L512">
            <v>0</v>
          </cell>
          <cell r="M512" t="str">
            <v>USD</v>
          </cell>
          <cell r="N512">
            <v>70023</v>
          </cell>
          <cell r="O512" t="str">
            <v>2023.10.07 06:41</v>
          </cell>
          <cell r="P512" t="str">
            <v>2025.08.04 04:00</v>
          </cell>
          <cell r="Q512" t="str">
            <v>118.235.2.144</v>
          </cell>
        </row>
        <row r="513">
          <cell r="A513">
            <v>930000012</v>
          </cell>
          <cell r="B513" t="str">
            <v>GoodFriends</v>
          </cell>
          <cell r="E513" t="str">
            <v>real\HHlive\USD_HH_KR_27_0R_H</v>
          </cell>
          <cell r="F513" t="str">
            <v>goodfriendscfo@naver.com</v>
          </cell>
          <cell r="G513" t="str">
            <v>1 : 500</v>
          </cell>
          <cell r="H513">
            <v>168.62</v>
          </cell>
          <cell r="I513">
            <v>0</v>
          </cell>
          <cell r="J513">
            <v>168.62</v>
          </cell>
          <cell r="K513">
            <v>0</v>
          </cell>
          <cell r="L513">
            <v>0</v>
          </cell>
          <cell r="M513" t="str">
            <v>USD</v>
          </cell>
          <cell r="N513">
            <v>70003</v>
          </cell>
          <cell r="O513" t="str">
            <v>2023.09.14 11:26</v>
          </cell>
          <cell r="P513" t="str">
            <v>2025.04.07 09:07</v>
          </cell>
          <cell r="Q513" t="str">
            <v>211.62.129.2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73.629723611113" createdVersion="8" refreshedVersion="8" minRefreshableVersion="3" recordCount="511" xr:uid="{1B8058D0-6159-4261-A4B0-CB6A4FC14149}">
  <cacheSource type="worksheet">
    <worksheetSource ref="A3:P514" sheet="Sheet1"/>
  </cacheSource>
  <cacheFields count="16">
    <cacheField name="Login" numFmtId="176">
      <sharedItems containsSemiMixedTypes="0" containsString="0" containsNumber="1" containsInteger="1" minValue="930000012" maxValue="930002065" count="511">
        <n v="930000078"/>
        <n v="930001652"/>
        <n v="930001778"/>
        <n v="930001121"/>
        <n v="930001000"/>
        <n v="930001797"/>
        <n v="930001530"/>
        <n v="930002031"/>
        <n v="930001963"/>
        <n v="930002016"/>
        <n v="930001345"/>
        <n v="930002022"/>
        <n v="930001860"/>
        <n v="930001810"/>
        <n v="930001811"/>
        <n v="930001199"/>
        <n v="930001638"/>
        <n v="930001815"/>
        <n v="930001693"/>
        <n v="930001939"/>
        <n v="930002029"/>
        <n v="930001434"/>
        <n v="930000682"/>
        <n v="930001888"/>
        <n v="930000533"/>
        <n v="930002065"/>
        <n v="930001944"/>
        <n v="930002057"/>
        <n v="930001089"/>
        <n v="930001813"/>
        <n v="930001833"/>
        <n v="930000811"/>
        <n v="930001933"/>
        <n v="930001953"/>
        <n v="930000850"/>
        <n v="930000012"/>
        <n v="930000075"/>
        <n v="930000112"/>
        <n v="930000165"/>
        <n v="930000178"/>
        <n v="930000207"/>
        <n v="930000227"/>
        <n v="930000246"/>
        <n v="930000258"/>
        <n v="930000264"/>
        <n v="930000278"/>
        <n v="930000357"/>
        <n v="930000359"/>
        <n v="930000361"/>
        <n v="930000374"/>
        <n v="930000375"/>
        <n v="930000376"/>
        <n v="930000382"/>
        <n v="930000386"/>
        <n v="930000399"/>
        <n v="930000404"/>
        <n v="930000413"/>
        <n v="930000424"/>
        <n v="930000443"/>
        <n v="930000445"/>
        <n v="930000457"/>
        <n v="930000471"/>
        <n v="930000477"/>
        <n v="930000479"/>
        <n v="930000488"/>
        <n v="930000489"/>
        <n v="930000495"/>
        <n v="930000497"/>
        <n v="930000508"/>
        <n v="930000512"/>
        <n v="930000515"/>
        <n v="930000527"/>
        <n v="930000528"/>
        <n v="930000542"/>
        <n v="930000544"/>
        <n v="930000545"/>
        <n v="930000548"/>
        <n v="930000558"/>
        <n v="930000559"/>
        <n v="930000565"/>
        <n v="930000579"/>
        <n v="930000581"/>
        <n v="930000584"/>
        <n v="930000594"/>
        <n v="930000598"/>
        <n v="930000600"/>
        <n v="930000601"/>
        <n v="930000605"/>
        <n v="930000608"/>
        <n v="930000610"/>
        <n v="930000616"/>
        <n v="930000619"/>
        <n v="930000621"/>
        <n v="930000623"/>
        <n v="930000627"/>
        <n v="930000631"/>
        <n v="930000632"/>
        <n v="930000636"/>
        <n v="930000641"/>
        <n v="930000665"/>
        <n v="930000671"/>
        <n v="930000680"/>
        <n v="930000690"/>
        <n v="930000702"/>
        <n v="930000705"/>
        <n v="930000714"/>
        <n v="930000717"/>
        <n v="930000719"/>
        <n v="930000722"/>
        <n v="930000724"/>
        <n v="930000727"/>
        <n v="930000733"/>
        <n v="930000735"/>
        <n v="930000737"/>
        <n v="930000739"/>
        <n v="930000746"/>
        <n v="930000751"/>
        <n v="930000765"/>
        <n v="930000766"/>
        <n v="930000768"/>
        <n v="930000772"/>
        <n v="930000790"/>
        <n v="930000798"/>
        <n v="930000799"/>
        <n v="930000806"/>
        <n v="930000809"/>
        <n v="930000819"/>
        <n v="930000828"/>
        <n v="930000841"/>
        <n v="930000845"/>
        <n v="930000853"/>
        <n v="930000857"/>
        <n v="930000865"/>
        <n v="930000874"/>
        <n v="930000880"/>
        <n v="930000882"/>
        <n v="930000883"/>
        <n v="930000890"/>
        <n v="930000906"/>
        <n v="930000907"/>
        <n v="930000911"/>
        <n v="930000914"/>
        <n v="930000920"/>
        <n v="930000922"/>
        <n v="930000923"/>
        <n v="930000924"/>
        <n v="930000925"/>
        <n v="930000929"/>
        <n v="930000938"/>
        <n v="930000939"/>
        <n v="930000942"/>
        <n v="930000947"/>
        <n v="930000950"/>
        <n v="930000951"/>
        <n v="930000959"/>
        <n v="930000962"/>
        <n v="930000964"/>
        <n v="930000966"/>
        <n v="930000968"/>
        <n v="930000973"/>
        <n v="930000986"/>
        <n v="930000988"/>
        <n v="930000993"/>
        <n v="930000996"/>
        <n v="930001008"/>
        <n v="930001015"/>
        <n v="930001016"/>
        <n v="930001020"/>
        <n v="930001027"/>
        <n v="930001029"/>
        <n v="930001036"/>
        <n v="930001043"/>
        <n v="930001051"/>
        <n v="930001055"/>
        <n v="930001061"/>
        <n v="930001066"/>
        <n v="930001067"/>
        <n v="930001075"/>
        <n v="930001082"/>
        <n v="930001083"/>
        <n v="930001087"/>
        <n v="930001088"/>
        <n v="930001091"/>
        <n v="930001092"/>
        <n v="930001097"/>
        <n v="930001098"/>
        <n v="930001104"/>
        <n v="930001110"/>
        <n v="930001129"/>
        <n v="930001135"/>
        <n v="930001137"/>
        <n v="930001142"/>
        <n v="930001147"/>
        <n v="930001148"/>
        <n v="930001150"/>
        <n v="930001153"/>
        <n v="930001158"/>
        <n v="930001168"/>
        <n v="930001170"/>
        <n v="930001177"/>
        <n v="930001183"/>
        <n v="930001188"/>
        <n v="930001197"/>
        <n v="930001198"/>
        <n v="930001201"/>
        <n v="930001203"/>
        <n v="930001209"/>
        <n v="930001221"/>
        <n v="930001224"/>
        <n v="930001226"/>
        <n v="930001227"/>
        <n v="930001239"/>
        <n v="930001240"/>
        <n v="930001242"/>
        <n v="930001248"/>
        <n v="930001253"/>
        <n v="930001256"/>
        <n v="930001262"/>
        <n v="930001264"/>
        <n v="930001267"/>
        <n v="930001285"/>
        <n v="930001293"/>
        <n v="930001297"/>
        <n v="930001309"/>
        <n v="930001310"/>
        <n v="930001318"/>
        <n v="930001319"/>
        <n v="930001326"/>
        <n v="930001334"/>
        <n v="930001335"/>
        <n v="930001336"/>
        <n v="930001337"/>
        <n v="930001342"/>
        <n v="930001346"/>
        <n v="930001351"/>
        <n v="930001354"/>
        <n v="930001364"/>
        <n v="930001369"/>
        <n v="930001376"/>
        <n v="930001379"/>
        <n v="930001380"/>
        <n v="930001381"/>
        <n v="930001393"/>
        <n v="930001396"/>
        <n v="930001399"/>
        <n v="930001407"/>
        <n v="930001408"/>
        <n v="930001413"/>
        <n v="930001422"/>
        <n v="930001427"/>
        <n v="930001430"/>
        <n v="930001433"/>
        <n v="930001436"/>
        <n v="930001438"/>
        <n v="930001443"/>
        <n v="930001444"/>
        <n v="930001452"/>
        <n v="930001457"/>
        <n v="930001478"/>
        <n v="930001482"/>
        <n v="930001484"/>
        <n v="930001491"/>
        <n v="930001507"/>
        <n v="930001524"/>
        <n v="930001538"/>
        <n v="930001542"/>
        <n v="930001545"/>
        <n v="930001551"/>
        <n v="930001558"/>
        <n v="930001572"/>
        <n v="930001574"/>
        <n v="930001576"/>
        <n v="930001577"/>
        <n v="930001589"/>
        <n v="930001606"/>
        <n v="930001608"/>
        <n v="930001613"/>
        <n v="930001618"/>
        <n v="930001621"/>
        <n v="930001634"/>
        <n v="930001642"/>
        <n v="930001646"/>
        <n v="930001647"/>
        <n v="930001649"/>
        <n v="930001651"/>
        <n v="930001654"/>
        <n v="930001655"/>
        <n v="930001664"/>
        <n v="930001665"/>
        <n v="930001667"/>
        <n v="930001668"/>
        <n v="930001669"/>
        <n v="930001676"/>
        <n v="930001682"/>
        <n v="930001695"/>
        <n v="930001698"/>
        <n v="930001700"/>
        <n v="930001704"/>
        <n v="930001705"/>
        <n v="930001714"/>
        <n v="930001716"/>
        <n v="930001717"/>
        <n v="930001724"/>
        <n v="930001729"/>
        <n v="930001731"/>
        <n v="930001732"/>
        <n v="930001742"/>
        <n v="930001743"/>
        <n v="930001745"/>
        <n v="930001748"/>
        <n v="930001749"/>
        <n v="930001752"/>
        <n v="930001754"/>
        <n v="930001756"/>
        <n v="930001757"/>
        <n v="930001760"/>
        <n v="930001764"/>
        <n v="930001765"/>
        <n v="930001766"/>
        <n v="930001767"/>
        <n v="930001768"/>
        <n v="930001771"/>
        <n v="930001776"/>
        <n v="930001779"/>
        <n v="930001789"/>
        <n v="930001790"/>
        <n v="930001791"/>
        <n v="930001794"/>
        <n v="930001795"/>
        <n v="930001802"/>
        <n v="930001814"/>
        <n v="930001818"/>
        <n v="930001824"/>
        <n v="930001825"/>
        <n v="930001826"/>
        <n v="930001835"/>
        <n v="930001842"/>
        <n v="930001844"/>
        <n v="930001851"/>
        <n v="930001854"/>
        <n v="930001862"/>
        <n v="930001864"/>
        <n v="930001865"/>
        <n v="930001870"/>
        <n v="930001871"/>
        <n v="930001872"/>
        <n v="930001873"/>
        <n v="930001875"/>
        <n v="930001878"/>
        <n v="930001880"/>
        <n v="930001890"/>
        <n v="930001893"/>
        <n v="930001894"/>
        <n v="930001895"/>
        <n v="930001896"/>
        <n v="930001898"/>
        <n v="930001899"/>
        <n v="930001900"/>
        <n v="930001901"/>
        <n v="930001902"/>
        <n v="930001903"/>
        <n v="930001904"/>
        <n v="930001905"/>
        <n v="930001906"/>
        <n v="930001907"/>
        <n v="930001908"/>
        <n v="930001909"/>
        <n v="930001910"/>
        <n v="930001911"/>
        <n v="930001912"/>
        <n v="930001913"/>
        <n v="930001914"/>
        <n v="930001915"/>
        <n v="930001916"/>
        <n v="930001917"/>
        <n v="930001918"/>
        <n v="930001919"/>
        <n v="930001920"/>
        <n v="930001921"/>
        <n v="930001922"/>
        <n v="930001923"/>
        <n v="930001924"/>
        <n v="930001925"/>
        <n v="930001926"/>
        <n v="930001927"/>
        <n v="930001928"/>
        <n v="930001929"/>
        <n v="930001930"/>
        <n v="930001931"/>
        <n v="930001932"/>
        <n v="930001938"/>
        <n v="930001940"/>
        <n v="930001945"/>
        <n v="930001946"/>
        <n v="930001947"/>
        <n v="930001949"/>
        <n v="930001950"/>
        <n v="930001952"/>
        <n v="930001954"/>
        <n v="930001955"/>
        <n v="930001957"/>
        <n v="930001959"/>
        <n v="930001960"/>
        <n v="930001964"/>
        <n v="930001965"/>
        <n v="930001966"/>
        <n v="930001967"/>
        <n v="930001968"/>
        <n v="930001969"/>
        <n v="930001971"/>
        <n v="930001972"/>
        <n v="930001974"/>
        <n v="930001976"/>
        <n v="930001977"/>
        <n v="930001978"/>
        <n v="930001979"/>
        <n v="930001980"/>
        <n v="930001981"/>
        <n v="930001982"/>
        <n v="930001983"/>
        <n v="930001984"/>
        <n v="930001985"/>
        <n v="930001986"/>
        <n v="930001987"/>
        <n v="930001988"/>
        <n v="930001989"/>
        <n v="930001990"/>
        <n v="930001991"/>
        <n v="930001992"/>
        <n v="930001993"/>
        <n v="930001994"/>
        <n v="930001997"/>
        <n v="930001999"/>
        <n v="930002000"/>
        <n v="930002002"/>
        <n v="930002003"/>
        <n v="930002006"/>
        <n v="930002010"/>
        <n v="930002011"/>
        <n v="930002013"/>
        <n v="930002014"/>
        <n v="930002019"/>
        <n v="930002020"/>
        <n v="930002021"/>
        <n v="930002023"/>
        <n v="930002024"/>
        <n v="930002025"/>
        <n v="930002026"/>
        <n v="930002027"/>
        <n v="930002028"/>
        <n v="930002032"/>
        <n v="930002033"/>
        <n v="930002034"/>
        <n v="930002037"/>
        <n v="930002040"/>
        <n v="930002042"/>
        <n v="930002043"/>
        <n v="930002044"/>
        <n v="930002045"/>
        <n v="930002046"/>
        <n v="930002047"/>
        <n v="930002048"/>
        <n v="930002049"/>
        <n v="930002050"/>
        <n v="930002051"/>
        <n v="930002052"/>
        <n v="930002053"/>
        <n v="930002054"/>
        <n v="930002056"/>
        <n v="930002058"/>
        <n v="930002060"/>
        <n v="930002061"/>
        <n v="930002062"/>
        <n v="930002063"/>
        <n v="930002064"/>
        <n v="930000188"/>
        <n v="930002005"/>
        <n v="930002036"/>
        <n v="930000599"/>
        <n v="930001637"/>
        <n v="930001746"/>
        <n v="930001846"/>
        <n v="930001819"/>
        <n v="930001739"/>
        <n v="930001057"/>
        <n v="930001970"/>
        <n v="930002009"/>
        <n v="930002035"/>
        <n v="930001544"/>
        <n v="930002041"/>
        <n v="930002015"/>
        <n v="930001845"/>
        <n v="930000961"/>
        <n v="930001184"/>
        <n v="930001830"/>
        <n v="930000684"/>
        <n v="930001074"/>
        <n v="930002018"/>
        <n v="930000928"/>
        <n v="930000995"/>
        <n v="930001827"/>
        <n v="930001387"/>
        <n v="930001585"/>
        <n v="930001494"/>
        <n v="930001853"/>
        <n v="930001662"/>
        <n v="930000862"/>
        <n v="930000899"/>
        <n v="930000688"/>
        <n v="930002038"/>
        <n v="930001109"/>
      </sharedItems>
    </cacheField>
    <cacheField name="Name" numFmtId="0">
      <sharedItems count="390">
        <s v="eunran lee"/>
        <s v="Dongmyung Shin"/>
        <s v="YOUNGCHAN PARK"/>
        <s v="young nam cho"/>
        <s v="hyungjung kim"/>
        <s v="sungsoo lee"/>
        <s v="jinhwan kim"/>
        <s v="MYUNGJIN WON"/>
        <s v="GWANGIM OH"/>
        <s v="JOOHYEON LEE"/>
        <s v="youngseo yang"/>
        <s v="jihyun hwang"/>
        <s v="sung lim choi"/>
        <s v="Youngju Yoon"/>
        <s v="Tae young Kim"/>
        <s v="YONG UG KIM"/>
        <s v="taesoo mo"/>
        <s v="byung doo kang"/>
        <s v="JONG WOOK WON"/>
        <s v="MINGYEONG KIM"/>
        <s v="JINSEOK KIM"/>
        <s v="jongnam park"/>
        <s v="JONGSIK KIM"/>
        <s v="KI YOUNG PARK"/>
        <s v="SUNHWA YOON"/>
        <s v="JEONGPYO HONG"/>
        <s v="jaeheon Jang"/>
        <s v="jeongsoo kim"/>
        <s v="youngcheol mun"/>
        <s v="piljae hu"/>
        <s v="HWASEOUNG HAM"/>
        <s v="sigweon moon"/>
        <s v="Jin Ho Jeong"/>
        <s v="HOJUN DO"/>
        <s v="GoodFriends"/>
        <s v="munhyuk ju"/>
        <s v="daekyu kim"/>
        <s v="Dong uk Kim"/>
        <s v="heehyun park"/>
        <s v="jongho lim"/>
        <s v="TAEO LEE"/>
        <s v="SEOA PARK"/>
        <s v="KYUNGSEON LEE"/>
        <s v="ik su choi"/>
        <s v="myungsoon Kwak"/>
        <s v="SOON WON PARK"/>
        <s v="HYE  JIN SIN"/>
        <s v="kiho Seong"/>
        <s v="hyeonho Kim"/>
        <s v="minho kang"/>
        <s v="junggu lee"/>
        <s v="Juhyun Lim"/>
        <s v="Hyeyun Kim"/>
        <s v="jae won Jung"/>
        <s v="Sang Soo Park"/>
        <s v="HYOSEO AN"/>
        <s v="seong mun kim"/>
        <s v="Sunghak Nam"/>
        <s v="JEONGHWAN PARK"/>
        <s v="DongWoog Kim"/>
        <s v="Yoonjin Jang"/>
        <s v="JIN  KYEOUNG YANG"/>
        <s v="jongcheol park"/>
        <s v="woonkyu han"/>
        <s v="Hyeok Jae Lee"/>
        <s v="JUMSUK PARK"/>
        <s v="HYOUNGJUN KIM"/>
        <s v="HYUN YONG KANG"/>
        <s v="HYUNMI LIM"/>
        <s v="gyuchan moon"/>
        <s v="hyeri so"/>
        <s v="kyungsim han"/>
        <s v="HYEJIN HWANG"/>
        <s v="kyoungmin ko"/>
        <s v="joohyun jun"/>
        <s v="SONG JAE HAN"/>
        <s v="SooChul Kim"/>
        <s v="koan su choi"/>
        <s v="SEULKI PARK"/>
        <s v="seokwon jeong"/>
        <s v="donghun lee"/>
        <s v="SANGSU KIM"/>
        <s v="ikman Jung"/>
        <s v="hyeryeon woo"/>
        <s v="jongho park"/>
        <s v="donggyu lee"/>
        <s v="kaeun jung"/>
        <s v="DOOHEE KO"/>
        <s v="Jongmun Lee"/>
        <s v="HYOSEONG KIM"/>
        <s v="IL JUNG"/>
        <s v="wonyoung Jang"/>
        <s v="SE HOA LEE"/>
        <s v="ahram Kim"/>
        <s v="jiyoung ko"/>
        <s v="MIRA PARK"/>
        <s v="soomin kwon"/>
        <s v="HYOJEONG KIM"/>
        <s v="BYEONGYONG SO"/>
        <s v="minyoung park"/>
        <s v="kijoo Oh"/>
        <s v="eunmi park"/>
        <s v="jeongkyo lee"/>
        <s v="seokho kwak"/>
        <s v="Huija Jeon"/>
        <s v="JONGIL BAEK"/>
        <s v="hyeonwoo yang"/>
        <s v="Jin cheol Park"/>
        <s v="Kwonyong Lee"/>
        <s v="seokweon na"/>
        <s v="Minju Youn"/>
        <s v="Youngjin Kim"/>
        <s v="yong  gil choi"/>
        <s v="Suyoung Kim"/>
        <s v="JONGSUNG KIM"/>
        <s v="YOUNSUN KIM"/>
        <s v="Jonghyun Lee"/>
        <s v="JAHYUN SHIN"/>
        <s v="SEOKU JIN"/>
        <s v="DAMI JANG"/>
        <s v="JONGHYUN PARK"/>
        <s v="sangwoo park"/>
        <s v="sang back lee"/>
        <s v="MINUK KIM"/>
        <s v="seok ho yun"/>
        <s v="Woojin Tark"/>
        <s v="byoungho yang"/>
        <s v="Jihwan Kim"/>
        <s v="JOUNGHOON KIM"/>
        <s v="UICHEOL YU"/>
        <s v="seung hee won"/>
        <s v="yeonjae chu"/>
        <s v="kungheon nam"/>
        <s v="Heungjae Lee"/>
        <s v="NAMCHEOL KIM"/>
        <s v="chulhwan kim"/>
        <s v="kyoung hee moon"/>
        <s v="eun suk kang"/>
        <s v="wooseop Byeon"/>
        <s v="Giljae Heo"/>
        <s v="byungyoul ham"/>
        <s v="KYUNG ROK TAE"/>
        <s v="Daeheon Yoo"/>
        <s v="Dohyeon Kim"/>
        <s v="Chunghwan Jeong"/>
        <s v="Eunhwa Jang"/>
        <s v="Beom Seok Kang"/>
        <s v="sangjin yoon"/>
        <s v="hyoungdeok no"/>
        <s v="Hang Jeon"/>
        <s v="young jin kim"/>
        <s v="seong hwan Gong"/>
        <s v="rockwon kim"/>
        <s v="CHANG HEE JOUNG"/>
        <s v="ealli kim"/>
        <s v="sanghun lee"/>
        <s v="sujin yun"/>
        <s v="seguan lee"/>
        <s v="inseop shin"/>
        <s v="Sanggoo Heo"/>
        <s v="MINCHUL KIM"/>
        <s v="sang seok park"/>
        <s v="Young soo SONG"/>
        <s v="Jaekook Byun"/>
        <s v="Kil Young Lee"/>
        <s v="insung song"/>
        <s v="Jinmo Woo"/>
        <s v="Ji yeon Park"/>
        <s v="park park"/>
        <s v="Dug gu lee"/>
        <s v="MUSEONG SEO"/>
        <s v="younghoon son"/>
        <s v="seohyang gang"/>
        <s v="Jung soo Moon"/>
        <s v="DAE HYUNG LEE"/>
        <s v="Dongwon Oh"/>
        <s v="jongsun kim"/>
        <s v="Byeongsun SIM"/>
        <s v="junhyung Sun"/>
        <s v="seongho YU"/>
        <s v="SUNGRO HWANG"/>
        <s v="young ju kim"/>
        <s v="insoon choi"/>
        <s v="cheol min kim"/>
        <s v="sooyung Song"/>
        <s v="Kyung hwan Byun"/>
        <s v="JISU PI"/>
        <s v="Hwanyong Song"/>
        <s v="jungsung kang"/>
        <s v="boksun kwak"/>
        <s v="Jaeyong Lee"/>
        <s v="Tae hun Kim"/>
        <s v="HYESUN JO"/>
        <s v="JAEGYU JOO"/>
        <s v="NAMYOUNG KYUNG"/>
        <s v="seoyeon ju"/>
        <s v="byongsam song"/>
        <s v="SEONYUL KIM"/>
        <s v="sangggab yeom"/>
        <s v="taehee kim"/>
        <s v="mu nam jung"/>
        <s v="UNG PARK"/>
        <s v="JAI YOUNG SHIN"/>
        <s v="SOOJEONG JIN"/>
        <s v="KANGMIN KWON"/>
        <s v="jaeseok song"/>
        <s v="The sik An"/>
        <s v="min jeong Lee"/>
        <s v="HAN CHANG"/>
        <s v="Sun Jae La"/>
        <s v="SUNGHEE Cho"/>
        <s v="HYO SOON PARK"/>
        <s v="soung gon kim"/>
        <s v="jung hoon kim"/>
        <s v="jeong been hwang"/>
        <s v="Chang Kyu Kwon"/>
        <s v="INYOUNG RYU"/>
        <s v="Jeean Kim"/>
        <s v="Jongoh Kim"/>
        <s v="byoungchul kang"/>
        <s v="ilki hong"/>
        <s v="BUMSOO HA"/>
        <s v="konhan lee"/>
        <s v="SOYEON LEE"/>
        <s v="Geunjeong Lee"/>
        <s v="JUNYOUNG KIM"/>
        <s v="moonhui Lee"/>
        <s v="EUIHUN CHUNG"/>
        <s v="BYEONGHYEON YUN"/>
        <s v="gyooseok lee"/>
        <s v="SOOYEON Heo"/>
        <s v="SEOM MI KIM"/>
        <s v="deokgyu kim"/>
        <s v="SUN OK KIM"/>
        <s v="Heeman Lee"/>
        <s v="il sun sin"/>
        <s v="jongseung Heo"/>
        <s v="chang moon son"/>
        <s v="Shin Hwan CHEONG"/>
        <s v="kyoungjae Song"/>
        <s v="KYE SOOK LEE"/>
        <s v="chansik kim"/>
        <s v="TAE HEE CHOI"/>
        <s v="gae seok jang"/>
        <s v="JIHYE CHOI"/>
        <s v="chil sung sin"/>
        <s v="seung taek Lim"/>
        <s v="jin ok go"/>
        <s v="Yeongwoo Gim"/>
        <s v="JUNG MYUNG Lee"/>
        <s v="JUHYUN SEO"/>
        <s v="YEGEURINA LEE"/>
        <s v="mi ra chu"/>
        <s v="hak pyo lee"/>
        <s v="chul hun han"/>
        <s v="SUJUNG HAM"/>
        <s v="dae gun Yoon"/>
        <s v="jae gyu nam"/>
        <s v="INKYU HA"/>
        <s v="junghee Moon"/>
        <s v="yunchul lee"/>
        <s v="DAE MAN KIM"/>
        <s v="mingyu lee"/>
        <s v="Jeongmin Jang"/>
        <s v="hyunsik kim"/>
        <s v="seonhwa kim"/>
        <s v="nockhun kim"/>
        <s v="suwon cho"/>
        <s v="kwonwoo bae"/>
        <s v="younjeong kim"/>
        <s v="sangjun lee"/>
        <s v="hee bog oh"/>
        <s v="dokyung lee"/>
        <s v="LEENAM HWANG"/>
        <s v="SUNGJOO JUNG"/>
        <s v="JEONGWON GUK"/>
        <s v="eulbin yim"/>
        <s v="kwang hyoung Lee"/>
        <s v="Bae Sung Kim"/>
        <s v="sungho jang"/>
        <s v="hyonam cho"/>
        <s v="eunyoung choi"/>
        <s v="yoonseog kim"/>
        <s v="jai seob jeong"/>
        <s v="youngchul Lim"/>
        <s v="Minwoo Ha"/>
        <s v="WOO SUNG HUR"/>
        <s v="heeju jo"/>
        <s v="Jina Kang"/>
        <s v="Jeonghyen Kim"/>
        <s v="Daegun Yoon"/>
        <s v="dongyoung kim"/>
        <s v="incheol Shin"/>
        <s v="SEONGHEE LEE"/>
        <s v="Sangchul Park"/>
        <s v="MUNSIK SEON"/>
        <s v="eunjeong cho"/>
        <s v="seung kwan choi"/>
        <s v="ji hyun lee"/>
        <s v="SONGOK KIM"/>
        <s v="kookhwa han"/>
        <s v="hyojae kim"/>
        <s v="minju kim"/>
        <s v="haechan lee"/>
        <s v="jiwon kim"/>
        <s v="JUNE KEUN CHANG"/>
        <s v="yunseon choe"/>
        <s v="HAKLAE LIM"/>
        <s v="CHUNKEUN park"/>
        <s v="seung hee Cha"/>
        <s v="gyu Ha"/>
        <s v="jonghyeon lim"/>
        <s v="yeun ok kim"/>
        <s v="kiwon hong"/>
        <s v="houng sun park"/>
        <s v="Heejin shin"/>
        <s v="jaeho kim"/>
        <s v="cheol heo"/>
        <s v="MYUNGWHAN NA"/>
        <s v="hohun shin"/>
        <s v="HongArm Choi"/>
        <s v="SEOUNGHUN KIM"/>
        <s v="taegyu jung"/>
        <s v="ChoulKi Joung"/>
        <s v="eun sik yang"/>
        <s v="seung chul Yang"/>
        <s v="youngran lee"/>
        <s v="donghoon jeon"/>
        <s v="jeondonghoon"/>
        <s v="wonju jang"/>
        <s v="Sanghoon Lee"/>
        <s v="Dae Woong Kim"/>
        <s v="jung soo yang"/>
        <s v="SUNG PYO CHO"/>
        <s v="kyungsoon kim"/>
        <s v="minseob lee"/>
        <s v="Siwon Kim"/>
        <s v="Seung Ryeon Wi"/>
        <s v="younghee yun"/>
        <s v="jongseong JEON"/>
        <s v="HYE SEON LEE"/>
        <s v="CHEOL DU JEONG"/>
        <s v="MINA HWANG"/>
        <s v="jaemo Son"/>
        <s v="hansu kim"/>
        <s v="jonghyun woo"/>
        <s v="Sunglim Choi"/>
        <s v="Seung Gyu Park"/>
        <s v="son in saung"/>
        <s v="byunggue kim"/>
        <s v="HAKSU JEONG"/>
        <s v="CHANGWON GO"/>
        <s v="jumrea kim"/>
        <s v="Ji Seop Kim"/>
        <s v="jaewain choi"/>
        <s v="Yasutaka Kadoya"/>
        <s v="INJAE LEE"/>
        <s v="jingon Lee"/>
        <s v="Kyoung Ho Oh"/>
        <s v="jaeku kang"/>
        <s v="DAEHYEON IM"/>
        <s v="Ji Yeon Lee"/>
        <s v="SEOUNGWOO PARK"/>
        <s v="Byoungwook Ahn"/>
        <s v="suhyan shin"/>
        <s v="BEOMSEOB SON"/>
        <s v="Dohui Choi"/>
        <s v="JONGYUN WOO"/>
        <s v="NONSANG YOON"/>
        <s v="hanki min"/>
        <s v="Hyuk Song"/>
        <s v="jongwook woo"/>
        <s v="sugLee park"/>
        <s v="SANGHWAN OH"/>
        <s v="sang kook yang"/>
        <s v="KEYUNG SEUP PARK"/>
        <s v="changjin park"/>
        <s v="JAGYUN KOO"/>
        <s v="dong hwan lee"/>
        <s v="JEONGMAN LEE"/>
        <s v="JEA YOUNG AHN"/>
        <s v="kwanho park"/>
        <s v="yeon woo lee"/>
        <s v="jiyeon you"/>
        <s v="Byung  weon Hwang"/>
        <s v="misuk park"/>
        <s v="TAGUE CHOE"/>
        <s v="inhyuk an"/>
        <s v="eunju lee"/>
        <s v="JINHWAN CHA"/>
      </sharedItems>
    </cacheField>
    <cacheField name="Deposit" numFmtId="177">
      <sharedItems containsSemiMixedTypes="0" containsString="0" containsNumber="1" minValue="0" maxValue="6416.84"/>
    </cacheField>
    <cacheField name="Withdraw" numFmtId="177">
      <sharedItems containsSemiMixedTypes="0" containsString="0" containsNumber="1" containsInteger="1" minValue="-2500" maxValue="0"/>
    </cacheField>
    <cacheField name="In/Out" numFmtId="177">
      <sharedItems containsSemiMixedTypes="0" containsString="0" containsNumber="1" minValue="-2000" maxValue="6416.84"/>
    </cacheField>
    <cacheField name="Credit" numFmtId="177">
      <sharedItems containsSemiMixedTypes="0" containsString="0" containsNumber="1" containsInteger="1" minValue="-500" maxValue="0"/>
    </cacheField>
    <cacheField name="Additional" numFmtId="177">
      <sharedItems containsSemiMixedTypes="0" containsString="0" containsNumber="1" containsInteger="1" minValue="0" maxValue="0"/>
    </cacheField>
    <cacheField name="Volume" numFmtId="0">
      <sharedItems containsSemiMixedTypes="0" containsString="0" containsNumber="1" minValue="0" maxValue="77"/>
    </cacheField>
    <cacheField name="Commission" numFmtId="177">
      <sharedItems containsSemiMixedTypes="0" containsString="0" containsNumber="1" minValue="-228" maxValue="0"/>
    </cacheField>
    <cacheField name="Fee" numFmtId="177">
      <sharedItems containsSemiMixedTypes="0" containsString="0" containsNumber="1" containsInteger="1" minValue="0" maxValue="0"/>
    </cacheField>
    <cacheField name="Swap" numFmtId="177">
      <sharedItems containsSemiMixedTypes="0" containsString="0" containsNumber="1" minValue="-91.6" maxValue="6.94"/>
    </cacheField>
    <cacheField name="Profit" numFmtId="177">
      <sharedItems containsSemiMixedTypes="0" containsString="0" containsNumber="1" minValue="-8725.9" maxValue="923"/>
    </cacheField>
    <cacheField name="Cur. Balance" numFmtId="177">
      <sharedItems containsSemiMixedTypes="0" containsString="0" containsNumber="1" minValue="-296.77999999999997" maxValue="80437.31"/>
    </cacheField>
    <cacheField name="Cur. Equity" numFmtId="177">
      <sharedItems containsSemiMixedTypes="0" containsString="0" containsNumber="1" minValue="-65.8" maxValue="79316.289999999994"/>
    </cacheField>
    <cacheField name="Currency" numFmtId="0">
      <sharedItems/>
    </cacheField>
    <cacheField name="Agent" numFmtId="0">
      <sharedItems containsSemiMixedTypes="0" containsString="0" containsNumber="1" containsInteger="1" minValue="70000" maxValue="70156" count="48">
        <n v="70023"/>
        <n v="70024"/>
        <n v="70034"/>
        <n v="70036"/>
        <n v="70111"/>
        <n v="70155"/>
        <n v="70048"/>
        <n v="70022"/>
        <n v="70030"/>
        <n v="70025"/>
        <n v="70003"/>
        <n v="70010"/>
        <n v="70054"/>
        <n v="70103"/>
        <n v="70072"/>
        <n v="70086"/>
        <n v="70066"/>
        <n v="70070"/>
        <n v="70090"/>
        <n v="70093"/>
        <n v="70115"/>
        <n v="70117"/>
        <n v="70033"/>
        <n v="70099"/>
        <n v="70109"/>
        <n v="70114"/>
        <n v="70113"/>
        <n v="70112"/>
        <n v="70145"/>
        <n v="70125"/>
        <n v="70127"/>
        <n v="70000"/>
        <n v="70076"/>
        <n v="70146"/>
        <n v="70131"/>
        <n v="70148"/>
        <n v="70138"/>
        <n v="70141"/>
        <n v="70140"/>
        <n v="70151"/>
        <n v="70028"/>
        <n v="70147"/>
        <n v="70156"/>
        <n v="70152"/>
        <n v="70153"/>
        <n v="70154"/>
        <n v="70075"/>
        <n v="701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x v="0"/>
    <n v="550"/>
    <n v="0"/>
    <n v="550"/>
    <n v="0"/>
    <n v="0"/>
    <n v="5.73"/>
    <n v="-77.489999999999995"/>
    <n v="0"/>
    <n v="0"/>
    <n v="923"/>
    <n v="1556.07"/>
    <n v="1684.22"/>
    <s v="USD"/>
    <x v="0"/>
  </r>
  <r>
    <x v="1"/>
    <x v="1"/>
    <n v="0"/>
    <n v="0"/>
    <n v="0"/>
    <n v="0"/>
    <n v="0"/>
    <n v="0.9"/>
    <n v="-8.1"/>
    <n v="0"/>
    <n v="-10.85"/>
    <n v="547"/>
    <n v="38890.51"/>
    <n v="20028.61"/>
    <s v="USD"/>
    <x v="1"/>
  </r>
  <r>
    <x v="2"/>
    <x v="2"/>
    <n v="0"/>
    <n v="0"/>
    <n v="0"/>
    <n v="0"/>
    <n v="0"/>
    <n v="1.3"/>
    <n v="-3.9"/>
    <n v="0"/>
    <n v="-91.6"/>
    <n v="504.25"/>
    <n v="31320.799999999999"/>
    <n v="25155.29"/>
    <s v="USD"/>
    <x v="2"/>
  </r>
  <r>
    <x v="3"/>
    <x v="3"/>
    <n v="0"/>
    <n v="0"/>
    <n v="0"/>
    <n v="0"/>
    <n v="0"/>
    <n v="3.08"/>
    <n v="-9.24"/>
    <n v="0"/>
    <n v="0"/>
    <n v="446.76"/>
    <n v="3509.02"/>
    <n v="3368.92"/>
    <s v="USD"/>
    <x v="2"/>
  </r>
  <r>
    <x v="4"/>
    <x v="4"/>
    <n v="0"/>
    <n v="0"/>
    <n v="0"/>
    <n v="0"/>
    <n v="0"/>
    <n v="4.8"/>
    <n v="-14.4"/>
    <n v="0"/>
    <n v="0"/>
    <n v="280.72000000000003"/>
    <n v="2044.3"/>
    <n v="2044.3"/>
    <s v="USD"/>
    <x v="3"/>
  </r>
  <r>
    <x v="5"/>
    <x v="5"/>
    <n v="0"/>
    <n v="0"/>
    <n v="0"/>
    <n v="0"/>
    <n v="0"/>
    <n v="0.32"/>
    <n v="-0.36"/>
    <n v="0"/>
    <n v="6.94"/>
    <n v="250.39"/>
    <n v="22819.439999999999"/>
    <n v="17413.59"/>
    <s v="USD"/>
    <x v="4"/>
  </r>
  <r>
    <x v="6"/>
    <x v="6"/>
    <n v="0"/>
    <n v="0"/>
    <n v="0"/>
    <n v="0"/>
    <n v="0"/>
    <n v="1.4"/>
    <n v="-4.2"/>
    <n v="0"/>
    <n v="0"/>
    <n v="219.3"/>
    <n v="2160.11"/>
    <n v="2160.11"/>
    <s v="USD"/>
    <x v="3"/>
  </r>
  <r>
    <x v="7"/>
    <x v="7"/>
    <n v="3554.32"/>
    <n v="0"/>
    <n v="3554.32"/>
    <n v="0"/>
    <n v="0"/>
    <n v="0.8"/>
    <n v="-5.2"/>
    <n v="0"/>
    <n v="0"/>
    <n v="146.21"/>
    <n v="3695.33"/>
    <n v="3695.33"/>
    <s v="USD"/>
    <x v="5"/>
  </r>
  <r>
    <x v="8"/>
    <x v="8"/>
    <n v="0"/>
    <n v="0"/>
    <n v="0"/>
    <n v="0"/>
    <n v="0"/>
    <n v="1.05"/>
    <n v="-3.3"/>
    <n v="0"/>
    <n v="1.84"/>
    <n v="133.13"/>
    <n v="2183.6999999999998"/>
    <n v="1700.12"/>
    <s v="USD"/>
    <x v="6"/>
  </r>
  <r>
    <x v="9"/>
    <x v="9"/>
    <n v="0"/>
    <n v="0"/>
    <n v="0"/>
    <n v="0"/>
    <n v="0"/>
    <n v="1.84"/>
    <n v="-5.52"/>
    <n v="0"/>
    <n v="0"/>
    <n v="100.61"/>
    <n v="439.84"/>
    <n v="739.84"/>
    <s v="USD"/>
    <x v="6"/>
  </r>
  <r>
    <x v="10"/>
    <x v="2"/>
    <n v="0"/>
    <n v="0"/>
    <n v="0"/>
    <n v="0"/>
    <n v="0"/>
    <n v="0.39"/>
    <n v="-1.44"/>
    <n v="0"/>
    <n v="-10.42"/>
    <n v="96.06"/>
    <n v="80437.31"/>
    <n v="79316.289999999994"/>
    <s v="USD"/>
    <x v="2"/>
  </r>
  <r>
    <x v="11"/>
    <x v="10"/>
    <n v="0"/>
    <n v="0"/>
    <n v="0"/>
    <n v="0"/>
    <n v="0"/>
    <n v="0.13"/>
    <n v="-0.3"/>
    <n v="0"/>
    <n v="-1.5"/>
    <n v="76.010000000000005"/>
    <n v="-69.83"/>
    <n v="230.17"/>
    <s v="USD"/>
    <x v="4"/>
  </r>
  <r>
    <x v="12"/>
    <x v="11"/>
    <n v="0"/>
    <n v="0"/>
    <n v="0"/>
    <n v="0"/>
    <n v="0"/>
    <n v="7.0000000000000007E-2"/>
    <n v="-0.54"/>
    <n v="0"/>
    <n v="-11.97"/>
    <n v="32.93"/>
    <n v="584.49"/>
    <n v="584.49"/>
    <s v="USD"/>
    <x v="7"/>
  </r>
  <r>
    <x v="13"/>
    <x v="12"/>
    <n v="0"/>
    <n v="0"/>
    <n v="0"/>
    <n v="0"/>
    <n v="0"/>
    <n v="0.36"/>
    <n v="-1.08"/>
    <n v="0"/>
    <n v="0"/>
    <n v="29.42"/>
    <n v="268.54000000000002"/>
    <n v="268.54000000000002"/>
    <s v="USD"/>
    <x v="6"/>
  </r>
  <r>
    <x v="14"/>
    <x v="13"/>
    <n v="0"/>
    <n v="0"/>
    <n v="0"/>
    <n v="0"/>
    <n v="0"/>
    <n v="0.7"/>
    <n v="-2.1"/>
    <n v="0"/>
    <n v="0"/>
    <n v="29.24"/>
    <n v="187.68"/>
    <n v="187.68"/>
    <s v="USD"/>
    <x v="4"/>
  </r>
  <r>
    <x v="15"/>
    <x v="14"/>
    <n v="0"/>
    <n v="0"/>
    <n v="0"/>
    <n v="0"/>
    <n v="0"/>
    <n v="1.6"/>
    <n v="-4.8"/>
    <n v="0"/>
    <n v="0"/>
    <n v="20.43"/>
    <n v="316.2"/>
    <n v="293.87"/>
    <s v="USD"/>
    <x v="2"/>
  </r>
  <r>
    <x v="16"/>
    <x v="15"/>
    <n v="0"/>
    <n v="0"/>
    <n v="0"/>
    <n v="0"/>
    <n v="0"/>
    <n v="0.06"/>
    <n v="-0.18"/>
    <n v="0"/>
    <n v="-0.09"/>
    <n v="18.62"/>
    <n v="7552.15"/>
    <n v="6942.26"/>
    <s v="USD"/>
    <x v="8"/>
  </r>
  <r>
    <x v="17"/>
    <x v="16"/>
    <n v="0"/>
    <n v="0"/>
    <n v="0"/>
    <n v="0"/>
    <n v="0"/>
    <n v="0.3"/>
    <n v="-0.9"/>
    <n v="0"/>
    <n v="0"/>
    <n v="18.100000000000001"/>
    <n v="2959.53"/>
    <n v="3259.53"/>
    <s v="USD"/>
    <x v="2"/>
  </r>
  <r>
    <x v="18"/>
    <x v="17"/>
    <n v="0"/>
    <n v="0"/>
    <n v="0"/>
    <n v="0"/>
    <n v="0"/>
    <n v="1.76"/>
    <n v="-5.28"/>
    <n v="0"/>
    <n v="0"/>
    <n v="17.82"/>
    <n v="58.07"/>
    <n v="54.95"/>
    <s v="USD"/>
    <x v="2"/>
  </r>
  <r>
    <x v="19"/>
    <x v="18"/>
    <n v="0"/>
    <n v="0"/>
    <n v="0"/>
    <n v="0"/>
    <n v="0"/>
    <n v="0.3"/>
    <n v="-0.9"/>
    <n v="0"/>
    <n v="0"/>
    <n v="15.48"/>
    <n v="1641.56"/>
    <n v="1641.56"/>
    <s v="USD"/>
    <x v="6"/>
  </r>
  <r>
    <x v="20"/>
    <x v="19"/>
    <n v="0"/>
    <n v="0"/>
    <n v="0"/>
    <n v="0"/>
    <n v="0"/>
    <n v="0.28000000000000003"/>
    <n v="-0.84"/>
    <n v="0"/>
    <n v="0"/>
    <n v="15.45"/>
    <n v="3641.1"/>
    <n v="3933.07"/>
    <s v="USD"/>
    <x v="4"/>
  </r>
  <r>
    <x v="21"/>
    <x v="20"/>
    <n v="0"/>
    <n v="0"/>
    <n v="0"/>
    <n v="0"/>
    <n v="0"/>
    <n v="0.1"/>
    <n v="-0.3"/>
    <n v="0"/>
    <n v="0"/>
    <n v="13.45"/>
    <n v="294.37"/>
    <n v="294.37"/>
    <s v="USD"/>
    <x v="6"/>
  </r>
  <r>
    <x v="22"/>
    <x v="21"/>
    <n v="0"/>
    <n v="0"/>
    <n v="0"/>
    <n v="0"/>
    <n v="0"/>
    <n v="0.04"/>
    <n v="-0.12"/>
    <n v="0"/>
    <n v="0"/>
    <n v="13.38"/>
    <n v="13.26"/>
    <n v="313.26"/>
    <s v="USD"/>
    <x v="3"/>
  </r>
  <r>
    <x v="23"/>
    <x v="22"/>
    <n v="0"/>
    <n v="0"/>
    <n v="0"/>
    <n v="0"/>
    <n v="0"/>
    <n v="1"/>
    <n v="-3"/>
    <n v="0"/>
    <n v="0"/>
    <n v="12.8"/>
    <n v="1952.21"/>
    <n v="2252.21"/>
    <s v="USD"/>
    <x v="2"/>
  </r>
  <r>
    <x v="24"/>
    <x v="23"/>
    <n v="0"/>
    <n v="0"/>
    <n v="0"/>
    <n v="0"/>
    <n v="0"/>
    <n v="0.09"/>
    <n v="-0.48"/>
    <n v="0"/>
    <n v="0"/>
    <n v="11.5"/>
    <n v="232.46"/>
    <n v="409.03"/>
    <s v="USD"/>
    <x v="3"/>
  </r>
  <r>
    <x v="25"/>
    <x v="24"/>
    <n v="200"/>
    <n v="0"/>
    <n v="200"/>
    <n v="0"/>
    <n v="0"/>
    <n v="0.02"/>
    <n v="-0.27"/>
    <n v="0"/>
    <n v="0"/>
    <n v="11.14"/>
    <n v="208.44"/>
    <n v="238.25"/>
    <s v="USD"/>
    <x v="9"/>
  </r>
  <r>
    <x v="26"/>
    <x v="25"/>
    <n v="0"/>
    <n v="0"/>
    <n v="0"/>
    <n v="0"/>
    <n v="0"/>
    <n v="0.32"/>
    <n v="-0.96"/>
    <n v="0"/>
    <n v="0"/>
    <n v="9.26"/>
    <n v="131.88"/>
    <n v="431.88"/>
    <s v="USD"/>
    <x v="6"/>
  </r>
  <r>
    <x v="27"/>
    <x v="26"/>
    <n v="0"/>
    <n v="0"/>
    <n v="0"/>
    <n v="0"/>
    <n v="0"/>
    <n v="0.13"/>
    <n v="-0.66"/>
    <n v="0"/>
    <n v="0"/>
    <n v="9.23"/>
    <n v="1180.6199999999999"/>
    <n v="1035.83"/>
    <s v="USD"/>
    <x v="6"/>
  </r>
  <r>
    <x v="28"/>
    <x v="27"/>
    <n v="0"/>
    <n v="0"/>
    <n v="0"/>
    <n v="0"/>
    <n v="0"/>
    <n v="0.26"/>
    <n v="-0.78"/>
    <n v="0"/>
    <n v="0"/>
    <n v="6.16"/>
    <n v="1449.79"/>
    <n v="1449.79"/>
    <s v="USD"/>
    <x v="6"/>
  </r>
  <r>
    <x v="29"/>
    <x v="28"/>
    <n v="0"/>
    <n v="0"/>
    <n v="0"/>
    <n v="0"/>
    <n v="0"/>
    <n v="0.74"/>
    <n v="-2.2200000000000002"/>
    <n v="0"/>
    <n v="0"/>
    <n v="5.52"/>
    <n v="245.6"/>
    <n v="245.6"/>
    <s v="USD"/>
    <x v="4"/>
  </r>
  <r>
    <x v="30"/>
    <x v="29"/>
    <n v="0"/>
    <n v="0"/>
    <n v="0"/>
    <n v="0"/>
    <n v="0"/>
    <n v="0.04"/>
    <n v="-0.12"/>
    <n v="0"/>
    <n v="0"/>
    <n v="2.68"/>
    <n v="39.979999999999997"/>
    <n v="52.92"/>
    <s v="USD"/>
    <x v="6"/>
  </r>
  <r>
    <x v="31"/>
    <x v="30"/>
    <n v="0"/>
    <n v="0"/>
    <n v="0"/>
    <n v="0"/>
    <n v="0"/>
    <n v="0.2"/>
    <n v="-2.7"/>
    <n v="0"/>
    <n v="0"/>
    <n v="2.64"/>
    <n v="94.9"/>
    <n v="94.9"/>
    <s v="USD"/>
    <x v="0"/>
  </r>
  <r>
    <x v="32"/>
    <x v="31"/>
    <n v="0"/>
    <n v="0"/>
    <n v="0"/>
    <n v="0"/>
    <n v="0"/>
    <n v="0.22"/>
    <n v="-0.66"/>
    <n v="0"/>
    <n v="0"/>
    <n v="1.64"/>
    <n v="318.27999999999997"/>
    <n v="326.47000000000003"/>
    <s v="USD"/>
    <x v="4"/>
  </r>
  <r>
    <x v="33"/>
    <x v="32"/>
    <n v="0"/>
    <n v="0"/>
    <n v="0"/>
    <n v="0"/>
    <n v="0"/>
    <n v="0.02"/>
    <n v="-0.06"/>
    <n v="0"/>
    <n v="0"/>
    <n v="1.34"/>
    <n v="369.32"/>
    <n v="369.32"/>
    <s v="USD"/>
    <x v="6"/>
  </r>
  <r>
    <x v="34"/>
    <x v="33"/>
    <n v="0"/>
    <n v="0"/>
    <n v="0"/>
    <n v="0"/>
    <n v="0"/>
    <n v="0.01"/>
    <n v="0"/>
    <n v="0"/>
    <n v="0.05"/>
    <n v="1.24"/>
    <n v="472.32"/>
    <n v="472.32"/>
    <s v="USD"/>
    <x v="2"/>
  </r>
  <r>
    <x v="35"/>
    <x v="34"/>
    <n v="0"/>
    <n v="0"/>
    <n v="0"/>
    <n v="0"/>
    <n v="0"/>
    <n v="0"/>
    <n v="0"/>
    <n v="0"/>
    <n v="0"/>
    <n v="0"/>
    <n v="168.62"/>
    <n v="168.62"/>
    <s v="USD"/>
    <x v="10"/>
  </r>
  <r>
    <x v="36"/>
    <x v="35"/>
    <n v="0"/>
    <n v="0"/>
    <n v="0"/>
    <n v="0"/>
    <n v="0"/>
    <n v="0"/>
    <n v="0"/>
    <n v="0"/>
    <n v="0"/>
    <n v="0"/>
    <n v="6.58"/>
    <n v="6.58"/>
    <s v="USD"/>
    <x v="0"/>
  </r>
  <r>
    <x v="37"/>
    <x v="36"/>
    <n v="0"/>
    <n v="0"/>
    <n v="0"/>
    <n v="0"/>
    <n v="0"/>
    <n v="0"/>
    <n v="0"/>
    <n v="0"/>
    <n v="0"/>
    <n v="0"/>
    <n v="5.3"/>
    <n v="5.3"/>
    <s v="USD"/>
    <x v="2"/>
  </r>
  <r>
    <x v="38"/>
    <x v="37"/>
    <n v="0"/>
    <n v="0"/>
    <n v="0"/>
    <n v="0"/>
    <n v="0"/>
    <n v="0"/>
    <n v="0"/>
    <n v="0"/>
    <n v="0"/>
    <n v="0"/>
    <n v="18.86"/>
    <n v="18.86"/>
    <s v="USD"/>
    <x v="3"/>
  </r>
  <r>
    <x v="39"/>
    <x v="38"/>
    <n v="0"/>
    <n v="0"/>
    <n v="0"/>
    <n v="0"/>
    <n v="0"/>
    <n v="0"/>
    <n v="0"/>
    <n v="0"/>
    <n v="0"/>
    <n v="0"/>
    <n v="10.37"/>
    <n v="10.37"/>
    <s v="USD"/>
    <x v="2"/>
  </r>
  <r>
    <x v="40"/>
    <x v="39"/>
    <n v="0"/>
    <n v="0"/>
    <n v="0"/>
    <n v="0"/>
    <n v="0"/>
    <n v="0"/>
    <n v="0"/>
    <n v="0"/>
    <n v="0"/>
    <n v="0"/>
    <n v="0"/>
    <n v="0"/>
    <s v="USD"/>
    <x v="11"/>
  </r>
  <r>
    <x v="41"/>
    <x v="40"/>
    <n v="0"/>
    <n v="0"/>
    <n v="0"/>
    <n v="0"/>
    <n v="0"/>
    <n v="0"/>
    <n v="0"/>
    <n v="0"/>
    <n v="0"/>
    <n v="0"/>
    <n v="0"/>
    <n v="0"/>
    <s v="USD"/>
    <x v="12"/>
  </r>
  <r>
    <x v="42"/>
    <x v="41"/>
    <n v="0"/>
    <n v="0"/>
    <n v="0"/>
    <n v="0"/>
    <n v="0"/>
    <n v="0"/>
    <n v="0"/>
    <n v="0"/>
    <n v="0"/>
    <n v="0"/>
    <n v="16.63"/>
    <n v="16.63"/>
    <s v="USD"/>
    <x v="0"/>
  </r>
  <r>
    <x v="43"/>
    <x v="42"/>
    <n v="0"/>
    <n v="0"/>
    <n v="0"/>
    <n v="0"/>
    <n v="0"/>
    <n v="0"/>
    <n v="0"/>
    <n v="0"/>
    <n v="0"/>
    <n v="0"/>
    <n v="0"/>
    <n v="0"/>
    <s v="USD"/>
    <x v="12"/>
  </r>
  <r>
    <x v="44"/>
    <x v="43"/>
    <n v="0"/>
    <n v="0"/>
    <n v="0"/>
    <n v="0"/>
    <n v="0"/>
    <n v="0"/>
    <n v="0"/>
    <n v="0"/>
    <n v="0"/>
    <n v="0"/>
    <n v="111.69"/>
    <n v="111.69"/>
    <s v="USD"/>
    <x v="6"/>
  </r>
  <r>
    <x v="45"/>
    <x v="44"/>
    <n v="0"/>
    <n v="0"/>
    <n v="0"/>
    <n v="0"/>
    <n v="0"/>
    <n v="0"/>
    <n v="0"/>
    <n v="0"/>
    <n v="0"/>
    <n v="0"/>
    <n v="20.22"/>
    <n v="20.22"/>
    <s v="USD"/>
    <x v="2"/>
  </r>
  <r>
    <x v="46"/>
    <x v="45"/>
    <n v="0"/>
    <n v="0"/>
    <n v="0"/>
    <n v="0"/>
    <n v="0"/>
    <n v="0"/>
    <n v="0"/>
    <n v="0"/>
    <n v="0"/>
    <n v="0"/>
    <n v="17028.12"/>
    <n v="16284.09"/>
    <s v="USD"/>
    <x v="8"/>
  </r>
  <r>
    <x v="47"/>
    <x v="46"/>
    <n v="0"/>
    <n v="0"/>
    <n v="0"/>
    <n v="0"/>
    <n v="0"/>
    <n v="0"/>
    <n v="0"/>
    <n v="0"/>
    <n v="0"/>
    <n v="0"/>
    <n v="5.0599999999999996"/>
    <n v="5.0599999999999996"/>
    <s v="USD"/>
    <x v="13"/>
  </r>
  <r>
    <x v="48"/>
    <x v="47"/>
    <n v="0"/>
    <n v="0"/>
    <n v="0"/>
    <n v="0"/>
    <n v="0"/>
    <n v="0"/>
    <n v="0"/>
    <n v="0"/>
    <n v="0"/>
    <n v="0"/>
    <n v="0.46"/>
    <n v="0.46"/>
    <s v="USD"/>
    <x v="1"/>
  </r>
  <r>
    <x v="49"/>
    <x v="45"/>
    <n v="0"/>
    <n v="0"/>
    <n v="0"/>
    <n v="0"/>
    <n v="0"/>
    <n v="0"/>
    <n v="0"/>
    <n v="0"/>
    <n v="0"/>
    <n v="0"/>
    <n v="1205.8800000000001"/>
    <n v="1153.5"/>
    <s v="USD"/>
    <x v="8"/>
  </r>
  <r>
    <x v="50"/>
    <x v="45"/>
    <n v="0"/>
    <n v="0"/>
    <n v="0"/>
    <n v="0"/>
    <n v="0"/>
    <n v="0"/>
    <n v="0"/>
    <n v="0"/>
    <n v="0"/>
    <n v="0"/>
    <n v="1205.8800000000001"/>
    <n v="1153.6099999999999"/>
    <s v="USD"/>
    <x v="8"/>
  </r>
  <r>
    <x v="51"/>
    <x v="48"/>
    <n v="0"/>
    <n v="0"/>
    <n v="0"/>
    <n v="0"/>
    <n v="0"/>
    <n v="0"/>
    <n v="0"/>
    <n v="0"/>
    <n v="0"/>
    <n v="0"/>
    <n v="34.94"/>
    <n v="34.94"/>
    <s v="USD"/>
    <x v="14"/>
  </r>
  <r>
    <x v="52"/>
    <x v="15"/>
    <n v="0"/>
    <n v="0"/>
    <n v="0"/>
    <n v="0"/>
    <n v="0"/>
    <n v="0"/>
    <n v="0"/>
    <n v="0"/>
    <n v="0"/>
    <n v="0"/>
    <n v="0"/>
    <n v="0"/>
    <s v="USD"/>
    <x v="8"/>
  </r>
  <r>
    <x v="53"/>
    <x v="45"/>
    <n v="0"/>
    <n v="0"/>
    <n v="0"/>
    <n v="0"/>
    <n v="0"/>
    <n v="0"/>
    <n v="0"/>
    <n v="0"/>
    <n v="0"/>
    <n v="0"/>
    <n v="1204.83"/>
    <n v="1152.45"/>
    <s v="USD"/>
    <x v="8"/>
  </r>
  <r>
    <x v="54"/>
    <x v="49"/>
    <n v="0"/>
    <n v="0"/>
    <n v="0"/>
    <n v="0"/>
    <n v="0"/>
    <n v="0"/>
    <n v="0"/>
    <n v="0"/>
    <n v="0"/>
    <n v="0"/>
    <n v="111.4"/>
    <n v="111.4"/>
    <s v="USD"/>
    <x v="7"/>
  </r>
  <r>
    <x v="55"/>
    <x v="50"/>
    <n v="0"/>
    <n v="0"/>
    <n v="0"/>
    <n v="0"/>
    <n v="0"/>
    <n v="0"/>
    <n v="0"/>
    <n v="0"/>
    <n v="0"/>
    <n v="0"/>
    <n v="22.36"/>
    <n v="22.36"/>
    <s v="USD"/>
    <x v="13"/>
  </r>
  <r>
    <x v="56"/>
    <x v="51"/>
    <n v="0"/>
    <n v="0"/>
    <n v="0"/>
    <n v="0"/>
    <n v="0"/>
    <n v="0"/>
    <n v="0"/>
    <n v="0"/>
    <n v="0"/>
    <n v="0"/>
    <n v="15.79"/>
    <n v="15.79"/>
    <s v="USD"/>
    <x v="15"/>
  </r>
  <r>
    <x v="57"/>
    <x v="52"/>
    <n v="0"/>
    <n v="0"/>
    <n v="0"/>
    <n v="0"/>
    <n v="0"/>
    <n v="0"/>
    <n v="0"/>
    <n v="0"/>
    <n v="0"/>
    <n v="0"/>
    <n v="18.71"/>
    <n v="18.71"/>
    <s v="USD"/>
    <x v="1"/>
  </r>
  <r>
    <x v="58"/>
    <x v="53"/>
    <n v="0"/>
    <n v="0"/>
    <n v="0"/>
    <n v="0"/>
    <n v="0"/>
    <n v="0"/>
    <n v="0"/>
    <n v="0"/>
    <n v="0"/>
    <n v="0"/>
    <n v="0"/>
    <n v="0"/>
    <s v="USD"/>
    <x v="8"/>
  </r>
  <r>
    <x v="59"/>
    <x v="54"/>
    <n v="0"/>
    <n v="0"/>
    <n v="0"/>
    <n v="0"/>
    <n v="0"/>
    <n v="0"/>
    <n v="0"/>
    <n v="0"/>
    <n v="0"/>
    <n v="0"/>
    <n v="439"/>
    <n v="439"/>
    <s v="USD"/>
    <x v="16"/>
  </r>
  <r>
    <x v="60"/>
    <x v="55"/>
    <n v="0"/>
    <n v="0"/>
    <n v="0"/>
    <n v="0"/>
    <n v="0"/>
    <n v="0"/>
    <n v="0"/>
    <n v="0"/>
    <n v="0"/>
    <n v="0"/>
    <n v="106.09"/>
    <n v="106.09"/>
    <s v="USD"/>
    <x v="17"/>
  </r>
  <r>
    <x v="61"/>
    <x v="56"/>
    <n v="0"/>
    <n v="0"/>
    <n v="0"/>
    <n v="0"/>
    <n v="0"/>
    <n v="0"/>
    <n v="0"/>
    <n v="0"/>
    <n v="0"/>
    <n v="0"/>
    <n v="14.29"/>
    <n v="14.29"/>
    <s v="USD"/>
    <x v="18"/>
  </r>
  <r>
    <x v="62"/>
    <x v="0"/>
    <n v="0"/>
    <n v="0"/>
    <n v="0"/>
    <n v="0"/>
    <n v="0"/>
    <n v="0"/>
    <n v="0"/>
    <n v="0"/>
    <n v="0"/>
    <n v="0"/>
    <n v="0"/>
    <n v="0"/>
    <s v="USD"/>
    <x v="0"/>
  </r>
  <r>
    <x v="63"/>
    <x v="57"/>
    <n v="0"/>
    <n v="0"/>
    <n v="0"/>
    <n v="0"/>
    <n v="0"/>
    <n v="0"/>
    <n v="0"/>
    <n v="0"/>
    <n v="0"/>
    <n v="0"/>
    <n v="0"/>
    <n v="0"/>
    <s v="USD"/>
    <x v="6"/>
  </r>
  <r>
    <x v="64"/>
    <x v="42"/>
    <n v="0"/>
    <n v="0"/>
    <n v="0"/>
    <n v="0"/>
    <n v="0"/>
    <n v="0"/>
    <n v="0"/>
    <n v="0"/>
    <n v="0"/>
    <n v="0"/>
    <n v="0"/>
    <n v="0"/>
    <s v="USD"/>
    <x v="12"/>
  </r>
  <r>
    <x v="65"/>
    <x v="40"/>
    <n v="0"/>
    <n v="0"/>
    <n v="0"/>
    <n v="0"/>
    <n v="0"/>
    <n v="0"/>
    <n v="0"/>
    <n v="0"/>
    <n v="0"/>
    <n v="0"/>
    <n v="0"/>
    <n v="0"/>
    <s v="USD"/>
    <x v="12"/>
  </r>
  <r>
    <x v="66"/>
    <x v="58"/>
    <n v="0"/>
    <n v="0"/>
    <n v="0"/>
    <n v="0"/>
    <n v="0"/>
    <n v="0"/>
    <n v="0"/>
    <n v="0"/>
    <n v="0"/>
    <n v="0"/>
    <n v="17.809999999999999"/>
    <n v="17.809999999999999"/>
    <s v="USD"/>
    <x v="19"/>
  </r>
  <r>
    <x v="67"/>
    <x v="59"/>
    <n v="0"/>
    <n v="0"/>
    <n v="0"/>
    <n v="0"/>
    <n v="0"/>
    <n v="0"/>
    <n v="0"/>
    <n v="0"/>
    <n v="0"/>
    <n v="0"/>
    <n v="21.19"/>
    <n v="21.19"/>
    <s v="USD"/>
    <x v="19"/>
  </r>
  <r>
    <x v="68"/>
    <x v="60"/>
    <n v="0"/>
    <n v="0"/>
    <n v="0"/>
    <n v="0"/>
    <n v="0"/>
    <n v="0"/>
    <n v="0"/>
    <n v="0"/>
    <n v="0"/>
    <n v="0"/>
    <n v="16.239999999999998"/>
    <n v="16.239999999999998"/>
    <s v="USD"/>
    <x v="19"/>
  </r>
  <r>
    <x v="69"/>
    <x v="61"/>
    <n v="0"/>
    <n v="0"/>
    <n v="0"/>
    <n v="0"/>
    <n v="0"/>
    <n v="0"/>
    <n v="0"/>
    <n v="0"/>
    <n v="0"/>
    <n v="0"/>
    <n v="435.28"/>
    <n v="41.62"/>
    <s v="USD"/>
    <x v="19"/>
  </r>
  <r>
    <x v="70"/>
    <x v="62"/>
    <n v="0"/>
    <n v="0"/>
    <n v="0"/>
    <n v="0"/>
    <n v="0"/>
    <n v="0"/>
    <n v="0"/>
    <n v="0"/>
    <n v="0"/>
    <n v="0"/>
    <n v="9.84"/>
    <n v="9.84"/>
    <s v="USD"/>
    <x v="20"/>
  </r>
  <r>
    <x v="71"/>
    <x v="63"/>
    <n v="0"/>
    <n v="0"/>
    <n v="0"/>
    <n v="0"/>
    <n v="0"/>
    <n v="0"/>
    <n v="0"/>
    <n v="0"/>
    <n v="0"/>
    <n v="0"/>
    <n v="14.8"/>
    <n v="14.8"/>
    <s v="USD"/>
    <x v="21"/>
  </r>
  <r>
    <x v="72"/>
    <x v="64"/>
    <n v="0"/>
    <n v="0"/>
    <n v="0"/>
    <n v="0"/>
    <n v="0"/>
    <n v="0"/>
    <n v="0"/>
    <n v="0"/>
    <n v="0"/>
    <n v="0"/>
    <n v="0.06"/>
    <n v="0.06"/>
    <s v="USD"/>
    <x v="3"/>
  </r>
  <r>
    <x v="73"/>
    <x v="65"/>
    <n v="0"/>
    <n v="0"/>
    <n v="0"/>
    <n v="0"/>
    <n v="0"/>
    <n v="0"/>
    <n v="0"/>
    <n v="0"/>
    <n v="0"/>
    <n v="0"/>
    <n v="15.61"/>
    <n v="15.61"/>
    <s v="USD"/>
    <x v="20"/>
  </r>
  <r>
    <x v="74"/>
    <x v="66"/>
    <n v="0"/>
    <n v="0"/>
    <n v="0"/>
    <n v="0"/>
    <n v="0"/>
    <n v="0"/>
    <n v="0"/>
    <n v="0"/>
    <n v="0"/>
    <n v="0"/>
    <n v="111.85"/>
    <n v="111.85"/>
    <s v="USD"/>
    <x v="9"/>
  </r>
  <r>
    <x v="75"/>
    <x v="67"/>
    <n v="0"/>
    <n v="0"/>
    <n v="0"/>
    <n v="0"/>
    <n v="0"/>
    <n v="0"/>
    <n v="0"/>
    <n v="0"/>
    <n v="0"/>
    <n v="0"/>
    <n v="9.1300000000000008"/>
    <n v="9.1300000000000008"/>
    <s v="USD"/>
    <x v="2"/>
  </r>
  <r>
    <x v="76"/>
    <x v="68"/>
    <n v="0"/>
    <n v="0"/>
    <n v="0"/>
    <n v="0"/>
    <n v="0"/>
    <n v="0"/>
    <n v="0"/>
    <n v="0"/>
    <n v="0"/>
    <n v="0"/>
    <n v="1.04"/>
    <n v="1.04"/>
    <s v="USD"/>
    <x v="22"/>
  </r>
  <r>
    <x v="77"/>
    <x v="69"/>
    <n v="0"/>
    <n v="0"/>
    <n v="0"/>
    <n v="0"/>
    <n v="0"/>
    <n v="0"/>
    <n v="0"/>
    <n v="0"/>
    <n v="0"/>
    <n v="0"/>
    <n v="14.94"/>
    <n v="14.94"/>
    <s v="USD"/>
    <x v="9"/>
  </r>
  <r>
    <x v="78"/>
    <x v="70"/>
    <n v="0"/>
    <n v="0"/>
    <n v="0"/>
    <n v="0"/>
    <n v="0"/>
    <n v="0"/>
    <n v="0"/>
    <n v="0"/>
    <n v="0"/>
    <n v="0"/>
    <n v="27.95"/>
    <n v="27.95"/>
    <s v="USD"/>
    <x v="13"/>
  </r>
  <r>
    <x v="79"/>
    <x v="71"/>
    <n v="0"/>
    <n v="0"/>
    <n v="0"/>
    <n v="0"/>
    <n v="0"/>
    <n v="0"/>
    <n v="0"/>
    <n v="0"/>
    <n v="0"/>
    <n v="0"/>
    <n v="6.69"/>
    <n v="6.69"/>
    <s v="USD"/>
    <x v="13"/>
  </r>
  <r>
    <x v="80"/>
    <x v="72"/>
    <n v="0"/>
    <n v="0"/>
    <n v="0"/>
    <n v="0"/>
    <n v="0"/>
    <n v="0"/>
    <n v="0"/>
    <n v="0"/>
    <n v="0"/>
    <n v="0"/>
    <n v="176.03"/>
    <n v="176.03"/>
    <s v="USD"/>
    <x v="3"/>
  </r>
  <r>
    <x v="81"/>
    <x v="73"/>
    <n v="0"/>
    <n v="0"/>
    <n v="0"/>
    <n v="0"/>
    <n v="0"/>
    <n v="0"/>
    <n v="0"/>
    <n v="0"/>
    <n v="0"/>
    <n v="0"/>
    <n v="10"/>
    <n v="10"/>
    <s v="USD"/>
    <x v="23"/>
  </r>
  <r>
    <x v="82"/>
    <x v="74"/>
    <n v="0"/>
    <n v="0"/>
    <n v="0"/>
    <n v="0"/>
    <n v="0"/>
    <n v="0"/>
    <n v="0"/>
    <n v="0"/>
    <n v="0"/>
    <n v="0"/>
    <n v="0"/>
    <n v="0"/>
    <s v="USD"/>
    <x v="24"/>
  </r>
  <r>
    <x v="83"/>
    <x v="75"/>
    <n v="0"/>
    <n v="0"/>
    <n v="0"/>
    <n v="0"/>
    <n v="0"/>
    <n v="0"/>
    <n v="0"/>
    <n v="0"/>
    <n v="0"/>
    <n v="0"/>
    <n v="3.71"/>
    <n v="3.71"/>
    <s v="USD"/>
    <x v="9"/>
  </r>
  <r>
    <x v="84"/>
    <x v="76"/>
    <n v="0"/>
    <n v="0"/>
    <n v="0"/>
    <n v="0"/>
    <n v="0"/>
    <n v="0"/>
    <n v="0"/>
    <n v="0"/>
    <n v="0"/>
    <n v="0"/>
    <n v="18.66"/>
    <n v="18.66"/>
    <s v="USD"/>
    <x v="2"/>
  </r>
  <r>
    <x v="85"/>
    <x v="77"/>
    <n v="0"/>
    <n v="0"/>
    <n v="0"/>
    <n v="0"/>
    <n v="0"/>
    <n v="0"/>
    <n v="0"/>
    <n v="0"/>
    <n v="0"/>
    <n v="0"/>
    <n v="5.01"/>
    <n v="5.01"/>
    <s v="USD"/>
    <x v="3"/>
  </r>
  <r>
    <x v="86"/>
    <x v="78"/>
    <n v="0"/>
    <n v="0"/>
    <n v="0"/>
    <n v="0"/>
    <n v="0"/>
    <n v="0"/>
    <n v="0"/>
    <n v="0"/>
    <n v="0"/>
    <n v="0"/>
    <n v="15.34"/>
    <n v="15.34"/>
    <s v="USD"/>
    <x v="9"/>
  </r>
  <r>
    <x v="87"/>
    <x v="79"/>
    <n v="0"/>
    <n v="0"/>
    <n v="0"/>
    <n v="0"/>
    <n v="0"/>
    <n v="0"/>
    <n v="0"/>
    <n v="0"/>
    <n v="0"/>
    <n v="0"/>
    <n v="5.34"/>
    <n v="5.34"/>
    <s v="USD"/>
    <x v="9"/>
  </r>
  <r>
    <x v="88"/>
    <x v="80"/>
    <n v="0"/>
    <n v="0"/>
    <n v="0"/>
    <n v="0"/>
    <n v="0"/>
    <n v="0"/>
    <n v="0"/>
    <n v="0"/>
    <n v="0"/>
    <n v="0"/>
    <n v="10.09"/>
    <n v="10.09"/>
    <s v="USD"/>
    <x v="2"/>
  </r>
  <r>
    <x v="89"/>
    <x v="81"/>
    <n v="0"/>
    <n v="0"/>
    <n v="0"/>
    <n v="0"/>
    <n v="0"/>
    <n v="0"/>
    <n v="0"/>
    <n v="0"/>
    <n v="0"/>
    <n v="0"/>
    <n v="6.15"/>
    <n v="6.15"/>
    <s v="USD"/>
    <x v="9"/>
  </r>
  <r>
    <x v="90"/>
    <x v="82"/>
    <n v="0"/>
    <n v="0"/>
    <n v="0"/>
    <n v="0"/>
    <n v="0"/>
    <n v="0"/>
    <n v="0"/>
    <n v="0"/>
    <n v="0"/>
    <n v="0"/>
    <n v="5.92"/>
    <n v="5.92"/>
    <s v="USD"/>
    <x v="0"/>
  </r>
  <r>
    <x v="91"/>
    <x v="83"/>
    <n v="0"/>
    <n v="0"/>
    <n v="0"/>
    <n v="0"/>
    <n v="0"/>
    <n v="0"/>
    <n v="0"/>
    <n v="0"/>
    <n v="0"/>
    <n v="0"/>
    <n v="9.99"/>
    <n v="9.99"/>
    <s v="USD"/>
    <x v="4"/>
  </r>
  <r>
    <x v="92"/>
    <x v="84"/>
    <n v="0"/>
    <n v="0"/>
    <n v="0"/>
    <n v="0"/>
    <n v="0"/>
    <n v="0"/>
    <n v="0"/>
    <n v="0"/>
    <n v="0"/>
    <n v="0"/>
    <n v="571.77"/>
    <n v="468.95"/>
    <s v="USD"/>
    <x v="3"/>
  </r>
  <r>
    <x v="93"/>
    <x v="85"/>
    <n v="0"/>
    <n v="0"/>
    <n v="0"/>
    <n v="0"/>
    <n v="0"/>
    <n v="0"/>
    <n v="0"/>
    <n v="0"/>
    <n v="0"/>
    <n v="0"/>
    <n v="8.84"/>
    <n v="8.84"/>
    <s v="USD"/>
    <x v="2"/>
  </r>
  <r>
    <x v="94"/>
    <x v="86"/>
    <n v="0"/>
    <n v="0"/>
    <n v="0"/>
    <n v="0"/>
    <n v="0"/>
    <n v="0"/>
    <n v="0"/>
    <n v="0"/>
    <n v="0"/>
    <n v="0"/>
    <n v="7.22"/>
    <n v="7.22"/>
    <s v="USD"/>
    <x v="2"/>
  </r>
  <r>
    <x v="95"/>
    <x v="87"/>
    <n v="0"/>
    <n v="0"/>
    <n v="0"/>
    <n v="0"/>
    <n v="0"/>
    <n v="0"/>
    <n v="0"/>
    <n v="0"/>
    <n v="0"/>
    <n v="0"/>
    <n v="15.6"/>
    <n v="15.6"/>
    <s v="USD"/>
    <x v="9"/>
  </r>
  <r>
    <x v="96"/>
    <x v="88"/>
    <n v="0"/>
    <n v="0"/>
    <n v="0"/>
    <n v="0"/>
    <n v="0"/>
    <n v="0"/>
    <n v="0"/>
    <n v="0"/>
    <n v="0"/>
    <n v="0"/>
    <n v="0"/>
    <n v="0"/>
    <s v="USD"/>
    <x v="3"/>
  </r>
  <r>
    <x v="97"/>
    <x v="89"/>
    <n v="0"/>
    <n v="0"/>
    <n v="0"/>
    <n v="0"/>
    <n v="0"/>
    <n v="0"/>
    <n v="0"/>
    <n v="0"/>
    <n v="0"/>
    <n v="0"/>
    <n v="34.26"/>
    <n v="34.26"/>
    <s v="USD"/>
    <x v="2"/>
  </r>
  <r>
    <x v="98"/>
    <x v="90"/>
    <n v="0"/>
    <n v="0"/>
    <n v="0"/>
    <n v="0"/>
    <n v="0"/>
    <n v="0"/>
    <n v="0"/>
    <n v="0"/>
    <n v="0"/>
    <n v="0"/>
    <n v="30.43"/>
    <n v="30.43"/>
    <s v="USD"/>
    <x v="6"/>
  </r>
  <r>
    <x v="99"/>
    <x v="91"/>
    <n v="0"/>
    <n v="0"/>
    <n v="0"/>
    <n v="0"/>
    <n v="0"/>
    <n v="0"/>
    <n v="0"/>
    <n v="0"/>
    <n v="0"/>
    <n v="0"/>
    <n v="0"/>
    <n v="0"/>
    <s v="USD"/>
    <x v="2"/>
  </r>
  <r>
    <x v="100"/>
    <x v="92"/>
    <n v="0"/>
    <n v="0"/>
    <n v="0"/>
    <n v="0"/>
    <n v="0"/>
    <n v="0"/>
    <n v="0"/>
    <n v="0"/>
    <n v="0"/>
    <n v="0"/>
    <n v="107.77"/>
    <n v="107.77"/>
    <s v="USD"/>
    <x v="1"/>
  </r>
  <r>
    <x v="101"/>
    <x v="93"/>
    <n v="0"/>
    <n v="0"/>
    <n v="0"/>
    <n v="0"/>
    <n v="0"/>
    <n v="0"/>
    <n v="0"/>
    <n v="0"/>
    <n v="0"/>
    <n v="0"/>
    <n v="341.73"/>
    <n v="341.73"/>
    <s v="USD"/>
    <x v="2"/>
  </r>
  <r>
    <x v="102"/>
    <x v="94"/>
    <n v="0"/>
    <n v="0"/>
    <n v="0"/>
    <n v="0"/>
    <n v="0"/>
    <n v="0"/>
    <n v="0"/>
    <n v="0"/>
    <n v="0"/>
    <n v="0"/>
    <n v="569.98"/>
    <n v="569.98"/>
    <s v="USD"/>
    <x v="3"/>
  </r>
  <r>
    <x v="103"/>
    <x v="95"/>
    <n v="0"/>
    <n v="0"/>
    <n v="0"/>
    <n v="0"/>
    <n v="0"/>
    <n v="0"/>
    <n v="0"/>
    <n v="0"/>
    <n v="0"/>
    <n v="0"/>
    <n v="111.76"/>
    <n v="111.76"/>
    <s v="USD"/>
    <x v="2"/>
  </r>
  <r>
    <x v="104"/>
    <x v="96"/>
    <n v="0"/>
    <n v="0"/>
    <n v="0"/>
    <n v="0"/>
    <n v="0"/>
    <n v="0"/>
    <n v="0"/>
    <n v="0"/>
    <n v="0"/>
    <n v="0"/>
    <n v="13.9"/>
    <n v="13.9"/>
    <s v="USD"/>
    <x v="1"/>
  </r>
  <r>
    <x v="105"/>
    <x v="97"/>
    <n v="0"/>
    <n v="0"/>
    <n v="0"/>
    <n v="0"/>
    <n v="0"/>
    <n v="0"/>
    <n v="0"/>
    <n v="0"/>
    <n v="0"/>
    <n v="0"/>
    <n v="9.75"/>
    <n v="9.75"/>
    <s v="USD"/>
    <x v="3"/>
  </r>
  <r>
    <x v="106"/>
    <x v="98"/>
    <n v="0"/>
    <n v="0"/>
    <n v="0"/>
    <n v="0"/>
    <n v="0"/>
    <n v="0"/>
    <n v="0"/>
    <n v="0"/>
    <n v="0"/>
    <n v="0"/>
    <n v="7.01"/>
    <n v="7.01"/>
    <s v="USD"/>
    <x v="0"/>
  </r>
  <r>
    <x v="107"/>
    <x v="99"/>
    <n v="0"/>
    <n v="0"/>
    <n v="0"/>
    <n v="0"/>
    <n v="0"/>
    <n v="0"/>
    <n v="0"/>
    <n v="0"/>
    <n v="0"/>
    <n v="0"/>
    <n v="9.0399999999999991"/>
    <n v="9.0399999999999991"/>
    <s v="USD"/>
    <x v="3"/>
  </r>
  <r>
    <x v="108"/>
    <x v="100"/>
    <n v="0"/>
    <n v="0"/>
    <n v="0"/>
    <n v="0"/>
    <n v="0"/>
    <n v="0"/>
    <n v="0"/>
    <n v="0"/>
    <n v="0"/>
    <n v="0"/>
    <n v="9.43"/>
    <n v="9.43"/>
    <s v="USD"/>
    <x v="0"/>
  </r>
  <r>
    <x v="109"/>
    <x v="101"/>
    <n v="0"/>
    <n v="0"/>
    <n v="0"/>
    <n v="0"/>
    <n v="0"/>
    <n v="0.01"/>
    <n v="-0.06"/>
    <n v="0"/>
    <n v="0"/>
    <n v="0"/>
    <n v="386.4"/>
    <n v="203.28"/>
    <s v="USD"/>
    <x v="2"/>
  </r>
  <r>
    <x v="110"/>
    <x v="102"/>
    <n v="0"/>
    <n v="0"/>
    <n v="0"/>
    <n v="0"/>
    <n v="0"/>
    <n v="0"/>
    <n v="0"/>
    <n v="0"/>
    <n v="0"/>
    <n v="0"/>
    <n v="69.37"/>
    <n v="69.37"/>
    <s v="USD"/>
    <x v="4"/>
  </r>
  <r>
    <x v="111"/>
    <x v="103"/>
    <n v="0"/>
    <n v="0"/>
    <n v="0"/>
    <n v="0"/>
    <n v="0"/>
    <n v="0"/>
    <n v="0"/>
    <n v="0"/>
    <n v="0"/>
    <n v="0"/>
    <n v="9.66"/>
    <n v="9.66"/>
    <s v="USD"/>
    <x v="0"/>
  </r>
  <r>
    <x v="112"/>
    <x v="104"/>
    <n v="0"/>
    <n v="0"/>
    <n v="0"/>
    <n v="0"/>
    <n v="0"/>
    <n v="0"/>
    <n v="0"/>
    <n v="0"/>
    <n v="0"/>
    <n v="0"/>
    <n v="3.15"/>
    <n v="3.15"/>
    <s v="USD"/>
    <x v="25"/>
  </r>
  <r>
    <x v="113"/>
    <x v="105"/>
    <n v="0"/>
    <n v="0"/>
    <n v="0"/>
    <n v="0"/>
    <n v="0"/>
    <n v="0"/>
    <n v="0"/>
    <n v="0"/>
    <n v="0"/>
    <n v="0"/>
    <n v="9.84"/>
    <n v="9.84"/>
    <s v="USD"/>
    <x v="4"/>
  </r>
  <r>
    <x v="114"/>
    <x v="106"/>
    <n v="0"/>
    <n v="0"/>
    <n v="0"/>
    <n v="0"/>
    <n v="0"/>
    <n v="0"/>
    <n v="0"/>
    <n v="0"/>
    <n v="0"/>
    <n v="0"/>
    <n v="1539.31"/>
    <n v="1539.31"/>
    <s v="USD"/>
    <x v="4"/>
  </r>
  <r>
    <x v="115"/>
    <x v="107"/>
    <n v="0"/>
    <n v="0"/>
    <n v="0"/>
    <n v="0"/>
    <n v="0"/>
    <n v="0"/>
    <n v="0"/>
    <n v="0"/>
    <n v="0"/>
    <n v="0"/>
    <n v="9.5299999999999994"/>
    <n v="9.5299999999999994"/>
    <s v="USD"/>
    <x v="4"/>
  </r>
  <r>
    <x v="116"/>
    <x v="108"/>
    <n v="0"/>
    <n v="0"/>
    <n v="0"/>
    <n v="0"/>
    <n v="0"/>
    <n v="0"/>
    <n v="0"/>
    <n v="0"/>
    <n v="0"/>
    <n v="0"/>
    <n v="793.46"/>
    <n v="1093.46"/>
    <s v="USD"/>
    <x v="4"/>
  </r>
  <r>
    <x v="117"/>
    <x v="109"/>
    <n v="0"/>
    <n v="0"/>
    <n v="0"/>
    <n v="0"/>
    <n v="0"/>
    <n v="0"/>
    <n v="0"/>
    <n v="0"/>
    <n v="0"/>
    <n v="0"/>
    <n v="9.15"/>
    <n v="9.15"/>
    <s v="USD"/>
    <x v="4"/>
  </r>
  <r>
    <x v="118"/>
    <x v="110"/>
    <n v="0"/>
    <n v="0"/>
    <n v="0"/>
    <n v="0"/>
    <n v="0"/>
    <n v="0"/>
    <n v="0"/>
    <n v="0"/>
    <n v="0"/>
    <n v="0"/>
    <n v="18.239999999999998"/>
    <n v="18.239999999999998"/>
    <s v="USD"/>
    <x v="3"/>
  </r>
  <r>
    <x v="119"/>
    <x v="111"/>
    <n v="0"/>
    <n v="0"/>
    <n v="0"/>
    <n v="0"/>
    <n v="0"/>
    <n v="0"/>
    <n v="0"/>
    <n v="0"/>
    <n v="0"/>
    <n v="0"/>
    <n v="0"/>
    <n v="0"/>
    <s v="USD"/>
    <x v="4"/>
  </r>
  <r>
    <x v="120"/>
    <x v="112"/>
    <n v="0"/>
    <n v="0"/>
    <n v="0"/>
    <n v="0"/>
    <n v="0"/>
    <n v="0"/>
    <n v="0"/>
    <n v="0"/>
    <n v="0"/>
    <n v="0"/>
    <n v="33.619999999999997"/>
    <n v="33.619999999999997"/>
    <s v="USD"/>
    <x v="4"/>
  </r>
  <r>
    <x v="121"/>
    <x v="0"/>
    <n v="0"/>
    <n v="0"/>
    <n v="0"/>
    <n v="0"/>
    <n v="0"/>
    <n v="0"/>
    <n v="0"/>
    <n v="0"/>
    <n v="0"/>
    <n v="0"/>
    <n v="0"/>
    <n v="0"/>
    <s v="USD"/>
    <x v="0"/>
  </r>
  <r>
    <x v="122"/>
    <x v="113"/>
    <n v="0"/>
    <n v="0"/>
    <n v="0"/>
    <n v="0"/>
    <n v="0"/>
    <n v="0"/>
    <n v="0"/>
    <n v="0"/>
    <n v="0"/>
    <n v="0"/>
    <n v="9.93"/>
    <n v="9.93"/>
    <s v="USD"/>
    <x v="4"/>
  </r>
  <r>
    <x v="123"/>
    <x v="114"/>
    <n v="0"/>
    <n v="0"/>
    <n v="0"/>
    <n v="0"/>
    <n v="0"/>
    <n v="0"/>
    <n v="0"/>
    <n v="0"/>
    <n v="0"/>
    <n v="0"/>
    <n v="10.57"/>
    <n v="10.57"/>
    <s v="USD"/>
    <x v="4"/>
  </r>
  <r>
    <x v="124"/>
    <x v="115"/>
    <n v="0"/>
    <n v="0"/>
    <n v="0"/>
    <n v="0"/>
    <n v="0"/>
    <n v="0"/>
    <n v="0"/>
    <n v="0"/>
    <n v="0"/>
    <n v="0"/>
    <n v="9.69"/>
    <n v="9.69"/>
    <s v="USD"/>
    <x v="4"/>
  </r>
  <r>
    <x v="125"/>
    <x v="116"/>
    <n v="0"/>
    <n v="0"/>
    <n v="0"/>
    <n v="0"/>
    <n v="0"/>
    <n v="0"/>
    <n v="0"/>
    <n v="0"/>
    <n v="0"/>
    <n v="0"/>
    <n v="179.77"/>
    <n v="179.77"/>
    <s v="USD"/>
    <x v="26"/>
  </r>
  <r>
    <x v="126"/>
    <x v="117"/>
    <n v="0"/>
    <n v="0"/>
    <n v="0"/>
    <n v="0"/>
    <n v="0"/>
    <n v="0"/>
    <n v="0"/>
    <n v="0"/>
    <n v="0"/>
    <n v="0"/>
    <n v="137.27000000000001"/>
    <n v="137.27000000000001"/>
    <s v="USD"/>
    <x v="2"/>
  </r>
  <r>
    <x v="127"/>
    <x v="118"/>
    <n v="0"/>
    <n v="0"/>
    <n v="0"/>
    <n v="0"/>
    <n v="0"/>
    <n v="0"/>
    <n v="0"/>
    <n v="0"/>
    <n v="0"/>
    <n v="0"/>
    <n v="1.1399999999999999"/>
    <n v="1.1399999999999999"/>
    <s v="USD"/>
    <x v="4"/>
  </r>
  <r>
    <x v="128"/>
    <x v="119"/>
    <n v="0"/>
    <n v="0"/>
    <n v="0"/>
    <n v="0"/>
    <n v="0"/>
    <n v="0"/>
    <n v="0"/>
    <n v="0"/>
    <n v="0"/>
    <n v="0"/>
    <n v="29.28"/>
    <n v="29.28"/>
    <s v="USD"/>
    <x v="0"/>
  </r>
  <r>
    <x v="129"/>
    <x v="120"/>
    <n v="0"/>
    <n v="0"/>
    <n v="0"/>
    <n v="0"/>
    <n v="0"/>
    <n v="0"/>
    <n v="0"/>
    <n v="0"/>
    <n v="0"/>
    <n v="0"/>
    <n v="15.95"/>
    <n v="15.95"/>
    <s v="USD"/>
    <x v="4"/>
  </r>
  <r>
    <x v="130"/>
    <x v="121"/>
    <n v="0"/>
    <n v="0"/>
    <n v="0"/>
    <n v="0"/>
    <n v="0"/>
    <n v="0"/>
    <n v="0"/>
    <n v="0"/>
    <n v="0"/>
    <n v="0"/>
    <n v="6.48"/>
    <n v="6.48"/>
    <s v="USD"/>
    <x v="3"/>
  </r>
  <r>
    <x v="131"/>
    <x v="122"/>
    <n v="0"/>
    <n v="0"/>
    <n v="0"/>
    <n v="0"/>
    <n v="0"/>
    <n v="0"/>
    <n v="0"/>
    <n v="0"/>
    <n v="0"/>
    <n v="0"/>
    <n v="0"/>
    <n v="0"/>
    <s v="USD"/>
    <x v="3"/>
  </r>
  <r>
    <x v="132"/>
    <x v="123"/>
    <n v="0"/>
    <n v="0"/>
    <n v="0"/>
    <n v="0"/>
    <n v="0"/>
    <n v="0"/>
    <n v="0"/>
    <n v="0"/>
    <n v="0"/>
    <n v="0"/>
    <n v="53.1"/>
    <n v="53.1"/>
    <s v="USD"/>
    <x v="4"/>
  </r>
  <r>
    <x v="133"/>
    <x v="124"/>
    <n v="0"/>
    <n v="0"/>
    <n v="0"/>
    <n v="0"/>
    <n v="0"/>
    <n v="0"/>
    <n v="0"/>
    <n v="0"/>
    <n v="0"/>
    <n v="0"/>
    <n v="6.42"/>
    <n v="6.42"/>
    <s v="USD"/>
    <x v="2"/>
  </r>
  <r>
    <x v="134"/>
    <x v="125"/>
    <n v="0"/>
    <n v="0"/>
    <n v="0"/>
    <n v="0"/>
    <n v="0"/>
    <n v="0"/>
    <n v="0"/>
    <n v="0"/>
    <n v="0"/>
    <n v="0"/>
    <n v="11.45"/>
    <n v="11.45"/>
    <s v="USD"/>
    <x v="4"/>
  </r>
  <r>
    <x v="135"/>
    <x v="126"/>
    <n v="0"/>
    <n v="0"/>
    <n v="0"/>
    <n v="0"/>
    <n v="0"/>
    <n v="0"/>
    <n v="0"/>
    <n v="0"/>
    <n v="0"/>
    <n v="0"/>
    <n v="88.66"/>
    <n v="88.66"/>
    <s v="USD"/>
    <x v="2"/>
  </r>
  <r>
    <x v="136"/>
    <x v="127"/>
    <n v="0"/>
    <n v="0"/>
    <n v="0"/>
    <n v="0"/>
    <n v="0"/>
    <n v="0"/>
    <n v="0"/>
    <n v="0"/>
    <n v="0"/>
    <n v="0"/>
    <n v="0"/>
    <n v="0"/>
    <s v="USD"/>
    <x v="4"/>
  </r>
  <r>
    <x v="137"/>
    <x v="128"/>
    <n v="0"/>
    <n v="0"/>
    <n v="0"/>
    <n v="0"/>
    <n v="0"/>
    <n v="0"/>
    <n v="0"/>
    <n v="0"/>
    <n v="0"/>
    <n v="0"/>
    <n v="8.33"/>
    <n v="8.33"/>
    <s v="USD"/>
    <x v="4"/>
  </r>
  <r>
    <x v="138"/>
    <x v="129"/>
    <n v="0"/>
    <n v="0"/>
    <n v="0"/>
    <n v="0"/>
    <n v="0"/>
    <n v="0"/>
    <n v="0"/>
    <n v="0"/>
    <n v="0"/>
    <n v="0"/>
    <n v="0"/>
    <n v="0"/>
    <s v="USD"/>
    <x v="4"/>
  </r>
  <r>
    <x v="139"/>
    <x v="130"/>
    <n v="0"/>
    <n v="0"/>
    <n v="0"/>
    <n v="0"/>
    <n v="0"/>
    <n v="0"/>
    <n v="0"/>
    <n v="0"/>
    <n v="0"/>
    <n v="0"/>
    <n v="3.68"/>
    <n v="3.68"/>
    <s v="USD"/>
    <x v="2"/>
  </r>
  <r>
    <x v="140"/>
    <x v="131"/>
    <n v="0"/>
    <n v="0"/>
    <n v="0"/>
    <n v="0"/>
    <n v="0"/>
    <n v="0"/>
    <n v="0"/>
    <n v="0"/>
    <n v="0"/>
    <n v="0"/>
    <n v="5.05"/>
    <n v="5.05"/>
    <s v="USD"/>
    <x v="4"/>
  </r>
  <r>
    <x v="141"/>
    <x v="132"/>
    <n v="0"/>
    <n v="0"/>
    <n v="0"/>
    <n v="0"/>
    <n v="0"/>
    <n v="0"/>
    <n v="0"/>
    <n v="0"/>
    <n v="0"/>
    <n v="0"/>
    <n v="2083"/>
    <n v="2383"/>
    <s v="USD"/>
    <x v="3"/>
  </r>
  <r>
    <x v="142"/>
    <x v="133"/>
    <n v="0"/>
    <n v="0"/>
    <n v="0"/>
    <n v="0"/>
    <n v="0"/>
    <n v="0"/>
    <n v="0"/>
    <n v="0"/>
    <n v="0"/>
    <n v="0"/>
    <n v="7.07"/>
    <n v="7.07"/>
    <s v="USD"/>
    <x v="1"/>
  </r>
  <r>
    <x v="143"/>
    <x v="134"/>
    <n v="0"/>
    <n v="0"/>
    <n v="0"/>
    <n v="0"/>
    <n v="0"/>
    <n v="0"/>
    <n v="0"/>
    <n v="0"/>
    <n v="0"/>
    <n v="0"/>
    <n v="6.95"/>
    <n v="6.95"/>
    <s v="USD"/>
    <x v="9"/>
  </r>
  <r>
    <x v="144"/>
    <x v="135"/>
    <n v="0"/>
    <n v="0"/>
    <n v="0"/>
    <n v="0"/>
    <n v="0"/>
    <n v="0"/>
    <n v="0"/>
    <n v="0"/>
    <n v="0"/>
    <n v="0"/>
    <n v="1.24"/>
    <n v="1.24"/>
    <s v="USD"/>
    <x v="27"/>
  </r>
  <r>
    <x v="145"/>
    <x v="136"/>
    <n v="0"/>
    <n v="0"/>
    <n v="0"/>
    <n v="0"/>
    <n v="0"/>
    <n v="0"/>
    <n v="0"/>
    <n v="0"/>
    <n v="0"/>
    <n v="0"/>
    <n v="8.7100000000000009"/>
    <n v="8.7100000000000009"/>
    <s v="USD"/>
    <x v="2"/>
  </r>
  <r>
    <x v="146"/>
    <x v="137"/>
    <n v="0"/>
    <n v="0"/>
    <n v="0"/>
    <n v="0"/>
    <n v="0"/>
    <n v="0"/>
    <n v="0"/>
    <n v="0"/>
    <n v="0"/>
    <n v="0"/>
    <n v="9.51"/>
    <n v="9.51"/>
    <s v="USD"/>
    <x v="28"/>
  </r>
  <r>
    <x v="147"/>
    <x v="138"/>
    <n v="0"/>
    <n v="0"/>
    <n v="0"/>
    <n v="0"/>
    <n v="0"/>
    <n v="0"/>
    <n v="0"/>
    <n v="0"/>
    <n v="0"/>
    <n v="0"/>
    <n v="0"/>
    <n v="0"/>
    <s v="USD"/>
    <x v="6"/>
  </r>
  <r>
    <x v="148"/>
    <x v="45"/>
    <n v="0"/>
    <n v="0"/>
    <n v="0"/>
    <n v="0"/>
    <n v="0"/>
    <n v="0"/>
    <n v="0"/>
    <n v="0"/>
    <n v="0"/>
    <n v="0"/>
    <n v="1220.79"/>
    <n v="1168.18"/>
    <s v="USD"/>
    <x v="8"/>
  </r>
  <r>
    <x v="149"/>
    <x v="139"/>
    <n v="0"/>
    <n v="0"/>
    <n v="0"/>
    <n v="0"/>
    <n v="0"/>
    <n v="0"/>
    <n v="0"/>
    <n v="0"/>
    <n v="0"/>
    <n v="0"/>
    <n v="88.58"/>
    <n v="88.58"/>
    <s v="USD"/>
    <x v="26"/>
  </r>
  <r>
    <x v="150"/>
    <x v="140"/>
    <n v="0"/>
    <n v="0"/>
    <n v="0"/>
    <n v="0"/>
    <n v="0"/>
    <n v="0"/>
    <n v="0"/>
    <n v="0"/>
    <n v="0"/>
    <n v="0"/>
    <n v="10.47"/>
    <n v="10.47"/>
    <s v="USD"/>
    <x v="3"/>
  </r>
  <r>
    <x v="151"/>
    <x v="141"/>
    <n v="0"/>
    <n v="0"/>
    <n v="0"/>
    <n v="0"/>
    <n v="0"/>
    <n v="0"/>
    <n v="0"/>
    <n v="0"/>
    <n v="0"/>
    <n v="0"/>
    <n v="10.53"/>
    <n v="10.53"/>
    <s v="USD"/>
    <x v="4"/>
  </r>
  <r>
    <x v="152"/>
    <x v="142"/>
    <n v="0"/>
    <n v="0"/>
    <n v="0"/>
    <n v="0"/>
    <n v="0"/>
    <n v="0"/>
    <n v="0"/>
    <n v="0"/>
    <n v="0"/>
    <n v="0"/>
    <n v="8.42"/>
    <n v="8.42"/>
    <s v="USD"/>
    <x v="24"/>
  </r>
  <r>
    <x v="153"/>
    <x v="111"/>
    <n v="0"/>
    <n v="0"/>
    <n v="0"/>
    <n v="0"/>
    <n v="0"/>
    <n v="0"/>
    <n v="0"/>
    <n v="0"/>
    <n v="0"/>
    <n v="0"/>
    <n v="17.7"/>
    <n v="17.7"/>
    <s v="USD"/>
    <x v="6"/>
  </r>
  <r>
    <x v="154"/>
    <x v="143"/>
    <n v="0"/>
    <n v="0"/>
    <n v="0"/>
    <n v="0"/>
    <n v="0"/>
    <n v="0"/>
    <n v="0"/>
    <n v="0"/>
    <n v="0"/>
    <n v="0"/>
    <n v="11052.39"/>
    <n v="9081.2999999999993"/>
    <s v="USD"/>
    <x v="6"/>
  </r>
  <r>
    <x v="155"/>
    <x v="144"/>
    <n v="0"/>
    <n v="0"/>
    <n v="0"/>
    <n v="0"/>
    <n v="0"/>
    <n v="0"/>
    <n v="0"/>
    <n v="0"/>
    <n v="0"/>
    <n v="0"/>
    <n v="19.45"/>
    <n v="19.45"/>
    <s v="USD"/>
    <x v="2"/>
  </r>
  <r>
    <x v="156"/>
    <x v="145"/>
    <n v="0"/>
    <n v="0"/>
    <n v="0"/>
    <n v="0"/>
    <n v="0"/>
    <n v="0"/>
    <n v="0"/>
    <n v="0"/>
    <n v="0"/>
    <n v="0"/>
    <n v="0.01"/>
    <n v="0.03"/>
    <s v="USD"/>
    <x v="3"/>
  </r>
  <r>
    <x v="157"/>
    <x v="146"/>
    <n v="0"/>
    <n v="0"/>
    <n v="0"/>
    <n v="0"/>
    <n v="0"/>
    <n v="0"/>
    <n v="0"/>
    <n v="0"/>
    <n v="0"/>
    <n v="0"/>
    <n v="96.8"/>
    <n v="96.8"/>
    <s v="USD"/>
    <x v="2"/>
  </r>
  <r>
    <x v="158"/>
    <x v="147"/>
    <n v="0"/>
    <n v="0"/>
    <n v="0"/>
    <n v="0"/>
    <n v="0"/>
    <n v="0"/>
    <n v="0"/>
    <n v="0"/>
    <n v="0"/>
    <n v="0"/>
    <n v="10.050000000000001"/>
    <n v="10.050000000000001"/>
    <s v="USD"/>
    <x v="2"/>
  </r>
  <r>
    <x v="159"/>
    <x v="148"/>
    <n v="0"/>
    <n v="0"/>
    <n v="0"/>
    <n v="0"/>
    <n v="0"/>
    <n v="0"/>
    <n v="0"/>
    <n v="0"/>
    <n v="0"/>
    <n v="0"/>
    <n v="573.48"/>
    <n v="573.48"/>
    <s v="USD"/>
    <x v="4"/>
  </r>
  <r>
    <x v="160"/>
    <x v="149"/>
    <n v="0"/>
    <n v="0"/>
    <n v="0"/>
    <n v="0"/>
    <n v="0"/>
    <n v="0"/>
    <n v="0"/>
    <n v="0"/>
    <n v="0"/>
    <n v="0"/>
    <n v="9.89"/>
    <n v="9.89"/>
    <s v="USD"/>
    <x v="4"/>
  </r>
  <r>
    <x v="161"/>
    <x v="150"/>
    <n v="0"/>
    <n v="0"/>
    <n v="0"/>
    <n v="0"/>
    <n v="0"/>
    <n v="0"/>
    <n v="0"/>
    <n v="0"/>
    <n v="0"/>
    <n v="0"/>
    <n v="68.64"/>
    <n v="68.64"/>
    <s v="USD"/>
    <x v="2"/>
  </r>
  <r>
    <x v="162"/>
    <x v="151"/>
    <n v="0"/>
    <n v="0"/>
    <n v="0"/>
    <n v="0"/>
    <n v="0"/>
    <n v="0"/>
    <n v="0"/>
    <n v="0"/>
    <n v="0"/>
    <n v="0"/>
    <n v="8.43"/>
    <n v="8.43"/>
    <s v="USD"/>
    <x v="4"/>
  </r>
  <r>
    <x v="163"/>
    <x v="152"/>
    <n v="0"/>
    <n v="0"/>
    <n v="0"/>
    <n v="0"/>
    <n v="0"/>
    <n v="0"/>
    <n v="0"/>
    <n v="0"/>
    <n v="0"/>
    <n v="0"/>
    <n v="9.69"/>
    <n v="9.69"/>
    <s v="USD"/>
    <x v="6"/>
  </r>
  <r>
    <x v="164"/>
    <x v="153"/>
    <n v="0"/>
    <n v="0"/>
    <n v="0"/>
    <n v="0"/>
    <n v="0"/>
    <n v="0"/>
    <n v="0"/>
    <n v="0"/>
    <n v="0"/>
    <n v="0"/>
    <n v="6.82"/>
    <n v="6.82"/>
    <s v="USD"/>
    <x v="0"/>
  </r>
  <r>
    <x v="165"/>
    <x v="154"/>
    <n v="0"/>
    <n v="0"/>
    <n v="0"/>
    <n v="0"/>
    <n v="0"/>
    <n v="0"/>
    <n v="0"/>
    <n v="0"/>
    <n v="0"/>
    <n v="0"/>
    <n v="9.6999999999999993"/>
    <n v="9.6999999999999993"/>
    <s v="USD"/>
    <x v="6"/>
  </r>
  <r>
    <x v="166"/>
    <x v="155"/>
    <n v="0"/>
    <n v="0"/>
    <n v="0"/>
    <n v="0"/>
    <n v="0"/>
    <n v="0"/>
    <n v="0"/>
    <n v="0"/>
    <n v="0"/>
    <n v="0"/>
    <n v="11.4"/>
    <n v="11.4"/>
    <s v="USD"/>
    <x v="2"/>
  </r>
  <r>
    <x v="167"/>
    <x v="156"/>
    <n v="0"/>
    <n v="0"/>
    <n v="0"/>
    <n v="0"/>
    <n v="0"/>
    <n v="0"/>
    <n v="0"/>
    <n v="0"/>
    <n v="0"/>
    <n v="0"/>
    <n v="10.09"/>
    <n v="10.09"/>
    <s v="USD"/>
    <x v="29"/>
  </r>
  <r>
    <x v="168"/>
    <x v="157"/>
    <n v="0"/>
    <n v="0"/>
    <n v="0"/>
    <n v="0"/>
    <n v="0"/>
    <n v="0"/>
    <n v="0"/>
    <n v="0"/>
    <n v="0"/>
    <n v="0"/>
    <n v="27.74"/>
    <n v="27.74"/>
    <s v="USD"/>
    <x v="2"/>
  </r>
  <r>
    <x v="169"/>
    <x v="0"/>
    <n v="0"/>
    <n v="0"/>
    <n v="0"/>
    <n v="0"/>
    <n v="0"/>
    <n v="0"/>
    <n v="0"/>
    <n v="0"/>
    <n v="0"/>
    <n v="0"/>
    <n v="0"/>
    <n v="0"/>
    <s v="USD"/>
    <x v="0"/>
  </r>
  <r>
    <x v="170"/>
    <x v="158"/>
    <n v="0"/>
    <n v="0"/>
    <n v="0"/>
    <n v="0"/>
    <n v="0"/>
    <n v="0"/>
    <n v="0"/>
    <n v="0"/>
    <n v="0"/>
    <n v="0"/>
    <n v="0"/>
    <n v="0"/>
    <s v="USD"/>
    <x v="2"/>
  </r>
  <r>
    <x v="171"/>
    <x v="159"/>
    <n v="0"/>
    <n v="0"/>
    <n v="0"/>
    <n v="0"/>
    <n v="0"/>
    <n v="0"/>
    <n v="0"/>
    <n v="0"/>
    <n v="0"/>
    <n v="0"/>
    <n v="0"/>
    <n v="0"/>
    <s v="USD"/>
    <x v="2"/>
  </r>
  <r>
    <x v="172"/>
    <x v="10"/>
    <n v="0"/>
    <n v="0"/>
    <n v="0"/>
    <n v="0"/>
    <n v="0"/>
    <n v="0"/>
    <n v="0"/>
    <n v="0"/>
    <n v="0"/>
    <n v="0"/>
    <n v="1.21"/>
    <n v="1.21"/>
    <s v="USD"/>
    <x v="4"/>
  </r>
  <r>
    <x v="173"/>
    <x v="160"/>
    <n v="0"/>
    <n v="0"/>
    <n v="0"/>
    <n v="0"/>
    <n v="0"/>
    <n v="0.02"/>
    <n v="-0.12"/>
    <n v="0"/>
    <n v="0"/>
    <n v="0"/>
    <n v="70"/>
    <n v="70"/>
    <s v="USD"/>
    <x v="4"/>
  </r>
  <r>
    <x v="174"/>
    <x v="161"/>
    <n v="0"/>
    <n v="0"/>
    <n v="0"/>
    <n v="0"/>
    <n v="0"/>
    <n v="0"/>
    <n v="0"/>
    <n v="0"/>
    <n v="0"/>
    <n v="0"/>
    <n v="9.52"/>
    <n v="9.52"/>
    <s v="USD"/>
    <x v="3"/>
  </r>
  <r>
    <x v="175"/>
    <x v="162"/>
    <n v="0"/>
    <n v="0"/>
    <n v="0"/>
    <n v="0"/>
    <n v="0"/>
    <n v="0"/>
    <n v="0"/>
    <n v="0"/>
    <n v="0"/>
    <n v="0"/>
    <n v="19.09"/>
    <n v="19.09"/>
    <s v="USD"/>
    <x v="3"/>
  </r>
  <r>
    <x v="176"/>
    <x v="163"/>
    <n v="0"/>
    <n v="0"/>
    <n v="0"/>
    <n v="0"/>
    <n v="0"/>
    <n v="0"/>
    <n v="0"/>
    <n v="0"/>
    <n v="0"/>
    <n v="0"/>
    <n v="0"/>
    <n v="0"/>
    <s v="USD"/>
    <x v="6"/>
  </r>
  <r>
    <x v="177"/>
    <x v="164"/>
    <n v="0"/>
    <n v="0"/>
    <n v="0"/>
    <n v="0"/>
    <n v="0"/>
    <n v="0"/>
    <n v="0"/>
    <n v="0"/>
    <n v="0"/>
    <n v="0"/>
    <n v="10.050000000000001"/>
    <n v="10.050000000000001"/>
    <s v="USD"/>
    <x v="4"/>
  </r>
  <r>
    <x v="178"/>
    <x v="165"/>
    <n v="0"/>
    <n v="0"/>
    <n v="0"/>
    <n v="0"/>
    <n v="0"/>
    <n v="0"/>
    <n v="0"/>
    <n v="0"/>
    <n v="0"/>
    <n v="0"/>
    <n v="3.27"/>
    <n v="3.27"/>
    <s v="USD"/>
    <x v="2"/>
  </r>
  <r>
    <x v="179"/>
    <x v="166"/>
    <n v="0"/>
    <n v="0"/>
    <n v="0"/>
    <n v="0"/>
    <n v="0"/>
    <n v="0"/>
    <n v="0"/>
    <n v="0"/>
    <n v="0"/>
    <n v="0"/>
    <n v="11.38"/>
    <n v="11.38"/>
    <s v="USD"/>
    <x v="4"/>
  </r>
  <r>
    <x v="180"/>
    <x v="167"/>
    <n v="0"/>
    <n v="0"/>
    <n v="0"/>
    <n v="0"/>
    <n v="0"/>
    <n v="0"/>
    <n v="0"/>
    <n v="0"/>
    <n v="0"/>
    <n v="0"/>
    <n v="17.760000000000002"/>
    <n v="17.760000000000002"/>
    <s v="USD"/>
    <x v="4"/>
  </r>
  <r>
    <x v="181"/>
    <x v="168"/>
    <n v="0"/>
    <n v="0"/>
    <n v="0"/>
    <n v="0"/>
    <n v="0"/>
    <n v="0"/>
    <n v="0"/>
    <n v="0"/>
    <n v="0"/>
    <n v="0"/>
    <n v="100"/>
    <n v="100"/>
    <s v="USD"/>
    <x v="6"/>
  </r>
  <r>
    <x v="182"/>
    <x v="169"/>
    <n v="0"/>
    <n v="0"/>
    <n v="0"/>
    <n v="0"/>
    <n v="0"/>
    <n v="0"/>
    <n v="0"/>
    <n v="0"/>
    <n v="0"/>
    <n v="0"/>
    <n v="18.88"/>
    <n v="18.88"/>
    <s v="USD"/>
    <x v="28"/>
  </r>
  <r>
    <x v="183"/>
    <x v="170"/>
    <n v="0"/>
    <n v="0"/>
    <n v="0"/>
    <n v="0"/>
    <n v="0"/>
    <n v="0"/>
    <n v="0"/>
    <n v="0"/>
    <n v="0"/>
    <n v="0"/>
    <n v="12.34"/>
    <n v="12.34"/>
    <s v="USD"/>
    <x v="9"/>
  </r>
  <r>
    <x v="184"/>
    <x v="138"/>
    <n v="0"/>
    <n v="0"/>
    <n v="0"/>
    <n v="0"/>
    <n v="0"/>
    <n v="0"/>
    <n v="0"/>
    <n v="0"/>
    <n v="0"/>
    <n v="0"/>
    <n v="0"/>
    <n v="0"/>
    <s v="USD"/>
    <x v="6"/>
  </r>
  <r>
    <x v="185"/>
    <x v="171"/>
    <n v="0"/>
    <n v="0"/>
    <n v="0"/>
    <n v="0"/>
    <n v="0"/>
    <n v="0"/>
    <n v="0"/>
    <n v="0"/>
    <n v="0"/>
    <n v="0"/>
    <n v="8.2899999999999991"/>
    <n v="8.2899999999999991"/>
    <s v="USD"/>
    <x v="4"/>
  </r>
  <r>
    <x v="186"/>
    <x v="172"/>
    <n v="0"/>
    <n v="0"/>
    <n v="0"/>
    <n v="0"/>
    <n v="0"/>
    <n v="0"/>
    <n v="0"/>
    <n v="0"/>
    <n v="0"/>
    <n v="0"/>
    <n v="5.51"/>
    <n v="5.51"/>
    <s v="USD"/>
    <x v="3"/>
  </r>
  <r>
    <x v="187"/>
    <x v="173"/>
    <n v="0"/>
    <n v="0"/>
    <n v="0"/>
    <n v="0"/>
    <n v="0"/>
    <n v="0"/>
    <n v="0"/>
    <n v="0"/>
    <n v="0"/>
    <n v="0"/>
    <n v="6.7"/>
    <n v="6.7"/>
    <s v="USD"/>
    <x v="1"/>
  </r>
  <r>
    <x v="188"/>
    <x v="174"/>
    <n v="0"/>
    <n v="0"/>
    <n v="0"/>
    <n v="0"/>
    <n v="0"/>
    <n v="0"/>
    <n v="0"/>
    <n v="0"/>
    <n v="0"/>
    <n v="0"/>
    <n v="1525.3"/>
    <n v="1525.3"/>
    <s v="USD"/>
    <x v="6"/>
  </r>
  <r>
    <x v="189"/>
    <x v="175"/>
    <n v="0"/>
    <n v="0"/>
    <n v="0"/>
    <n v="0"/>
    <n v="0"/>
    <n v="0"/>
    <n v="0"/>
    <n v="0"/>
    <n v="0"/>
    <n v="0"/>
    <n v="15804.16"/>
    <n v="17304.16"/>
    <s v="USD"/>
    <x v="4"/>
  </r>
  <r>
    <x v="190"/>
    <x v="176"/>
    <n v="0"/>
    <n v="0"/>
    <n v="0"/>
    <n v="0"/>
    <n v="0"/>
    <n v="0"/>
    <n v="0"/>
    <n v="0"/>
    <n v="0"/>
    <n v="0"/>
    <n v="0"/>
    <n v="0"/>
    <s v="USD"/>
    <x v="6"/>
  </r>
  <r>
    <x v="191"/>
    <x v="177"/>
    <n v="0"/>
    <n v="0"/>
    <n v="0"/>
    <n v="0"/>
    <n v="0"/>
    <n v="0"/>
    <n v="0"/>
    <n v="0"/>
    <n v="0"/>
    <n v="0"/>
    <n v="13.54"/>
    <n v="13.54"/>
    <s v="USD"/>
    <x v="0"/>
  </r>
  <r>
    <x v="192"/>
    <x v="178"/>
    <n v="0"/>
    <n v="0"/>
    <n v="0"/>
    <n v="0"/>
    <n v="0"/>
    <n v="0"/>
    <n v="0"/>
    <n v="0"/>
    <n v="0"/>
    <n v="0"/>
    <n v="785.18"/>
    <n v="785.18"/>
    <s v="USD"/>
    <x v="6"/>
  </r>
  <r>
    <x v="193"/>
    <x v="179"/>
    <n v="0"/>
    <n v="0"/>
    <n v="0"/>
    <n v="0"/>
    <n v="0"/>
    <n v="0"/>
    <n v="0"/>
    <n v="0"/>
    <n v="0"/>
    <n v="0"/>
    <n v="679.4"/>
    <n v="679.4"/>
    <s v="USD"/>
    <x v="4"/>
  </r>
  <r>
    <x v="194"/>
    <x v="27"/>
    <n v="0"/>
    <n v="0"/>
    <n v="0"/>
    <n v="0"/>
    <n v="0"/>
    <n v="0"/>
    <n v="0"/>
    <n v="0"/>
    <n v="0"/>
    <n v="0"/>
    <n v="10.18"/>
    <n v="10.18"/>
    <s v="USD"/>
    <x v="6"/>
  </r>
  <r>
    <x v="195"/>
    <x v="180"/>
    <n v="0"/>
    <n v="0"/>
    <n v="0"/>
    <n v="0"/>
    <n v="0"/>
    <n v="0"/>
    <n v="0"/>
    <n v="0"/>
    <n v="0"/>
    <n v="0"/>
    <n v="77.62"/>
    <n v="77.62"/>
    <s v="USD"/>
    <x v="6"/>
  </r>
  <r>
    <x v="196"/>
    <x v="181"/>
    <n v="0"/>
    <n v="0"/>
    <n v="0"/>
    <n v="0"/>
    <n v="0"/>
    <n v="0"/>
    <n v="0"/>
    <n v="0"/>
    <n v="0"/>
    <n v="0"/>
    <n v="9.6300000000000008"/>
    <n v="9.6300000000000008"/>
    <s v="USD"/>
    <x v="4"/>
  </r>
  <r>
    <x v="197"/>
    <x v="182"/>
    <n v="0"/>
    <n v="0"/>
    <n v="0"/>
    <n v="0"/>
    <n v="0"/>
    <n v="0"/>
    <n v="0"/>
    <n v="0"/>
    <n v="0"/>
    <n v="0"/>
    <n v="21.64"/>
    <n v="21.64"/>
    <s v="USD"/>
    <x v="3"/>
  </r>
  <r>
    <x v="198"/>
    <x v="183"/>
    <n v="0"/>
    <n v="0"/>
    <n v="0"/>
    <n v="0"/>
    <n v="0"/>
    <n v="0"/>
    <n v="0"/>
    <n v="0"/>
    <n v="0"/>
    <n v="0"/>
    <n v="9.86"/>
    <n v="9.86"/>
    <s v="USD"/>
    <x v="4"/>
  </r>
  <r>
    <x v="199"/>
    <x v="184"/>
    <n v="0"/>
    <n v="0"/>
    <n v="0"/>
    <n v="0"/>
    <n v="0"/>
    <n v="0"/>
    <n v="0"/>
    <n v="0"/>
    <n v="0"/>
    <n v="0"/>
    <n v="0"/>
    <n v="0"/>
    <s v="USD"/>
    <x v="4"/>
  </r>
  <r>
    <x v="200"/>
    <x v="185"/>
    <n v="0"/>
    <n v="0"/>
    <n v="0"/>
    <n v="0"/>
    <n v="0"/>
    <n v="0"/>
    <n v="0"/>
    <n v="0"/>
    <n v="0"/>
    <n v="0"/>
    <n v="19.510000000000002"/>
    <n v="19.510000000000002"/>
    <s v="USD"/>
    <x v="30"/>
  </r>
  <r>
    <x v="201"/>
    <x v="186"/>
    <n v="0"/>
    <n v="0"/>
    <n v="0"/>
    <n v="0"/>
    <n v="0"/>
    <n v="0"/>
    <n v="0"/>
    <n v="0"/>
    <n v="0"/>
    <n v="0"/>
    <n v="72.69"/>
    <n v="72.69"/>
    <s v="USD"/>
    <x v="31"/>
  </r>
  <r>
    <x v="202"/>
    <x v="187"/>
    <n v="0"/>
    <n v="0"/>
    <n v="0"/>
    <n v="0"/>
    <n v="0"/>
    <n v="0"/>
    <n v="0"/>
    <n v="0"/>
    <n v="0"/>
    <n v="0"/>
    <n v="20.95"/>
    <n v="20.95"/>
    <s v="USD"/>
    <x v="3"/>
  </r>
  <r>
    <x v="203"/>
    <x v="188"/>
    <n v="0"/>
    <n v="0"/>
    <n v="0"/>
    <n v="0"/>
    <n v="0"/>
    <n v="0"/>
    <n v="0"/>
    <n v="0"/>
    <n v="0"/>
    <n v="0"/>
    <n v="0"/>
    <n v="0"/>
    <s v="USD"/>
    <x v="4"/>
  </r>
  <r>
    <x v="204"/>
    <x v="189"/>
    <n v="0"/>
    <n v="0"/>
    <n v="0"/>
    <n v="0"/>
    <n v="0"/>
    <n v="0"/>
    <n v="0"/>
    <n v="0"/>
    <n v="0"/>
    <n v="0"/>
    <n v="13.31"/>
    <n v="13.31"/>
    <s v="USD"/>
    <x v="6"/>
  </r>
  <r>
    <x v="205"/>
    <x v="190"/>
    <n v="0"/>
    <n v="0"/>
    <n v="0"/>
    <n v="0"/>
    <n v="0"/>
    <n v="0"/>
    <n v="0"/>
    <n v="0"/>
    <n v="0"/>
    <n v="0"/>
    <n v="9.1999999999999993"/>
    <n v="9.1999999999999993"/>
    <s v="USD"/>
    <x v="1"/>
  </r>
  <r>
    <x v="206"/>
    <x v="191"/>
    <n v="0"/>
    <n v="0"/>
    <n v="0"/>
    <n v="0"/>
    <n v="0"/>
    <n v="0"/>
    <n v="0"/>
    <n v="0"/>
    <n v="0"/>
    <n v="0"/>
    <n v="3.32"/>
    <n v="3.32"/>
    <s v="USD"/>
    <x v="6"/>
  </r>
  <r>
    <x v="207"/>
    <x v="192"/>
    <n v="0"/>
    <n v="0"/>
    <n v="0"/>
    <n v="0"/>
    <n v="0"/>
    <n v="0"/>
    <n v="0"/>
    <n v="0"/>
    <n v="0"/>
    <n v="0"/>
    <n v="67.8"/>
    <n v="67.8"/>
    <s v="USD"/>
    <x v="6"/>
  </r>
  <r>
    <x v="208"/>
    <x v="193"/>
    <n v="0"/>
    <n v="0"/>
    <n v="0"/>
    <n v="0"/>
    <n v="0"/>
    <n v="0"/>
    <n v="0"/>
    <n v="0"/>
    <n v="0"/>
    <n v="0"/>
    <n v="19.350000000000001"/>
    <n v="19.350000000000001"/>
    <s v="USD"/>
    <x v="32"/>
  </r>
  <r>
    <x v="209"/>
    <x v="194"/>
    <n v="0"/>
    <n v="0"/>
    <n v="0"/>
    <n v="0"/>
    <n v="0"/>
    <n v="0"/>
    <n v="0"/>
    <n v="0"/>
    <n v="0"/>
    <n v="0"/>
    <n v="10.119999999999999"/>
    <n v="10.119999999999999"/>
    <s v="USD"/>
    <x v="3"/>
  </r>
  <r>
    <x v="210"/>
    <x v="195"/>
    <n v="0"/>
    <n v="0"/>
    <n v="0"/>
    <n v="0"/>
    <n v="0"/>
    <n v="0"/>
    <n v="0"/>
    <n v="0"/>
    <n v="0"/>
    <n v="0"/>
    <n v="498.98"/>
    <n v="498.98"/>
    <s v="USD"/>
    <x v="6"/>
  </r>
  <r>
    <x v="211"/>
    <x v="196"/>
    <n v="0"/>
    <n v="0"/>
    <n v="0"/>
    <n v="0"/>
    <n v="0"/>
    <n v="0"/>
    <n v="0"/>
    <n v="0"/>
    <n v="0"/>
    <n v="0"/>
    <n v="11.38"/>
    <n v="11.38"/>
    <s v="USD"/>
    <x v="4"/>
  </r>
  <r>
    <x v="212"/>
    <x v="197"/>
    <n v="0"/>
    <n v="0"/>
    <n v="0"/>
    <n v="0"/>
    <n v="0"/>
    <n v="0"/>
    <n v="0"/>
    <n v="0"/>
    <n v="0"/>
    <n v="0"/>
    <n v="10.36"/>
    <n v="10.36"/>
    <s v="USD"/>
    <x v="2"/>
  </r>
  <r>
    <x v="213"/>
    <x v="198"/>
    <n v="0"/>
    <n v="0"/>
    <n v="0"/>
    <n v="0"/>
    <n v="0"/>
    <n v="0"/>
    <n v="0"/>
    <n v="0"/>
    <n v="0"/>
    <n v="0"/>
    <n v="10.19"/>
    <n v="10.19"/>
    <s v="USD"/>
    <x v="2"/>
  </r>
  <r>
    <x v="214"/>
    <x v="199"/>
    <n v="0"/>
    <n v="0"/>
    <n v="0"/>
    <n v="0"/>
    <n v="0"/>
    <n v="0"/>
    <n v="0"/>
    <n v="0"/>
    <n v="0"/>
    <n v="0"/>
    <n v="13.28"/>
    <n v="13.28"/>
    <s v="USD"/>
    <x v="2"/>
  </r>
  <r>
    <x v="215"/>
    <x v="200"/>
    <n v="0"/>
    <n v="0"/>
    <n v="0"/>
    <n v="0"/>
    <n v="0"/>
    <n v="0"/>
    <n v="0"/>
    <n v="0"/>
    <n v="0"/>
    <n v="0"/>
    <n v="10.45"/>
    <n v="10.45"/>
    <s v="USD"/>
    <x v="4"/>
  </r>
  <r>
    <x v="216"/>
    <x v="201"/>
    <n v="0"/>
    <n v="0"/>
    <n v="0"/>
    <n v="0"/>
    <n v="0"/>
    <n v="0"/>
    <n v="0"/>
    <n v="0"/>
    <n v="0"/>
    <n v="0"/>
    <n v="10.11"/>
    <n v="10.11"/>
    <s v="USD"/>
    <x v="6"/>
  </r>
  <r>
    <x v="217"/>
    <x v="202"/>
    <n v="0"/>
    <n v="0"/>
    <n v="0"/>
    <n v="0"/>
    <n v="0"/>
    <n v="0"/>
    <n v="0"/>
    <n v="0"/>
    <n v="0"/>
    <n v="0"/>
    <n v="3.33"/>
    <n v="3.33"/>
    <s v="USD"/>
    <x v="1"/>
  </r>
  <r>
    <x v="218"/>
    <x v="203"/>
    <n v="0"/>
    <n v="0"/>
    <n v="0"/>
    <n v="0"/>
    <n v="0"/>
    <n v="0"/>
    <n v="0"/>
    <n v="0"/>
    <n v="0"/>
    <n v="0"/>
    <n v="8.0500000000000007"/>
    <n v="8.0500000000000007"/>
    <s v="USD"/>
    <x v="4"/>
  </r>
  <r>
    <x v="219"/>
    <x v="204"/>
    <n v="0"/>
    <n v="0"/>
    <n v="0"/>
    <n v="0"/>
    <n v="0"/>
    <n v="0"/>
    <n v="0"/>
    <n v="0"/>
    <n v="0"/>
    <n v="0"/>
    <n v="6.22"/>
    <n v="6.22"/>
    <s v="USD"/>
    <x v="0"/>
  </r>
  <r>
    <x v="220"/>
    <x v="205"/>
    <n v="0"/>
    <n v="0"/>
    <n v="0"/>
    <n v="0"/>
    <n v="0"/>
    <n v="0"/>
    <n v="0"/>
    <n v="0"/>
    <n v="0"/>
    <n v="0"/>
    <n v="2229.71"/>
    <n v="2229.71"/>
    <s v="USD"/>
    <x v="6"/>
  </r>
  <r>
    <x v="221"/>
    <x v="206"/>
    <n v="0"/>
    <n v="0"/>
    <n v="0"/>
    <n v="0"/>
    <n v="0"/>
    <n v="0"/>
    <n v="0"/>
    <n v="0"/>
    <n v="0"/>
    <n v="0"/>
    <n v="26.47"/>
    <n v="26.47"/>
    <s v="USD"/>
    <x v="1"/>
  </r>
  <r>
    <x v="222"/>
    <x v="115"/>
    <n v="0"/>
    <n v="0"/>
    <n v="0"/>
    <n v="0"/>
    <n v="0"/>
    <n v="0"/>
    <n v="0"/>
    <n v="0"/>
    <n v="0"/>
    <n v="0"/>
    <n v="10.51"/>
    <n v="10.51"/>
    <s v="USD"/>
    <x v="4"/>
  </r>
  <r>
    <x v="223"/>
    <x v="207"/>
    <n v="0"/>
    <n v="0"/>
    <n v="0"/>
    <n v="0"/>
    <n v="0"/>
    <n v="0"/>
    <n v="0"/>
    <n v="0"/>
    <n v="0"/>
    <n v="0"/>
    <n v="10.32"/>
    <n v="10.32"/>
    <s v="USD"/>
    <x v="2"/>
  </r>
  <r>
    <x v="224"/>
    <x v="208"/>
    <n v="0"/>
    <n v="0"/>
    <n v="0"/>
    <n v="0"/>
    <n v="0"/>
    <n v="0"/>
    <n v="0"/>
    <n v="0"/>
    <n v="0"/>
    <n v="0"/>
    <n v="34.94"/>
    <n v="34.94"/>
    <s v="USD"/>
    <x v="0"/>
  </r>
  <r>
    <x v="225"/>
    <x v="209"/>
    <n v="0"/>
    <n v="0"/>
    <n v="0"/>
    <n v="0"/>
    <n v="0"/>
    <n v="0"/>
    <n v="0"/>
    <n v="0"/>
    <n v="0"/>
    <n v="0"/>
    <n v="36.159999999999997"/>
    <n v="36.159999999999997"/>
    <s v="USD"/>
    <x v="0"/>
  </r>
  <r>
    <x v="226"/>
    <x v="210"/>
    <n v="0"/>
    <n v="0"/>
    <n v="0"/>
    <n v="0"/>
    <n v="0"/>
    <n v="0"/>
    <n v="0"/>
    <n v="0"/>
    <n v="0"/>
    <n v="0"/>
    <n v="10.34"/>
    <n v="10.34"/>
    <s v="USD"/>
    <x v="2"/>
  </r>
  <r>
    <x v="227"/>
    <x v="211"/>
    <n v="0"/>
    <n v="0"/>
    <n v="0"/>
    <n v="0"/>
    <n v="0"/>
    <n v="0"/>
    <n v="0"/>
    <n v="0"/>
    <n v="0"/>
    <n v="0"/>
    <n v="10.45"/>
    <n v="10.45"/>
    <s v="USD"/>
    <x v="0"/>
  </r>
  <r>
    <x v="228"/>
    <x v="212"/>
    <n v="0"/>
    <n v="0"/>
    <n v="0"/>
    <n v="0"/>
    <n v="0"/>
    <n v="0"/>
    <n v="0"/>
    <n v="0"/>
    <n v="0"/>
    <n v="0"/>
    <n v="0.77"/>
    <n v="0.49"/>
    <s v="USD"/>
    <x v="4"/>
  </r>
  <r>
    <x v="229"/>
    <x v="9"/>
    <n v="0"/>
    <n v="0"/>
    <n v="0"/>
    <n v="0"/>
    <n v="0"/>
    <n v="0"/>
    <n v="0"/>
    <n v="0"/>
    <n v="0"/>
    <n v="0"/>
    <n v="0"/>
    <n v="0"/>
    <s v="USD"/>
    <x v="6"/>
  </r>
  <r>
    <x v="230"/>
    <x v="213"/>
    <n v="0"/>
    <n v="0"/>
    <n v="0"/>
    <n v="0"/>
    <n v="0"/>
    <n v="0"/>
    <n v="0"/>
    <n v="0"/>
    <n v="0"/>
    <n v="0"/>
    <n v="3.23"/>
    <n v="3.23"/>
    <s v="USD"/>
    <x v="33"/>
  </r>
  <r>
    <x v="231"/>
    <x v="45"/>
    <n v="0"/>
    <n v="0"/>
    <n v="0"/>
    <n v="0"/>
    <n v="0"/>
    <n v="0"/>
    <n v="0"/>
    <n v="0"/>
    <n v="0"/>
    <n v="0"/>
    <n v="1"/>
    <n v="1"/>
    <s v="USD"/>
    <x v="8"/>
  </r>
  <r>
    <x v="232"/>
    <x v="214"/>
    <n v="0"/>
    <n v="0"/>
    <n v="0"/>
    <n v="0"/>
    <n v="0"/>
    <n v="0"/>
    <n v="0"/>
    <n v="0"/>
    <n v="0"/>
    <n v="0"/>
    <n v="0"/>
    <n v="0"/>
    <s v="USD"/>
    <x v="4"/>
  </r>
  <r>
    <x v="233"/>
    <x v="45"/>
    <n v="0"/>
    <n v="0"/>
    <n v="0"/>
    <n v="0"/>
    <n v="0"/>
    <n v="0"/>
    <n v="0"/>
    <n v="0"/>
    <n v="0"/>
    <n v="0"/>
    <n v="1"/>
    <n v="1"/>
    <s v="USD"/>
    <x v="8"/>
  </r>
  <r>
    <x v="234"/>
    <x v="45"/>
    <n v="0"/>
    <n v="0"/>
    <n v="0"/>
    <n v="0"/>
    <n v="0"/>
    <n v="0"/>
    <n v="0"/>
    <n v="0"/>
    <n v="0"/>
    <n v="0"/>
    <n v="1"/>
    <n v="1"/>
    <s v="USD"/>
    <x v="8"/>
  </r>
  <r>
    <x v="235"/>
    <x v="215"/>
    <n v="0"/>
    <n v="0"/>
    <n v="0"/>
    <n v="0"/>
    <n v="0"/>
    <n v="0"/>
    <n v="0"/>
    <n v="0"/>
    <n v="0"/>
    <n v="0"/>
    <n v="10.37"/>
    <n v="10.37"/>
    <s v="USD"/>
    <x v="6"/>
  </r>
  <r>
    <x v="236"/>
    <x v="216"/>
    <n v="0"/>
    <n v="0"/>
    <n v="0"/>
    <n v="0"/>
    <n v="0"/>
    <n v="0"/>
    <n v="0"/>
    <n v="0"/>
    <n v="0"/>
    <n v="0"/>
    <n v="10.77"/>
    <n v="10.77"/>
    <s v="USD"/>
    <x v="2"/>
  </r>
  <r>
    <x v="237"/>
    <x v="45"/>
    <n v="0"/>
    <n v="0"/>
    <n v="0"/>
    <n v="0"/>
    <n v="0"/>
    <n v="0"/>
    <n v="0"/>
    <n v="0"/>
    <n v="0"/>
    <n v="0"/>
    <n v="1205.8800000000001"/>
    <n v="1153.5"/>
    <s v="USD"/>
    <x v="8"/>
  </r>
  <r>
    <x v="238"/>
    <x v="217"/>
    <n v="0"/>
    <n v="0"/>
    <n v="0"/>
    <n v="0"/>
    <n v="0"/>
    <n v="0"/>
    <n v="0"/>
    <n v="0"/>
    <n v="0"/>
    <n v="0"/>
    <n v="0.24"/>
    <n v="0.24"/>
    <s v="USD"/>
    <x v="30"/>
  </r>
  <r>
    <x v="239"/>
    <x v="213"/>
    <n v="0"/>
    <n v="0"/>
    <n v="0"/>
    <n v="0"/>
    <n v="0"/>
    <n v="0"/>
    <n v="0"/>
    <n v="0"/>
    <n v="0"/>
    <n v="0"/>
    <n v="0"/>
    <n v="0"/>
    <s v="USD"/>
    <x v="33"/>
  </r>
  <r>
    <x v="240"/>
    <x v="218"/>
    <n v="0"/>
    <n v="0"/>
    <n v="0"/>
    <n v="0"/>
    <n v="0"/>
    <n v="0"/>
    <n v="0"/>
    <n v="0"/>
    <n v="0"/>
    <n v="0"/>
    <n v="6.31"/>
    <n v="6.31"/>
    <s v="USD"/>
    <x v="1"/>
  </r>
  <r>
    <x v="241"/>
    <x v="213"/>
    <n v="0"/>
    <n v="0"/>
    <n v="0"/>
    <n v="0"/>
    <n v="0"/>
    <n v="0"/>
    <n v="0"/>
    <n v="0"/>
    <n v="0"/>
    <n v="0"/>
    <n v="0"/>
    <n v="0"/>
    <s v="USD"/>
    <x v="33"/>
  </r>
  <r>
    <x v="242"/>
    <x v="219"/>
    <n v="0"/>
    <n v="0"/>
    <n v="0"/>
    <n v="0"/>
    <n v="0"/>
    <n v="0"/>
    <n v="0"/>
    <n v="0"/>
    <n v="0"/>
    <n v="0"/>
    <n v="10.050000000000001"/>
    <n v="10.050000000000001"/>
    <s v="USD"/>
    <x v="2"/>
  </r>
  <r>
    <x v="243"/>
    <x v="45"/>
    <n v="0"/>
    <n v="0"/>
    <n v="0"/>
    <n v="0"/>
    <n v="0"/>
    <n v="0"/>
    <n v="0"/>
    <n v="0"/>
    <n v="0"/>
    <n v="0"/>
    <n v="1205.8800000000001"/>
    <n v="1153.6099999999999"/>
    <s v="USD"/>
    <x v="8"/>
  </r>
  <r>
    <x v="244"/>
    <x v="220"/>
    <n v="0"/>
    <n v="0"/>
    <n v="0"/>
    <n v="0"/>
    <n v="0"/>
    <n v="0"/>
    <n v="0"/>
    <n v="0"/>
    <n v="0"/>
    <n v="0"/>
    <n v="1473.63"/>
    <n v="1473.63"/>
    <s v="USD"/>
    <x v="6"/>
  </r>
  <r>
    <x v="245"/>
    <x v="221"/>
    <n v="0"/>
    <n v="0"/>
    <n v="0"/>
    <n v="0"/>
    <n v="0"/>
    <n v="0"/>
    <n v="0"/>
    <n v="0"/>
    <n v="0"/>
    <n v="0"/>
    <n v="0"/>
    <n v="0"/>
    <s v="USD"/>
    <x v="0"/>
  </r>
  <r>
    <x v="246"/>
    <x v="222"/>
    <n v="0"/>
    <n v="0"/>
    <n v="0"/>
    <n v="0"/>
    <n v="0"/>
    <n v="0"/>
    <n v="0"/>
    <n v="0"/>
    <n v="0"/>
    <n v="0"/>
    <n v="0"/>
    <n v="0"/>
    <s v="USD"/>
    <x v="2"/>
  </r>
  <r>
    <x v="247"/>
    <x v="223"/>
    <n v="0"/>
    <n v="0"/>
    <n v="0"/>
    <n v="0"/>
    <n v="0"/>
    <n v="0"/>
    <n v="0"/>
    <n v="0"/>
    <n v="0"/>
    <n v="0"/>
    <n v="3.55"/>
    <n v="3.55"/>
    <s v="USD"/>
    <x v="4"/>
  </r>
  <r>
    <x v="248"/>
    <x v="224"/>
    <n v="0"/>
    <n v="0"/>
    <n v="0"/>
    <n v="0"/>
    <n v="0"/>
    <n v="0"/>
    <n v="0"/>
    <n v="0"/>
    <n v="0"/>
    <n v="0"/>
    <n v="10.33"/>
    <n v="10.33"/>
    <s v="USD"/>
    <x v="8"/>
  </r>
  <r>
    <x v="249"/>
    <x v="225"/>
    <n v="0"/>
    <n v="0"/>
    <n v="0"/>
    <n v="0"/>
    <n v="0"/>
    <n v="0"/>
    <n v="0"/>
    <n v="0"/>
    <n v="0"/>
    <n v="0"/>
    <n v="48.91"/>
    <n v="48.91"/>
    <s v="USD"/>
    <x v="1"/>
  </r>
  <r>
    <x v="250"/>
    <x v="226"/>
    <n v="0"/>
    <n v="0"/>
    <n v="0"/>
    <n v="0"/>
    <n v="0"/>
    <n v="0"/>
    <n v="0"/>
    <n v="0"/>
    <n v="0"/>
    <n v="0"/>
    <n v="13.61"/>
    <n v="13.61"/>
    <s v="USD"/>
    <x v="1"/>
  </r>
  <r>
    <x v="251"/>
    <x v="227"/>
    <n v="0"/>
    <n v="0"/>
    <n v="0"/>
    <n v="0"/>
    <n v="0"/>
    <n v="0"/>
    <n v="0"/>
    <n v="0"/>
    <n v="0"/>
    <n v="0"/>
    <n v="0.75"/>
    <n v="0.69"/>
    <s v="USD"/>
    <x v="34"/>
  </r>
  <r>
    <x v="252"/>
    <x v="228"/>
    <n v="0"/>
    <n v="0"/>
    <n v="0"/>
    <n v="0"/>
    <n v="0"/>
    <n v="0"/>
    <n v="0"/>
    <n v="0"/>
    <n v="0"/>
    <n v="0"/>
    <n v="0"/>
    <n v="0"/>
    <s v="USD"/>
    <x v="0"/>
  </r>
  <r>
    <x v="253"/>
    <x v="229"/>
    <n v="0"/>
    <n v="0"/>
    <n v="0"/>
    <n v="0"/>
    <n v="0"/>
    <n v="0"/>
    <n v="0"/>
    <n v="0"/>
    <n v="0"/>
    <n v="0"/>
    <n v="6.6"/>
    <n v="6.6"/>
    <s v="USD"/>
    <x v="6"/>
  </r>
  <r>
    <x v="254"/>
    <x v="230"/>
    <n v="0"/>
    <n v="0"/>
    <n v="0"/>
    <n v="0"/>
    <n v="0"/>
    <n v="0"/>
    <n v="0"/>
    <n v="0"/>
    <n v="0"/>
    <n v="0"/>
    <n v="1.1299999999999999"/>
    <n v="1.1299999999999999"/>
    <s v="USD"/>
    <x v="4"/>
  </r>
  <r>
    <x v="255"/>
    <x v="231"/>
    <n v="0"/>
    <n v="0"/>
    <n v="0"/>
    <n v="0"/>
    <n v="0"/>
    <n v="0"/>
    <n v="0"/>
    <n v="0"/>
    <n v="0"/>
    <n v="0"/>
    <n v="10334.4"/>
    <n v="11834.4"/>
    <s v="USD"/>
    <x v="2"/>
  </r>
  <r>
    <x v="256"/>
    <x v="232"/>
    <n v="0"/>
    <n v="0"/>
    <n v="0"/>
    <n v="0"/>
    <n v="0"/>
    <n v="0"/>
    <n v="0"/>
    <n v="0"/>
    <n v="0"/>
    <n v="0"/>
    <n v="0"/>
    <n v="0"/>
    <s v="USD"/>
    <x v="35"/>
  </r>
  <r>
    <x v="257"/>
    <x v="233"/>
    <n v="0"/>
    <n v="0"/>
    <n v="0"/>
    <n v="0"/>
    <n v="0"/>
    <n v="0"/>
    <n v="0"/>
    <n v="0"/>
    <n v="0"/>
    <n v="0"/>
    <n v="98.2"/>
    <n v="98.2"/>
    <s v="USD"/>
    <x v="36"/>
  </r>
  <r>
    <x v="258"/>
    <x v="234"/>
    <n v="0"/>
    <n v="0"/>
    <n v="0"/>
    <n v="0"/>
    <n v="0"/>
    <n v="0"/>
    <n v="0"/>
    <n v="0"/>
    <n v="0"/>
    <n v="0"/>
    <n v="1000"/>
    <n v="1000"/>
    <s v="USD"/>
    <x v="6"/>
  </r>
  <r>
    <x v="259"/>
    <x v="233"/>
    <n v="0"/>
    <n v="0"/>
    <n v="0"/>
    <n v="0"/>
    <n v="0"/>
    <n v="0"/>
    <n v="0"/>
    <n v="0"/>
    <n v="0"/>
    <n v="0"/>
    <n v="0"/>
    <n v="0"/>
    <s v="USD"/>
    <x v="36"/>
  </r>
  <r>
    <x v="260"/>
    <x v="235"/>
    <n v="0"/>
    <n v="0"/>
    <n v="0"/>
    <n v="0"/>
    <n v="0"/>
    <n v="0"/>
    <n v="0"/>
    <n v="0"/>
    <n v="0"/>
    <n v="0"/>
    <n v="10.5"/>
    <n v="10.5"/>
    <s v="USD"/>
    <x v="36"/>
  </r>
  <r>
    <x v="261"/>
    <x v="236"/>
    <n v="0"/>
    <n v="0"/>
    <n v="0"/>
    <n v="0"/>
    <n v="0"/>
    <n v="0"/>
    <n v="0"/>
    <n v="0"/>
    <n v="0"/>
    <n v="0"/>
    <n v="107.69"/>
    <n v="107.69"/>
    <s v="USD"/>
    <x v="6"/>
  </r>
  <r>
    <x v="262"/>
    <x v="237"/>
    <n v="0"/>
    <n v="0"/>
    <n v="0"/>
    <n v="0"/>
    <n v="0"/>
    <n v="0"/>
    <n v="0"/>
    <n v="0"/>
    <n v="0"/>
    <n v="0"/>
    <n v="3.28"/>
    <n v="3.28"/>
    <s v="USD"/>
    <x v="6"/>
  </r>
  <r>
    <x v="263"/>
    <x v="238"/>
    <n v="0"/>
    <n v="0"/>
    <n v="0"/>
    <n v="0"/>
    <n v="0"/>
    <n v="0"/>
    <n v="0"/>
    <n v="0"/>
    <n v="0"/>
    <n v="0"/>
    <n v="10.55"/>
    <n v="10.55"/>
    <s v="USD"/>
    <x v="4"/>
  </r>
  <r>
    <x v="264"/>
    <x v="239"/>
    <n v="0"/>
    <n v="0"/>
    <n v="0"/>
    <n v="0"/>
    <n v="0"/>
    <n v="0"/>
    <n v="0"/>
    <n v="0"/>
    <n v="0"/>
    <n v="0"/>
    <n v="87.69"/>
    <n v="87.69"/>
    <s v="USD"/>
    <x v="6"/>
  </r>
  <r>
    <x v="265"/>
    <x v="240"/>
    <n v="0"/>
    <n v="0"/>
    <n v="0"/>
    <n v="0"/>
    <n v="0"/>
    <n v="0"/>
    <n v="0"/>
    <n v="0"/>
    <n v="0"/>
    <n v="0"/>
    <n v="63.7"/>
    <n v="63.7"/>
    <s v="USD"/>
    <x v="36"/>
  </r>
  <r>
    <x v="266"/>
    <x v="241"/>
    <n v="0"/>
    <n v="0"/>
    <n v="0"/>
    <n v="0"/>
    <n v="0"/>
    <n v="0"/>
    <n v="0"/>
    <n v="0"/>
    <n v="0"/>
    <n v="0"/>
    <n v="11.03"/>
    <n v="11.03"/>
    <s v="USD"/>
    <x v="37"/>
  </r>
  <r>
    <x v="267"/>
    <x v="242"/>
    <n v="0"/>
    <n v="0"/>
    <n v="0"/>
    <n v="0"/>
    <n v="0"/>
    <n v="0"/>
    <n v="0"/>
    <n v="0"/>
    <n v="0"/>
    <n v="0"/>
    <n v="11.1"/>
    <n v="11.1"/>
    <s v="USD"/>
    <x v="38"/>
  </r>
  <r>
    <x v="268"/>
    <x v="243"/>
    <n v="0"/>
    <n v="0"/>
    <n v="0"/>
    <n v="0"/>
    <n v="0"/>
    <n v="0"/>
    <n v="0"/>
    <n v="0"/>
    <n v="0"/>
    <n v="0"/>
    <n v="42.6"/>
    <n v="42.6"/>
    <s v="USD"/>
    <x v="36"/>
  </r>
  <r>
    <x v="269"/>
    <x v="244"/>
    <n v="0"/>
    <n v="0"/>
    <n v="0"/>
    <n v="0"/>
    <n v="0"/>
    <n v="0"/>
    <n v="0"/>
    <n v="0"/>
    <n v="0"/>
    <n v="0"/>
    <n v="3.2"/>
    <n v="3.2"/>
    <s v="USD"/>
    <x v="3"/>
  </r>
  <r>
    <x v="270"/>
    <x v="245"/>
    <n v="0"/>
    <n v="0"/>
    <n v="0"/>
    <n v="0"/>
    <n v="0"/>
    <n v="0"/>
    <n v="0"/>
    <n v="0"/>
    <n v="0"/>
    <n v="0"/>
    <n v="63.78"/>
    <n v="63.78"/>
    <s v="USD"/>
    <x v="36"/>
  </r>
  <r>
    <x v="271"/>
    <x v="246"/>
    <n v="0"/>
    <n v="0"/>
    <n v="0"/>
    <n v="0"/>
    <n v="0"/>
    <n v="0"/>
    <n v="0"/>
    <n v="0"/>
    <n v="0"/>
    <n v="0"/>
    <n v="19.829999999999998"/>
    <n v="19.829999999999998"/>
    <s v="USD"/>
    <x v="3"/>
  </r>
  <r>
    <x v="272"/>
    <x v="247"/>
    <n v="0"/>
    <n v="0"/>
    <n v="0"/>
    <n v="0"/>
    <n v="0"/>
    <n v="0"/>
    <n v="0"/>
    <n v="0"/>
    <n v="0"/>
    <n v="0"/>
    <n v="42.79"/>
    <n v="42.79"/>
    <s v="USD"/>
    <x v="36"/>
  </r>
  <r>
    <x v="273"/>
    <x v="45"/>
    <n v="0"/>
    <n v="0"/>
    <n v="0"/>
    <n v="0"/>
    <n v="0"/>
    <n v="0"/>
    <n v="0"/>
    <n v="0"/>
    <n v="0"/>
    <n v="0"/>
    <n v="1205.8800000000001"/>
    <n v="1153.6099999999999"/>
    <s v="USD"/>
    <x v="8"/>
  </r>
  <r>
    <x v="274"/>
    <x v="248"/>
    <n v="0"/>
    <n v="0"/>
    <n v="0"/>
    <n v="0"/>
    <n v="0"/>
    <n v="0"/>
    <n v="0"/>
    <n v="0"/>
    <n v="0"/>
    <n v="0"/>
    <n v="-40.93"/>
    <n v="-40.93"/>
    <s v="USD"/>
    <x v="2"/>
  </r>
  <r>
    <x v="275"/>
    <x v="249"/>
    <n v="0"/>
    <n v="0"/>
    <n v="0"/>
    <n v="0"/>
    <n v="0"/>
    <n v="0"/>
    <n v="0"/>
    <n v="0"/>
    <n v="0"/>
    <n v="0"/>
    <n v="5.93"/>
    <n v="5.93"/>
    <s v="USD"/>
    <x v="2"/>
  </r>
  <r>
    <x v="276"/>
    <x v="0"/>
    <n v="0"/>
    <n v="0"/>
    <n v="0"/>
    <n v="0"/>
    <n v="0"/>
    <n v="0"/>
    <n v="0"/>
    <n v="0"/>
    <n v="0"/>
    <n v="0"/>
    <n v="0"/>
    <n v="0"/>
    <s v="USD"/>
    <x v="0"/>
  </r>
  <r>
    <x v="277"/>
    <x v="250"/>
    <n v="0"/>
    <n v="0"/>
    <n v="0"/>
    <n v="0"/>
    <n v="0"/>
    <n v="0"/>
    <n v="0"/>
    <n v="0"/>
    <n v="0"/>
    <n v="0"/>
    <n v="1950.65"/>
    <n v="1950.65"/>
    <s v="USD"/>
    <x v="6"/>
  </r>
  <r>
    <x v="278"/>
    <x v="251"/>
    <n v="0"/>
    <n v="0"/>
    <n v="0"/>
    <n v="0"/>
    <n v="0"/>
    <n v="0"/>
    <n v="0"/>
    <n v="0"/>
    <n v="0"/>
    <n v="0"/>
    <n v="10.52"/>
    <n v="10.52"/>
    <s v="USD"/>
    <x v="4"/>
  </r>
  <r>
    <x v="279"/>
    <x v="252"/>
    <n v="0"/>
    <n v="0"/>
    <n v="0"/>
    <n v="0"/>
    <n v="0"/>
    <n v="0"/>
    <n v="0"/>
    <n v="0"/>
    <n v="0"/>
    <n v="0"/>
    <n v="0"/>
    <n v="0"/>
    <s v="USD"/>
    <x v="6"/>
  </r>
  <r>
    <x v="280"/>
    <x v="253"/>
    <n v="0"/>
    <n v="0"/>
    <n v="0"/>
    <n v="0"/>
    <n v="0"/>
    <n v="0"/>
    <n v="0"/>
    <n v="0"/>
    <n v="0"/>
    <n v="0"/>
    <n v="2.2000000000000002"/>
    <n v="2.2000000000000002"/>
    <s v="USD"/>
    <x v="2"/>
  </r>
  <r>
    <x v="281"/>
    <x v="254"/>
    <n v="0"/>
    <n v="0"/>
    <n v="0"/>
    <n v="0"/>
    <n v="0"/>
    <n v="0"/>
    <n v="0"/>
    <n v="0"/>
    <n v="0"/>
    <n v="0"/>
    <n v="388.91"/>
    <n v="388.91"/>
    <s v="USD"/>
    <x v="4"/>
  </r>
  <r>
    <x v="282"/>
    <x v="249"/>
    <n v="0"/>
    <n v="0"/>
    <n v="0"/>
    <n v="0"/>
    <n v="0"/>
    <n v="0"/>
    <n v="0"/>
    <n v="0"/>
    <n v="0"/>
    <n v="0"/>
    <n v="0"/>
    <n v="0"/>
    <s v="USD"/>
    <x v="2"/>
  </r>
  <r>
    <x v="283"/>
    <x v="255"/>
    <n v="0"/>
    <n v="0"/>
    <n v="0"/>
    <n v="0"/>
    <n v="0"/>
    <n v="0"/>
    <n v="0"/>
    <n v="0"/>
    <n v="0"/>
    <n v="0"/>
    <n v="0"/>
    <n v="0"/>
    <s v="USD"/>
    <x v="2"/>
  </r>
  <r>
    <x v="284"/>
    <x v="256"/>
    <n v="0"/>
    <n v="0"/>
    <n v="0"/>
    <n v="0"/>
    <n v="0"/>
    <n v="0"/>
    <n v="0"/>
    <n v="0"/>
    <n v="0"/>
    <n v="0"/>
    <n v="0"/>
    <n v="0"/>
    <s v="USD"/>
    <x v="0"/>
  </r>
  <r>
    <x v="285"/>
    <x v="257"/>
    <n v="0"/>
    <n v="0"/>
    <n v="0"/>
    <n v="0"/>
    <n v="0"/>
    <n v="0"/>
    <n v="0"/>
    <n v="0"/>
    <n v="0"/>
    <n v="0"/>
    <n v="8.0399999999999991"/>
    <n v="8.0399999999999991"/>
    <s v="USD"/>
    <x v="0"/>
  </r>
  <r>
    <x v="286"/>
    <x v="1"/>
    <n v="0"/>
    <n v="0"/>
    <n v="0"/>
    <n v="0"/>
    <n v="0"/>
    <n v="0"/>
    <n v="0"/>
    <n v="0"/>
    <n v="0"/>
    <n v="0"/>
    <n v="13.29"/>
    <n v="13.29"/>
    <s v="USD"/>
    <x v="1"/>
  </r>
  <r>
    <x v="287"/>
    <x v="143"/>
    <n v="0"/>
    <n v="0"/>
    <n v="0"/>
    <n v="0"/>
    <n v="0"/>
    <n v="0"/>
    <n v="0"/>
    <n v="0"/>
    <n v="0"/>
    <n v="0"/>
    <n v="44.51"/>
    <n v="44.51"/>
    <s v="USD"/>
    <x v="6"/>
  </r>
  <r>
    <x v="288"/>
    <x v="258"/>
    <n v="0"/>
    <n v="0"/>
    <n v="0"/>
    <n v="0"/>
    <n v="0"/>
    <n v="0"/>
    <n v="0"/>
    <n v="0"/>
    <n v="0"/>
    <n v="0"/>
    <n v="52.93"/>
    <n v="52.93"/>
    <s v="USD"/>
    <x v="2"/>
  </r>
  <r>
    <x v="289"/>
    <x v="259"/>
    <n v="0"/>
    <n v="0"/>
    <n v="0"/>
    <n v="0"/>
    <n v="0"/>
    <n v="0"/>
    <n v="0"/>
    <n v="0"/>
    <n v="0"/>
    <n v="0"/>
    <n v="9.15"/>
    <n v="9.15"/>
    <s v="USD"/>
    <x v="8"/>
  </r>
  <r>
    <x v="290"/>
    <x v="260"/>
    <n v="0"/>
    <n v="0"/>
    <n v="0"/>
    <n v="0"/>
    <n v="0"/>
    <n v="0"/>
    <n v="0"/>
    <n v="0"/>
    <n v="0"/>
    <n v="0"/>
    <n v="10.65"/>
    <n v="10.65"/>
    <s v="USD"/>
    <x v="2"/>
  </r>
  <r>
    <x v="291"/>
    <x v="261"/>
    <n v="0"/>
    <n v="0"/>
    <n v="0"/>
    <n v="0"/>
    <n v="0"/>
    <n v="0"/>
    <n v="0"/>
    <n v="0"/>
    <n v="0"/>
    <n v="0"/>
    <n v="9.57"/>
    <n v="9.57"/>
    <s v="USD"/>
    <x v="2"/>
  </r>
  <r>
    <x v="292"/>
    <x v="262"/>
    <n v="0"/>
    <n v="0"/>
    <n v="0"/>
    <n v="0"/>
    <n v="0"/>
    <n v="0"/>
    <n v="0"/>
    <n v="0"/>
    <n v="0"/>
    <n v="0"/>
    <n v="10.029999999999999"/>
    <n v="10.029999999999999"/>
    <s v="USD"/>
    <x v="2"/>
  </r>
  <r>
    <x v="293"/>
    <x v="263"/>
    <n v="0"/>
    <n v="0"/>
    <n v="0"/>
    <n v="0"/>
    <n v="0"/>
    <n v="0"/>
    <n v="0"/>
    <n v="0"/>
    <n v="0"/>
    <n v="0"/>
    <n v="9.83"/>
    <n v="9.83"/>
    <s v="USD"/>
    <x v="4"/>
  </r>
  <r>
    <x v="294"/>
    <x v="49"/>
    <n v="0"/>
    <n v="0"/>
    <n v="0"/>
    <n v="0"/>
    <n v="0"/>
    <n v="8"/>
    <n v="-216"/>
    <n v="0"/>
    <n v="0"/>
    <n v="0"/>
    <n v="20271.240000000002"/>
    <n v="21937.64"/>
    <s v="USD"/>
    <x v="7"/>
  </r>
  <r>
    <x v="295"/>
    <x v="264"/>
    <n v="0"/>
    <n v="0"/>
    <n v="0"/>
    <n v="0"/>
    <n v="0"/>
    <n v="0"/>
    <n v="0"/>
    <n v="0"/>
    <n v="0"/>
    <n v="0"/>
    <n v="13.23"/>
    <n v="13.23"/>
    <s v="USD"/>
    <x v="2"/>
  </r>
  <r>
    <x v="296"/>
    <x v="265"/>
    <n v="0"/>
    <n v="0"/>
    <n v="0"/>
    <n v="0"/>
    <n v="0"/>
    <n v="0"/>
    <n v="0"/>
    <n v="0"/>
    <n v="0"/>
    <n v="0"/>
    <n v="0"/>
    <n v="0"/>
    <s v="USD"/>
    <x v="24"/>
  </r>
  <r>
    <x v="297"/>
    <x v="266"/>
    <n v="0"/>
    <n v="0"/>
    <n v="0"/>
    <n v="0"/>
    <n v="0"/>
    <n v="0"/>
    <n v="0"/>
    <n v="0"/>
    <n v="0"/>
    <n v="0"/>
    <n v="144.96"/>
    <n v="144.96"/>
    <s v="USD"/>
    <x v="2"/>
  </r>
  <r>
    <x v="298"/>
    <x v="267"/>
    <n v="0"/>
    <n v="0"/>
    <n v="0"/>
    <n v="0"/>
    <n v="0"/>
    <n v="0"/>
    <n v="0"/>
    <n v="0"/>
    <n v="0"/>
    <n v="0"/>
    <n v="20.39"/>
    <n v="20.39"/>
    <s v="USD"/>
    <x v="4"/>
  </r>
  <r>
    <x v="299"/>
    <x v="5"/>
    <n v="0"/>
    <n v="0"/>
    <n v="0"/>
    <n v="0"/>
    <n v="0"/>
    <n v="0.02"/>
    <n v="-0.12"/>
    <n v="0"/>
    <n v="0"/>
    <n v="0"/>
    <n v="1419.8"/>
    <n v="1343.94"/>
    <s v="USD"/>
    <x v="4"/>
  </r>
  <r>
    <x v="300"/>
    <x v="268"/>
    <n v="0"/>
    <n v="0"/>
    <n v="0"/>
    <n v="0"/>
    <n v="0"/>
    <n v="0"/>
    <n v="0"/>
    <n v="0"/>
    <n v="0"/>
    <n v="0"/>
    <n v="0"/>
    <n v="0"/>
    <s v="USD"/>
    <x v="4"/>
  </r>
  <r>
    <x v="301"/>
    <x v="269"/>
    <n v="0"/>
    <n v="0"/>
    <n v="0"/>
    <n v="0"/>
    <n v="0"/>
    <n v="0"/>
    <n v="0"/>
    <n v="0"/>
    <n v="0"/>
    <n v="0"/>
    <n v="152.65"/>
    <n v="152.65"/>
    <s v="USD"/>
    <x v="4"/>
  </r>
  <r>
    <x v="302"/>
    <x v="270"/>
    <n v="0"/>
    <n v="0"/>
    <n v="0"/>
    <n v="0"/>
    <n v="0"/>
    <n v="0"/>
    <n v="0"/>
    <n v="0"/>
    <n v="0"/>
    <n v="0"/>
    <n v="75.709999999999994"/>
    <n v="75.709999999999994"/>
    <s v="USD"/>
    <x v="1"/>
  </r>
  <r>
    <x v="303"/>
    <x v="271"/>
    <n v="0"/>
    <n v="0"/>
    <n v="0"/>
    <n v="0"/>
    <n v="0"/>
    <n v="0"/>
    <n v="0"/>
    <n v="0"/>
    <n v="0"/>
    <n v="0"/>
    <n v="187.27"/>
    <n v="187.27"/>
    <s v="USD"/>
    <x v="2"/>
  </r>
  <r>
    <x v="304"/>
    <x v="272"/>
    <n v="0"/>
    <n v="0"/>
    <n v="0"/>
    <n v="0"/>
    <n v="0"/>
    <n v="0"/>
    <n v="0"/>
    <n v="0"/>
    <n v="0"/>
    <n v="0"/>
    <n v="-65.8"/>
    <n v="-65.8"/>
    <s v="USD"/>
    <x v="2"/>
  </r>
  <r>
    <x v="305"/>
    <x v="273"/>
    <n v="0"/>
    <n v="0"/>
    <n v="0"/>
    <n v="0"/>
    <n v="0"/>
    <n v="0"/>
    <n v="0"/>
    <n v="0"/>
    <n v="0"/>
    <n v="0"/>
    <n v="23.42"/>
    <n v="23.42"/>
    <s v="USD"/>
    <x v="2"/>
  </r>
  <r>
    <x v="306"/>
    <x v="274"/>
    <n v="0"/>
    <n v="0"/>
    <n v="0"/>
    <n v="0"/>
    <n v="0"/>
    <n v="0"/>
    <n v="0"/>
    <n v="0"/>
    <n v="0"/>
    <n v="0"/>
    <n v="31.73"/>
    <n v="31.73"/>
    <s v="USD"/>
    <x v="6"/>
  </r>
  <r>
    <x v="307"/>
    <x v="275"/>
    <n v="0"/>
    <n v="0"/>
    <n v="0"/>
    <n v="0"/>
    <n v="0"/>
    <n v="0"/>
    <n v="0"/>
    <n v="0"/>
    <n v="0"/>
    <n v="0"/>
    <n v="0"/>
    <n v="0"/>
    <s v="USD"/>
    <x v="25"/>
  </r>
  <r>
    <x v="308"/>
    <x v="276"/>
    <n v="0"/>
    <n v="0"/>
    <n v="0"/>
    <n v="0"/>
    <n v="0"/>
    <n v="0"/>
    <n v="0"/>
    <n v="0"/>
    <n v="0"/>
    <n v="0"/>
    <n v="12.3"/>
    <n v="12.3"/>
    <s v="USD"/>
    <x v="2"/>
  </r>
  <r>
    <x v="309"/>
    <x v="277"/>
    <n v="0"/>
    <n v="0"/>
    <n v="0"/>
    <n v="0"/>
    <n v="0"/>
    <n v="0"/>
    <n v="0"/>
    <n v="0"/>
    <n v="0"/>
    <n v="0"/>
    <n v="0"/>
    <n v="0"/>
    <s v="USD"/>
    <x v="6"/>
  </r>
  <r>
    <x v="310"/>
    <x v="278"/>
    <n v="0"/>
    <n v="0"/>
    <n v="0"/>
    <n v="0"/>
    <n v="0"/>
    <n v="0"/>
    <n v="0"/>
    <n v="0"/>
    <n v="0"/>
    <n v="0"/>
    <n v="0"/>
    <n v="0"/>
    <s v="USD"/>
    <x v="2"/>
  </r>
  <r>
    <x v="311"/>
    <x v="279"/>
    <n v="0"/>
    <n v="0"/>
    <n v="0"/>
    <n v="0"/>
    <n v="0"/>
    <n v="0"/>
    <n v="0"/>
    <n v="0"/>
    <n v="0"/>
    <n v="0"/>
    <n v="9.3000000000000007"/>
    <n v="9.3000000000000007"/>
    <s v="USD"/>
    <x v="2"/>
  </r>
  <r>
    <x v="312"/>
    <x v="280"/>
    <n v="0"/>
    <n v="0"/>
    <n v="0"/>
    <n v="0"/>
    <n v="0"/>
    <n v="0"/>
    <n v="0"/>
    <n v="0"/>
    <n v="0"/>
    <n v="0"/>
    <n v="0"/>
    <n v="300"/>
    <s v="USD"/>
    <x v="4"/>
  </r>
  <r>
    <x v="313"/>
    <x v="281"/>
    <n v="0"/>
    <n v="0"/>
    <n v="0"/>
    <n v="0"/>
    <n v="0"/>
    <n v="0"/>
    <n v="0"/>
    <n v="0"/>
    <n v="0"/>
    <n v="0"/>
    <n v="679.62"/>
    <n v="679.62"/>
    <s v="USD"/>
    <x v="4"/>
  </r>
  <r>
    <x v="314"/>
    <x v="282"/>
    <n v="0"/>
    <n v="0"/>
    <n v="0"/>
    <n v="0"/>
    <n v="0"/>
    <n v="0"/>
    <n v="0"/>
    <n v="0"/>
    <n v="0"/>
    <n v="0"/>
    <n v="1.1299999999999999"/>
    <n v="1.1299999999999999"/>
    <s v="USD"/>
    <x v="2"/>
  </r>
  <r>
    <x v="315"/>
    <x v="283"/>
    <n v="0"/>
    <n v="0"/>
    <n v="0"/>
    <n v="0"/>
    <n v="0"/>
    <n v="0"/>
    <n v="0"/>
    <n v="0"/>
    <n v="0"/>
    <n v="0"/>
    <n v="-288.66000000000003"/>
    <n v="11.34"/>
    <s v="USD"/>
    <x v="2"/>
  </r>
  <r>
    <x v="316"/>
    <x v="158"/>
    <n v="0"/>
    <n v="0"/>
    <n v="0"/>
    <n v="0"/>
    <n v="0"/>
    <n v="0"/>
    <n v="0"/>
    <n v="0"/>
    <n v="0"/>
    <n v="0"/>
    <n v="0"/>
    <n v="0"/>
    <s v="USD"/>
    <x v="2"/>
  </r>
  <r>
    <x v="317"/>
    <x v="275"/>
    <n v="0"/>
    <n v="0"/>
    <n v="0"/>
    <n v="0"/>
    <n v="0"/>
    <n v="0"/>
    <n v="0"/>
    <n v="0"/>
    <n v="0"/>
    <n v="0"/>
    <n v="0"/>
    <n v="0"/>
    <s v="USD"/>
    <x v="25"/>
  </r>
  <r>
    <x v="318"/>
    <x v="284"/>
    <n v="0"/>
    <n v="0"/>
    <n v="0"/>
    <n v="0"/>
    <n v="0"/>
    <n v="0"/>
    <n v="0"/>
    <n v="0"/>
    <n v="0"/>
    <n v="0"/>
    <n v="925.89"/>
    <n v="925.89"/>
    <s v="USD"/>
    <x v="4"/>
  </r>
  <r>
    <x v="319"/>
    <x v="285"/>
    <n v="0"/>
    <n v="0"/>
    <n v="0"/>
    <n v="0"/>
    <n v="0"/>
    <n v="0"/>
    <n v="0"/>
    <n v="0"/>
    <n v="0"/>
    <n v="0"/>
    <n v="13.58"/>
    <n v="13.58"/>
    <s v="USD"/>
    <x v="2"/>
  </r>
  <r>
    <x v="320"/>
    <x v="286"/>
    <n v="0"/>
    <n v="0"/>
    <n v="0"/>
    <n v="0"/>
    <n v="0"/>
    <n v="0"/>
    <n v="0"/>
    <n v="0"/>
    <n v="0"/>
    <n v="0"/>
    <n v="14.13"/>
    <n v="14.13"/>
    <s v="USD"/>
    <x v="2"/>
  </r>
  <r>
    <x v="321"/>
    <x v="127"/>
    <n v="0"/>
    <n v="0"/>
    <n v="0"/>
    <n v="0"/>
    <n v="0"/>
    <n v="0"/>
    <n v="0"/>
    <n v="0"/>
    <n v="0"/>
    <n v="0"/>
    <n v="0"/>
    <n v="0"/>
    <s v="USD"/>
    <x v="4"/>
  </r>
  <r>
    <x v="322"/>
    <x v="287"/>
    <n v="0"/>
    <n v="0"/>
    <n v="0"/>
    <n v="0"/>
    <n v="0"/>
    <n v="0"/>
    <n v="0"/>
    <n v="0"/>
    <n v="0"/>
    <n v="0"/>
    <n v="8.2799999999999994"/>
    <n v="8.2799999999999994"/>
    <s v="USD"/>
    <x v="4"/>
  </r>
  <r>
    <x v="323"/>
    <x v="288"/>
    <n v="0"/>
    <n v="0"/>
    <n v="0"/>
    <n v="0"/>
    <n v="0"/>
    <n v="0"/>
    <n v="0"/>
    <n v="0"/>
    <n v="0"/>
    <n v="0"/>
    <n v="19.75"/>
    <n v="19.75"/>
    <s v="USD"/>
    <x v="1"/>
  </r>
  <r>
    <x v="324"/>
    <x v="289"/>
    <n v="0"/>
    <n v="0"/>
    <n v="0"/>
    <n v="0"/>
    <n v="0"/>
    <n v="0"/>
    <n v="0"/>
    <n v="0"/>
    <n v="0"/>
    <n v="0"/>
    <n v="0"/>
    <n v="0"/>
    <s v="USD"/>
    <x v="6"/>
  </r>
  <r>
    <x v="325"/>
    <x v="290"/>
    <n v="0"/>
    <n v="0"/>
    <n v="0"/>
    <n v="0"/>
    <n v="0"/>
    <n v="0"/>
    <n v="0"/>
    <n v="0"/>
    <n v="0"/>
    <n v="0"/>
    <n v="0"/>
    <n v="0"/>
    <s v="USD"/>
    <x v="6"/>
  </r>
  <r>
    <x v="326"/>
    <x v="291"/>
    <n v="0"/>
    <n v="0"/>
    <n v="0"/>
    <n v="0"/>
    <n v="0"/>
    <n v="0"/>
    <n v="0"/>
    <n v="0"/>
    <n v="0"/>
    <n v="0"/>
    <n v="10.71"/>
    <n v="10.71"/>
    <s v="USD"/>
    <x v="2"/>
  </r>
  <r>
    <x v="327"/>
    <x v="292"/>
    <n v="0"/>
    <n v="0"/>
    <n v="0"/>
    <n v="0"/>
    <n v="0"/>
    <n v="0"/>
    <n v="0"/>
    <n v="0"/>
    <n v="0"/>
    <n v="0"/>
    <n v="3.07"/>
    <n v="3.07"/>
    <s v="USD"/>
    <x v="2"/>
  </r>
  <r>
    <x v="328"/>
    <x v="14"/>
    <n v="0"/>
    <n v="0"/>
    <n v="0"/>
    <n v="0"/>
    <n v="0"/>
    <n v="0"/>
    <n v="0"/>
    <n v="0"/>
    <n v="0"/>
    <n v="0"/>
    <n v="259.02999999999997"/>
    <n v="259.02999999999997"/>
    <s v="USD"/>
    <x v="4"/>
  </r>
  <r>
    <x v="329"/>
    <x v="293"/>
    <n v="1000"/>
    <n v="0"/>
    <n v="1000"/>
    <n v="0"/>
    <n v="0"/>
    <n v="0"/>
    <n v="0"/>
    <n v="0"/>
    <n v="0"/>
    <n v="0"/>
    <n v="1000"/>
    <n v="1000"/>
    <s v="USD"/>
    <x v="6"/>
  </r>
  <r>
    <x v="330"/>
    <x v="294"/>
    <n v="0"/>
    <n v="0"/>
    <n v="0"/>
    <n v="0"/>
    <n v="0"/>
    <n v="0"/>
    <n v="0"/>
    <n v="0"/>
    <n v="0"/>
    <n v="0"/>
    <n v="52.58"/>
    <n v="52.58"/>
    <s v="USD"/>
    <x v="2"/>
  </r>
  <r>
    <x v="331"/>
    <x v="295"/>
    <n v="0"/>
    <n v="0"/>
    <n v="0"/>
    <n v="0"/>
    <n v="0"/>
    <n v="0"/>
    <n v="0"/>
    <n v="0"/>
    <n v="0"/>
    <n v="0"/>
    <n v="1.07"/>
    <n v="1.07"/>
    <s v="USD"/>
    <x v="39"/>
  </r>
  <r>
    <x v="332"/>
    <x v="296"/>
    <n v="0"/>
    <n v="0"/>
    <n v="0"/>
    <n v="0"/>
    <n v="0"/>
    <n v="0"/>
    <n v="0"/>
    <n v="0"/>
    <n v="0"/>
    <n v="0"/>
    <n v="10.63"/>
    <n v="10.63"/>
    <s v="USD"/>
    <x v="4"/>
  </r>
  <r>
    <x v="333"/>
    <x v="297"/>
    <n v="0"/>
    <n v="0"/>
    <n v="0"/>
    <n v="0"/>
    <n v="0"/>
    <n v="0"/>
    <n v="0"/>
    <n v="0"/>
    <n v="0"/>
    <n v="0"/>
    <n v="3221.7"/>
    <n v="4837.66"/>
    <s v="USD"/>
    <x v="4"/>
  </r>
  <r>
    <x v="334"/>
    <x v="2"/>
    <n v="0"/>
    <n v="0"/>
    <n v="0"/>
    <n v="0"/>
    <n v="0"/>
    <n v="0"/>
    <n v="0"/>
    <n v="0"/>
    <n v="0"/>
    <n v="0"/>
    <n v="39.33"/>
    <n v="39.33"/>
    <s v="USD"/>
    <x v="2"/>
  </r>
  <r>
    <x v="335"/>
    <x v="298"/>
    <n v="0"/>
    <n v="0"/>
    <n v="0"/>
    <n v="0"/>
    <n v="0"/>
    <n v="0"/>
    <n v="0"/>
    <n v="0"/>
    <n v="0"/>
    <n v="0"/>
    <n v="0"/>
    <n v="0"/>
    <s v="USD"/>
    <x v="4"/>
  </r>
  <r>
    <x v="336"/>
    <x v="299"/>
    <n v="0"/>
    <n v="0"/>
    <n v="0"/>
    <n v="0"/>
    <n v="0"/>
    <n v="0"/>
    <n v="0"/>
    <n v="0"/>
    <n v="0"/>
    <n v="0"/>
    <n v="2251.25"/>
    <n v="1135.27"/>
    <s v="USD"/>
    <x v="4"/>
  </r>
  <r>
    <x v="337"/>
    <x v="300"/>
    <n v="0"/>
    <n v="0"/>
    <n v="0"/>
    <n v="0"/>
    <n v="0"/>
    <n v="0"/>
    <n v="0"/>
    <n v="0"/>
    <n v="0"/>
    <n v="0"/>
    <n v="219.97"/>
    <n v="172.78"/>
    <s v="USD"/>
    <x v="0"/>
  </r>
  <r>
    <x v="338"/>
    <x v="301"/>
    <n v="0"/>
    <n v="0"/>
    <n v="0"/>
    <n v="0"/>
    <n v="0"/>
    <n v="0"/>
    <n v="0"/>
    <n v="0"/>
    <n v="0"/>
    <n v="0"/>
    <n v="0"/>
    <n v="0"/>
    <s v="USD"/>
    <x v="6"/>
  </r>
  <r>
    <x v="339"/>
    <x v="302"/>
    <n v="0"/>
    <n v="0"/>
    <n v="0"/>
    <n v="0"/>
    <n v="0"/>
    <n v="0"/>
    <n v="0"/>
    <n v="0"/>
    <n v="0"/>
    <n v="0"/>
    <n v="94.8"/>
    <n v="94.8"/>
    <s v="USD"/>
    <x v="0"/>
  </r>
  <r>
    <x v="340"/>
    <x v="303"/>
    <n v="0"/>
    <n v="0"/>
    <n v="0"/>
    <n v="0"/>
    <n v="0"/>
    <n v="0"/>
    <n v="0"/>
    <n v="0"/>
    <n v="0"/>
    <n v="0"/>
    <n v="0"/>
    <n v="0"/>
    <s v="USD"/>
    <x v="4"/>
  </r>
  <r>
    <x v="341"/>
    <x v="304"/>
    <n v="0"/>
    <n v="0"/>
    <n v="0"/>
    <n v="0"/>
    <n v="0"/>
    <n v="0"/>
    <n v="0"/>
    <n v="0"/>
    <n v="0"/>
    <n v="0"/>
    <n v="0"/>
    <n v="0"/>
    <s v="USD"/>
    <x v="6"/>
  </r>
  <r>
    <x v="342"/>
    <x v="42"/>
    <n v="0"/>
    <n v="0"/>
    <n v="0"/>
    <n v="0"/>
    <n v="0"/>
    <n v="0"/>
    <n v="0"/>
    <n v="0"/>
    <n v="0"/>
    <n v="0"/>
    <n v="133.36000000000001"/>
    <n v="133.36000000000001"/>
    <s v="USD"/>
    <x v="12"/>
  </r>
  <r>
    <x v="343"/>
    <x v="305"/>
    <n v="0"/>
    <n v="0"/>
    <n v="0"/>
    <n v="0"/>
    <n v="0"/>
    <n v="0"/>
    <n v="0"/>
    <n v="0"/>
    <n v="0"/>
    <n v="0"/>
    <n v="0"/>
    <n v="0"/>
    <s v="USD"/>
    <x v="1"/>
  </r>
  <r>
    <x v="344"/>
    <x v="306"/>
    <n v="0"/>
    <n v="0"/>
    <n v="0"/>
    <n v="0"/>
    <n v="0"/>
    <n v="0"/>
    <n v="0"/>
    <n v="0"/>
    <n v="0"/>
    <n v="0"/>
    <n v="-15.17"/>
    <n v="-15.17"/>
    <s v="USD"/>
    <x v="24"/>
  </r>
  <r>
    <x v="345"/>
    <x v="306"/>
    <n v="0"/>
    <n v="0"/>
    <n v="0"/>
    <n v="0"/>
    <n v="0"/>
    <n v="0"/>
    <n v="0"/>
    <n v="0"/>
    <n v="0"/>
    <n v="0"/>
    <n v="36"/>
    <n v="36"/>
    <s v="USD"/>
    <x v="24"/>
  </r>
  <r>
    <x v="346"/>
    <x v="307"/>
    <n v="0"/>
    <n v="0"/>
    <n v="0"/>
    <n v="0"/>
    <n v="0"/>
    <n v="0"/>
    <n v="0"/>
    <n v="0"/>
    <n v="0"/>
    <n v="0"/>
    <n v="0"/>
    <n v="0"/>
    <s v="USD"/>
    <x v="40"/>
  </r>
  <r>
    <x v="347"/>
    <x v="40"/>
    <n v="0"/>
    <n v="0"/>
    <n v="0"/>
    <n v="0"/>
    <n v="0"/>
    <n v="0"/>
    <n v="0"/>
    <n v="0"/>
    <n v="0"/>
    <n v="0"/>
    <n v="106.4"/>
    <n v="106.4"/>
    <s v="USD"/>
    <x v="12"/>
  </r>
  <r>
    <x v="348"/>
    <x v="308"/>
    <n v="0"/>
    <n v="0"/>
    <n v="0"/>
    <n v="0"/>
    <n v="0"/>
    <n v="0"/>
    <n v="0"/>
    <n v="0"/>
    <n v="0"/>
    <n v="0"/>
    <n v="0"/>
    <n v="0"/>
    <s v="USD"/>
    <x v="0"/>
  </r>
  <r>
    <x v="349"/>
    <x v="306"/>
    <n v="0"/>
    <n v="0"/>
    <n v="0"/>
    <n v="0"/>
    <n v="0"/>
    <n v="0"/>
    <n v="0"/>
    <n v="0"/>
    <n v="0"/>
    <n v="0"/>
    <n v="11.31"/>
    <n v="11.31"/>
    <s v="USD"/>
    <x v="24"/>
  </r>
  <r>
    <x v="350"/>
    <x v="309"/>
    <n v="0"/>
    <n v="0"/>
    <n v="0"/>
    <n v="0"/>
    <n v="0"/>
    <n v="0"/>
    <n v="0"/>
    <n v="0"/>
    <n v="0"/>
    <n v="0"/>
    <n v="0.01"/>
    <n v="0.01"/>
    <s v="USD"/>
    <x v="41"/>
  </r>
  <r>
    <x v="351"/>
    <x v="309"/>
    <n v="0"/>
    <n v="0"/>
    <n v="0"/>
    <n v="0"/>
    <n v="0"/>
    <n v="0"/>
    <n v="0"/>
    <n v="0"/>
    <n v="0"/>
    <n v="0"/>
    <n v="0.01"/>
    <n v="0.02"/>
    <s v="USD"/>
    <x v="41"/>
  </r>
  <r>
    <x v="352"/>
    <x v="309"/>
    <n v="0"/>
    <n v="0"/>
    <n v="0"/>
    <n v="0"/>
    <n v="0"/>
    <n v="0"/>
    <n v="0"/>
    <n v="0"/>
    <n v="0"/>
    <n v="0"/>
    <n v="0"/>
    <n v="0"/>
    <s v="USD"/>
    <x v="41"/>
  </r>
  <r>
    <x v="353"/>
    <x v="309"/>
    <n v="0"/>
    <n v="0"/>
    <n v="0"/>
    <n v="0"/>
    <n v="0"/>
    <n v="0"/>
    <n v="0"/>
    <n v="0"/>
    <n v="0"/>
    <n v="0"/>
    <n v="0"/>
    <n v="0"/>
    <s v="USD"/>
    <x v="41"/>
  </r>
  <r>
    <x v="354"/>
    <x v="309"/>
    <n v="0"/>
    <n v="0"/>
    <n v="0"/>
    <n v="0"/>
    <n v="0"/>
    <n v="0"/>
    <n v="0"/>
    <n v="0"/>
    <n v="0"/>
    <n v="0"/>
    <n v="0"/>
    <n v="0"/>
    <s v="USD"/>
    <x v="41"/>
  </r>
  <r>
    <x v="355"/>
    <x v="309"/>
    <n v="0"/>
    <n v="0"/>
    <n v="0"/>
    <n v="0"/>
    <n v="0"/>
    <n v="0"/>
    <n v="0"/>
    <n v="0"/>
    <n v="0"/>
    <n v="0"/>
    <n v="0"/>
    <n v="0"/>
    <s v="USD"/>
    <x v="41"/>
  </r>
  <r>
    <x v="356"/>
    <x v="309"/>
    <n v="0"/>
    <n v="0"/>
    <n v="0"/>
    <n v="0"/>
    <n v="0"/>
    <n v="0"/>
    <n v="0"/>
    <n v="0"/>
    <n v="0"/>
    <n v="0"/>
    <n v="0"/>
    <n v="0"/>
    <s v="USD"/>
    <x v="41"/>
  </r>
  <r>
    <x v="357"/>
    <x v="309"/>
    <n v="0"/>
    <n v="0"/>
    <n v="0"/>
    <n v="0"/>
    <n v="0"/>
    <n v="0"/>
    <n v="0"/>
    <n v="0"/>
    <n v="0"/>
    <n v="0"/>
    <n v="0"/>
    <n v="0"/>
    <s v="USD"/>
    <x v="41"/>
  </r>
  <r>
    <x v="358"/>
    <x v="309"/>
    <n v="0"/>
    <n v="0"/>
    <n v="0"/>
    <n v="0"/>
    <n v="0"/>
    <n v="0"/>
    <n v="0"/>
    <n v="0"/>
    <n v="0"/>
    <n v="0"/>
    <n v="0"/>
    <n v="0"/>
    <s v="USD"/>
    <x v="41"/>
  </r>
  <r>
    <x v="359"/>
    <x v="309"/>
    <n v="0"/>
    <n v="0"/>
    <n v="0"/>
    <n v="0"/>
    <n v="0"/>
    <n v="0"/>
    <n v="0"/>
    <n v="0"/>
    <n v="0"/>
    <n v="0"/>
    <n v="0"/>
    <n v="0"/>
    <s v="USD"/>
    <x v="41"/>
  </r>
  <r>
    <x v="360"/>
    <x v="309"/>
    <n v="0"/>
    <n v="0"/>
    <n v="0"/>
    <n v="0"/>
    <n v="0"/>
    <n v="0"/>
    <n v="0"/>
    <n v="0"/>
    <n v="0"/>
    <n v="0"/>
    <n v="0.01"/>
    <n v="0.06"/>
    <s v="USD"/>
    <x v="41"/>
  </r>
  <r>
    <x v="361"/>
    <x v="309"/>
    <n v="0"/>
    <n v="0"/>
    <n v="0"/>
    <n v="0"/>
    <n v="0"/>
    <n v="0"/>
    <n v="0"/>
    <n v="0"/>
    <n v="0"/>
    <n v="0"/>
    <n v="0"/>
    <n v="0"/>
    <s v="USD"/>
    <x v="41"/>
  </r>
  <r>
    <x v="362"/>
    <x v="309"/>
    <n v="0"/>
    <n v="0"/>
    <n v="0"/>
    <n v="0"/>
    <n v="0"/>
    <n v="0"/>
    <n v="0"/>
    <n v="0"/>
    <n v="0"/>
    <n v="0"/>
    <n v="0"/>
    <n v="0"/>
    <s v="USD"/>
    <x v="41"/>
  </r>
  <r>
    <x v="363"/>
    <x v="309"/>
    <n v="0"/>
    <n v="0"/>
    <n v="0"/>
    <n v="0"/>
    <n v="0"/>
    <n v="0"/>
    <n v="0"/>
    <n v="0"/>
    <n v="0"/>
    <n v="0"/>
    <n v="0"/>
    <n v="0"/>
    <s v="USD"/>
    <x v="41"/>
  </r>
  <r>
    <x v="364"/>
    <x v="309"/>
    <n v="0"/>
    <n v="0"/>
    <n v="0"/>
    <n v="0"/>
    <n v="0"/>
    <n v="0"/>
    <n v="0"/>
    <n v="0"/>
    <n v="0"/>
    <n v="0"/>
    <n v="0"/>
    <n v="0"/>
    <s v="USD"/>
    <x v="41"/>
  </r>
  <r>
    <x v="365"/>
    <x v="309"/>
    <n v="0"/>
    <n v="0"/>
    <n v="0"/>
    <n v="0"/>
    <n v="0"/>
    <n v="0"/>
    <n v="0"/>
    <n v="0"/>
    <n v="0"/>
    <n v="0"/>
    <n v="0"/>
    <n v="0"/>
    <s v="USD"/>
    <x v="41"/>
  </r>
  <r>
    <x v="366"/>
    <x v="309"/>
    <n v="0"/>
    <n v="0"/>
    <n v="0"/>
    <n v="0"/>
    <n v="0"/>
    <n v="0"/>
    <n v="0"/>
    <n v="0"/>
    <n v="0"/>
    <n v="0"/>
    <n v="0.01"/>
    <n v="0.06"/>
    <s v="USD"/>
    <x v="41"/>
  </r>
  <r>
    <x v="367"/>
    <x v="309"/>
    <n v="0"/>
    <n v="0"/>
    <n v="0"/>
    <n v="0"/>
    <n v="0"/>
    <n v="0"/>
    <n v="0"/>
    <n v="0"/>
    <n v="0"/>
    <n v="0"/>
    <n v="0.01"/>
    <n v="0.06"/>
    <s v="USD"/>
    <x v="41"/>
  </r>
  <r>
    <x v="368"/>
    <x v="309"/>
    <n v="0"/>
    <n v="0"/>
    <n v="0"/>
    <n v="0"/>
    <n v="0"/>
    <n v="0"/>
    <n v="0"/>
    <n v="0"/>
    <n v="0"/>
    <n v="0"/>
    <n v="0.01"/>
    <n v="0.06"/>
    <s v="USD"/>
    <x v="41"/>
  </r>
  <r>
    <x v="369"/>
    <x v="309"/>
    <n v="0"/>
    <n v="0"/>
    <n v="0"/>
    <n v="0"/>
    <n v="0"/>
    <n v="0"/>
    <n v="0"/>
    <n v="0"/>
    <n v="0"/>
    <n v="0"/>
    <n v="0"/>
    <n v="0"/>
    <s v="USD"/>
    <x v="41"/>
  </r>
  <r>
    <x v="370"/>
    <x v="309"/>
    <n v="0"/>
    <n v="0"/>
    <n v="0"/>
    <n v="0"/>
    <n v="0"/>
    <n v="0"/>
    <n v="0"/>
    <n v="0"/>
    <n v="0"/>
    <n v="0"/>
    <n v="0.01"/>
    <n v="0.06"/>
    <s v="USD"/>
    <x v="41"/>
  </r>
  <r>
    <x v="371"/>
    <x v="309"/>
    <n v="0"/>
    <n v="0"/>
    <n v="0"/>
    <n v="0"/>
    <n v="0"/>
    <n v="0"/>
    <n v="0"/>
    <n v="0"/>
    <n v="0"/>
    <n v="0"/>
    <n v="0.01"/>
    <n v="0.06"/>
    <s v="USD"/>
    <x v="41"/>
  </r>
  <r>
    <x v="372"/>
    <x v="309"/>
    <n v="0"/>
    <n v="0"/>
    <n v="0"/>
    <n v="0"/>
    <n v="0"/>
    <n v="0"/>
    <n v="0"/>
    <n v="0"/>
    <n v="0"/>
    <n v="0"/>
    <n v="0"/>
    <n v="0"/>
    <s v="USD"/>
    <x v="41"/>
  </r>
  <r>
    <x v="373"/>
    <x v="309"/>
    <n v="0"/>
    <n v="0"/>
    <n v="0"/>
    <n v="0"/>
    <n v="0"/>
    <n v="0"/>
    <n v="0"/>
    <n v="0"/>
    <n v="0"/>
    <n v="0"/>
    <n v="0.01"/>
    <n v="0.06"/>
    <s v="USD"/>
    <x v="41"/>
  </r>
  <r>
    <x v="374"/>
    <x v="309"/>
    <n v="0"/>
    <n v="0"/>
    <n v="0"/>
    <n v="0"/>
    <n v="0"/>
    <n v="0"/>
    <n v="0"/>
    <n v="0"/>
    <n v="0"/>
    <n v="0"/>
    <n v="0.01"/>
    <n v="0.06"/>
    <s v="USD"/>
    <x v="41"/>
  </r>
  <r>
    <x v="375"/>
    <x v="309"/>
    <n v="0"/>
    <n v="0"/>
    <n v="0"/>
    <n v="0"/>
    <n v="0"/>
    <n v="0"/>
    <n v="0"/>
    <n v="0"/>
    <n v="0"/>
    <n v="0"/>
    <n v="0.01"/>
    <n v="0.06"/>
    <s v="USD"/>
    <x v="41"/>
  </r>
  <r>
    <x v="376"/>
    <x v="309"/>
    <n v="0"/>
    <n v="0"/>
    <n v="0"/>
    <n v="0"/>
    <n v="0"/>
    <n v="0"/>
    <n v="0"/>
    <n v="0"/>
    <n v="0"/>
    <n v="0"/>
    <n v="0"/>
    <n v="0"/>
    <s v="USD"/>
    <x v="41"/>
  </r>
  <r>
    <x v="377"/>
    <x v="309"/>
    <n v="0"/>
    <n v="0"/>
    <n v="0"/>
    <n v="0"/>
    <n v="0"/>
    <n v="0"/>
    <n v="0"/>
    <n v="0"/>
    <n v="0"/>
    <n v="0"/>
    <n v="0.01"/>
    <n v="0.06"/>
    <s v="USD"/>
    <x v="41"/>
  </r>
  <r>
    <x v="378"/>
    <x v="309"/>
    <n v="0"/>
    <n v="0"/>
    <n v="0"/>
    <n v="0"/>
    <n v="0"/>
    <n v="0"/>
    <n v="0"/>
    <n v="0"/>
    <n v="0"/>
    <n v="0"/>
    <n v="0"/>
    <n v="0"/>
    <s v="USD"/>
    <x v="41"/>
  </r>
  <r>
    <x v="379"/>
    <x v="309"/>
    <n v="0"/>
    <n v="0"/>
    <n v="0"/>
    <n v="0"/>
    <n v="0"/>
    <n v="0"/>
    <n v="0"/>
    <n v="0"/>
    <n v="0"/>
    <n v="0"/>
    <n v="0.01"/>
    <n v="0.06"/>
    <s v="USD"/>
    <x v="41"/>
  </r>
  <r>
    <x v="380"/>
    <x v="309"/>
    <n v="0"/>
    <n v="0"/>
    <n v="0"/>
    <n v="0"/>
    <n v="0"/>
    <n v="0"/>
    <n v="0"/>
    <n v="0"/>
    <n v="0"/>
    <n v="0"/>
    <n v="0.01"/>
    <n v="0.06"/>
    <s v="USD"/>
    <x v="41"/>
  </r>
  <r>
    <x v="381"/>
    <x v="309"/>
    <n v="0"/>
    <n v="0"/>
    <n v="0"/>
    <n v="0"/>
    <n v="0"/>
    <n v="0"/>
    <n v="0"/>
    <n v="0"/>
    <n v="0"/>
    <n v="0"/>
    <n v="0.01"/>
    <n v="0.06"/>
    <s v="USD"/>
    <x v="41"/>
  </r>
  <r>
    <x v="382"/>
    <x v="309"/>
    <n v="0"/>
    <n v="0"/>
    <n v="0"/>
    <n v="0"/>
    <n v="0"/>
    <n v="0"/>
    <n v="0"/>
    <n v="0"/>
    <n v="0"/>
    <n v="0"/>
    <n v="0"/>
    <n v="0"/>
    <s v="USD"/>
    <x v="41"/>
  </r>
  <r>
    <x v="383"/>
    <x v="309"/>
    <n v="0"/>
    <n v="0"/>
    <n v="0"/>
    <n v="0"/>
    <n v="0"/>
    <n v="0"/>
    <n v="0"/>
    <n v="0"/>
    <n v="0"/>
    <n v="0"/>
    <n v="0"/>
    <n v="0"/>
    <s v="USD"/>
    <x v="41"/>
  </r>
  <r>
    <x v="384"/>
    <x v="309"/>
    <n v="0"/>
    <n v="0"/>
    <n v="0"/>
    <n v="0"/>
    <n v="0"/>
    <n v="0"/>
    <n v="0"/>
    <n v="0"/>
    <n v="0"/>
    <n v="0"/>
    <n v="0"/>
    <n v="0"/>
    <s v="USD"/>
    <x v="41"/>
  </r>
  <r>
    <x v="385"/>
    <x v="309"/>
    <n v="0"/>
    <n v="0"/>
    <n v="0"/>
    <n v="0"/>
    <n v="0"/>
    <n v="0"/>
    <n v="0"/>
    <n v="0"/>
    <n v="0"/>
    <n v="0"/>
    <n v="0"/>
    <n v="0"/>
    <s v="USD"/>
    <x v="41"/>
  </r>
  <r>
    <x v="386"/>
    <x v="309"/>
    <n v="0"/>
    <n v="0"/>
    <n v="0"/>
    <n v="0"/>
    <n v="0"/>
    <n v="0"/>
    <n v="0"/>
    <n v="0"/>
    <n v="0"/>
    <n v="0"/>
    <n v="0"/>
    <n v="0"/>
    <s v="USD"/>
    <x v="41"/>
  </r>
  <r>
    <x v="387"/>
    <x v="309"/>
    <n v="0"/>
    <n v="0"/>
    <n v="0"/>
    <n v="0"/>
    <n v="0"/>
    <n v="0"/>
    <n v="0"/>
    <n v="0"/>
    <n v="0"/>
    <n v="0"/>
    <n v="0"/>
    <n v="0"/>
    <s v="USD"/>
    <x v="41"/>
  </r>
  <r>
    <x v="388"/>
    <x v="309"/>
    <n v="0"/>
    <n v="0"/>
    <n v="0"/>
    <n v="0"/>
    <n v="0"/>
    <n v="0"/>
    <n v="0"/>
    <n v="0"/>
    <n v="0"/>
    <n v="0"/>
    <n v="0"/>
    <n v="0"/>
    <s v="USD"/>
    <x v="41"/>
  </r>
  <r>
    <x v="389"/>
    <x v="309"/>
    <n v="0"/>
    <n v="0"/>
    <n v="0"/>
    <n v="0"/>
    <n v="0"/>
    <n v="0"/>
    <n v="0"/>
    <n v="0"/>
    <n v="0"/>
    <n v="0"/>
    <n v="0"/>
    <n v="0"/>
    <s v="USD"/>
    <x v="41"/>
  </r>
  <r>
    <x v="390"/>
    <x v="310"/>
    <n v="0"/>
    <n v="0"/>
    <n v="0"/>
    <n v="0"/>
    <n v="0"/>
    <n v="0"/>
    <n v="0"/>
    <n v="0"/>
    <n v="0"/>
    <n v="0"/>
    <n v="21.85"/>
    <n v="21.85"/>
    <s v="USD"/>
    <x v="8"/>
  </r>
  <r>
    <x v="391"/>
    <x v="311"/>
    <n v="0"/>
    <n v="0"/>
    <n v="0"/>
    <n v="0"/>
    <n v="0"/>
    <n v="0"/>
    <n v="0"/>
    <n v="0"/>
    <n v="0"/>
    <n v="0"/>
    <n v="10.98"/>
    <n v="10.98"/>
    <s v="USD"/>
    <x v="6"/>
  </r>
  <r>
    <x v="392"/>
    <x v="312"/>
    <n v="0"/>
    <n v="0"/>
    <n v="0"/>
    <n v="0"/>
    <n v="0"/>
    <n v="0"/>
    <n v="0"/>
    <n v="0"/>
    <n v="0"/>
    <n v="0"/>
    <n v="-125.58"/>
    <n v="174.42"/>
    <s v="USD"/>
    <x v="2"/>
  </r>
  <r>
    <x v="393"/>
    <x v="313"/>
    <n v="0"/>
    <n v="0"/>
    <n v="0"/>
    <n v="0"/>
    <n v="0"/>
    <n v="0"/>
    <n v="0"/>
    <n v="0"/>
    <n v="0"/>
    <n v="0"/>
    <n v="-249.41"/>
    <n v="50.59"/>
    <s v="USD"/>
    <x v="4"/>
  </r>
  <r>
    <x v="394"/>
    <x v="314"/>
    <n v="0"/>
    <n v="0"/>
    <n v="0"/>
    <n v="0"/>
    <n v="0"/>
    <n v="0"/>
    <n v="0"/>
    <n v="0"/>
    <n v="0"/>
    <n v="0"/>
    <n v="1092.74"/>
    <n v="1092.74"/>
    <s v="USD"/>
    <x v="6"/>
  </r>
  <r>
    <x v="395"/>
    <x v="315"/>
    <n v="0"/>
    <n v="0"/>
    <n v="0"/>
    <n v="0"/>
    <n v="0"/>
    <n v="0"/>
    <n v="0"/>
    <n v="0"/>
    <n v="0"/>
    <n v="0"/>
    <n v="0"/>
    <n v="0"/>
    <s v="USD"/>
    <x v="4"/>
  </r>
  <r>
    <x v="396"/>
    <x v="315"/>
    <n v="0"/>
    <n v="0"/>
    <n v="0"/>
    <n v="0"/>
    <n v="0"/>
    <n v="0"/>
    <n v="0"/>
    <n v="0"/>
    <n v="0"/>
    <n v="0"/>
    <n v="0"/>
    <n v="0"/>
    <s v="USD"/>
    <x v="4"/>
  </r>
  <r>
    <x v="397"/>
    <x v="306"/>
    <n v="0"/>
    <n v="0"/>
    <n v="0"/>
    <n v="0"/>
    <n v="0"/>
    <n v="0"/>
    <n v="0"/>
    <n v="0"/>
    <n v="0"/>
    <n v="0"/>
    <n v="1.4"/>
    <n v="1.4"/>
    <s v="USD"/>
    <x v="24"/>
  </r>
  <r>
    <x v="398"/>
    <x v="53"/>
    <n v="0"/>
    <n v="0"/>
    <n v="0"/>
    <n v="0"/>
    <n v="0"/>
    <n v="0"/>
    <n v="0"/>
    <n v="0"/>
    <n v="0"/>
    <n v="0"/>
    <n v="0"/>
    <n v="0"/>
    <s v="USD"/>
    <x v="8"/>
  </r>
  <r>
    <x v="399"/>
    <x v="316"/>
    <n v="0"/>
    <n v="0"/>
    <n v="0"/>
    <n v="0"/>
    <n v="0"/>
    <n v="0"/>
    <n v="0"/>
    <n v="0"/>
    <n v="0"/>
    <n v="0"/>
    <n v="0"/>
    <n v="0"/>
    <s v="USD"/>
    <x v="2"/>
  </r>
  <r>
    <x v="400"/>
    <x v="317"/>
    <n v="0"/>
    <n v="0"/>
    <n v="0"/>
    <n v="0"/>
    <n v="0"/>
    <n v="0"/>
    <n v="0"/>
    <n v="0"/>
    <n v="0"/>
    <n v="0"/>
    <n v="0"/>
    <n v="0"/>
    <s v="USD"/>
    <x v="22"/>
  </r>
  <r>
    <x v="401"/>
    <x v="318"/>
    <n v="0"/>
    <n v="0"/>
    <n v="0"/>
    <n v="0"/>
    <n v="0"/>
    <n v="0"/>
    <n v="0"/>
    <n v="0"/>
    <n v="0"/>
    <n v="0"/>
    <n v="198.09"/>
    <n v="198.09"/>
    <s v="USD"/>
    <x v="2"/>
  </r>
  <r>
    <x v="402"/>
    <x v="319"/>
    <n v="0"/>
    <n v="0"/>
    <n v="0"/>
    <n v="0"/>
    <n v="0"/>
    <n v="0"/>
    <n v="0"/>
    <n v="0"/>
    <n v="0"/>
    <n v="0"/>
    <n v="0"/>
    <n v="0"/>
    <s v="USD"/>
    <x v="6"/>
  </r>
  <r>
    <x v="403"/>
    <x v="320"/>
    <n v="0"/>
    <n v="0"/>
    <n v="0"/>
    <n v="0"/>
    <n v="0"/>
    <n v="0"/>
    <n v="0"/>
    <n v="0"/>
    <n v="0"/>
    <n v="0"/>
    <n v="0"/>
    <n v="0"/>
    <s v="USD"/>
    <x v="4"/>
  </r>
  <r>
    <x v="404"/>
    <x v="321"/>
    <n v="0"/>
    <n v="0"/>
    <n v="0"/>
    <n v="0"/>
    <n v="0"/>
    <n v="0"/>
    <n v="0"/>
    <n v="0"/>
    <n v="0"/>
    <n v="0"/>
    <n v="0"/>
    <n v="0"/>
    <s v="USD"/>
    <x v="2"/>
  </r>
  <r>
    <x v="405"/>
    <x v="322"/>
    <n v="0"/>
    <n v="0"/>
    <n v="0"/>
    <n v="0"/>
    <n v="0"/>
    <n v="0"/>
    <n v="0"/>
    <n v="0"/>
    <n v="0"/>
    <n v="0"/>
    <n v="0"/>
    <n v="0"/>
    <s v="USD"/>
    <x v="2"/>
  </r>
  <r>
    <x v="406"/>
    <x v="53"/>
    <n v="0"/>
    <n v="0"/>
    <n v="0"/>
    <n v="0"/>
    <n v="0"/>
    <n v="0"/>
    <n v="0"/>
    <n v="0"/>
    <n v="0"/>
    <n v="0"/>
    <n v="0"/>
    <n v="0"/>
    <s v="USD"/>
    <x v="8"/>
  </r>
  <r>
    <x v="407"/>
    <x v="307"/>
    <n v="0"/>
    <n v="0"/>
    <n v="0"/>
    <n v="0"/>
    <n v="0"/>
    <n v="0"/>
    <n v="0"/>
    <n v="0"/>
    <n v="0"/>
    <n v="0"/>
    <n v="0"/>
    <n v="0"/>
    <s v="USD"/>
    <x v="40"/>
  </r>
  <r>
    <x v="408"/>
    <x v="323"/>
    <n v="0"/>
    <n v="0"/>
    <n v="0"/>
    <n v="0"/>
    <n v="0"/>
    <n v="0"/>
    <n v="0"/>
    <n v="0"/>
    <n v="0"/>
    <n v="0"/>
    <n v="36.9"/>
    <n v="336.9"/>
    <s v="USD"/>
    <x v="2"/>
  </r>
  <r>
    <x v="409"/>
    <x v="324"/>
    <n v="0"/>
    <n v="0"/>
    <n v="0"/>
    <n v="0"/>
    <n v="0"/>
    <n v="0"/>
    <n v="0"/>
    <n v="0"/>
    <n v="0"/>
    <n v="0"/>
    <n v="0"/>
    <n v="0"/>
    <s v="USD"/>
    <x v="6"/>
  </r>
  <r>
    <x v="410"/>
    <x v="325"/>
    <n v="0"/>
    <n v="0"/>
    <n v="0"/>
    <n v="0"/>
    <n v="0"/>
    <n v="0"/>
    <n v="0"/>
    <n v="0"/>
    <n v="0"/>
    <n v="0"/>
    <n v="11.62"/>
    <n v="11.62"/>
    <s v="USD"/>
    <x v="2"/>
  </r>
  <r>
    <x v="411"/>
    <x v="129"/>
    <n v="0"/>
    <n v="0"/>
    <n v="0"/>
    <n v="0"/>
    <n v="0"/>
    <n v="0"/>
    <n v="0"/>
    <n v="0"/>
    <n v="0"/>
    <n v="0"/>
    <n v="-288.64999999999998"/>
    <n v="11.35"/>
    <s v="USD"/>
    <x v="4"/>
  </r>
  <r>
    <x v="412"/>
    <x v="178"/>
    <n v="0"/>
    <n v="0"/>
    <n v="0"/>
    <n v="0"/>
    <n v="0"/>
    <n v="0"/>
    <n v="0"/>
    <n v="0"/>
    <n v="0"/>
    <n v="0"/>
    <n v="0"/>
    <n v="300"/>
    <s v="USD"/>
    <x v="6"/>
  </r>
  <r>
    <x v="413"/>
    <x v="326"/>
    <n v="0"/>
    <n v="0"/>
    <n v="0"/>
    <n v="0"/>
    <n v="0"/>
    <n v="0"/>
    <n v="0"/>
    <n v="0"/>
    <n v="0"/>
    <n v="0"/>
    <n v="0"/>
    <n v="0"/>
    <s v="USD"/>
    <x v="6"/>
  </r>
  <r>
    <x v="414"/>
    <x v="29"/>
    <n v="0"/>
    <n v="0"/>
    <n v="0"/>
    <n v="0"/>
    <n v="0"/>
    <n v="0"/>
    <n v="0"/>
    <n v="0"/>
    <n v="0"/>
    <n v="0"/>
    <n v="0"/>
    <n v="0"/>
    <s v="USD"/>
    <x v="6"/>
  </r>
  <r>
    <x v="415"/>
    <x v="327"/>
    <n v="0"/>
    <n v="0"/>
    <n v="0"/>
    <n v="0"/>
    <n v="0"/>
    <n v="0"/>
    <n v="0"/>
    <n v="0"/>
    <n v="0"/>
    <n v="0"/>
    <n v="0"/>
    <n v="0"/>
    <s v="USD"/>
    <x v="11"/>
  </r>
  <r>
    <x v="416"/>
    <x v="328"/>
    <n v="0"/>
    <n v="0"/>
    <n v="0"/>
    <n v="0"/>
    <n v="0"/>
    <n v="0"/>
    <n v="0"/>
    <n v="0"/>
    <n v="0"/>
    <n v="0"/>
    <n v="0"/>
    <n v="0"/>
    <s v="USD"/>
    <x v="3"/>
  </r>
  <r>
    <x v="417"/>
    <x v="25"/>
    <n v="0"/>
    <n v="0"/>
    <n v="0"/>
    <n v="0"/>
    <n v="0"/>
    <n v="0"/>
    <n v="0"/>
    <n v="0"/>
    <n v="0"/>
    <n v="0"/>
    <n v="0"/>
    <n v="0"/>
    <s v="USD"/>
    <x v="6"/>
  </r>
  <r>
    <x v="418"/>
    <x v="205"/>
    <n v="0"/>
    <n v="0"/>
    <n v="0"/>
    <n v="0"/>
    <n v="0"/>
    <n v="0"/>
    <n v="0"/>
    <n v="0"/>
    <n v="0"/>
    <n v="0"/>
    <n v="0"/>
    <n v="300"/>
    <s v="USD"/>
    <x v="6"/>
  </r>
  <r>
    <x v="419"/>
    <x v="220"/>
    <n v="0"/>
    <n v="0"/>
    <n v="0"/>
    <n v="0"/>
    <n v="0"/>
    <n v="0"/>
    <n v="0"/>
    <n v="0"/>
    <n v="0"/>
    <n v="0"/>
    <n v="0"/>
    <n v="300"/>
    <s v="USD"/>
    <x v="6"/>
  </r>
  <r>
    <x v="420"/>
    <x v="2"/>
    <n v="0"/>
    <n v="0"/>
    <n v="0"/>
    <n v="0"/>
    <n v="0"/>
    <n v="0"/>
    <n v="0"/>
    <n v="0"/>
    <n v="0"/>
    <n v="0"/>
    <n v="0"/>
    <n v="0"/>
    <s v="USD"/>
    <x v="2"/>
  </r>
  <r>
    <x v="421"/>
    <x v="329"/>
    <n v="0"/>
    <n v="0"/>
    <n v="0"/>
    <n v="0"/>
    <n v="0"/>
    <n v="0"/>
    <n v="0"/>
    <n v="0"/>
    <n v="0"/>
    <n v="0"/>
    <n v="0"/>
    <n v="0"/>
    <s v="USD"/>
    <x v="4"/>
  </r>
  <r>
    <x v="422"/>
    <x v="330"/>
    <n v="0"/>
    <n v="0"/>
    <n v="0"/>
    <n v="0"/>
    <n v="0"/>
    <n v="0"/>
    <n v="0"/>
    <n v="0"/>
    <n v="0"/>
    <n v="0"/>
    <n v="0"/>
    <n v="0"/>
    <s v="USD"/>
    <x v="4"/>
  </r>
  <r>
    <x v="423"/>
    <x v="330"/>
    <n v="0"/>
    <n v="0"/>
    <n v="0"/>
    <n v="0"/>
    <n v="0"/>
    <n v="0"/>
    <n v="0"/>
    <n v="0"/>
    <n v="0"/>
    <n v="0"/>
    <n v="0"/>
    <n v="0"/>
    <s v="USD"/>
    <x v="4"/>
  </r>
  <r>
    <x v="424"/>
    <x v="2"/>
    <n v="0"/>
    <n v="0"/>
    <n v="0"/>
    <n v="0"/>
    <n v="0"/>
    <n v="0"/>
    <n v="0"/>
    <n v="0"/>
    <n v="0"/>
    <n v="0"/>
    <n v="0"/>
    <n v="0"/>
    <s v="USD"/>
    <x v="2"/>
  </r>
  <r>
    <x v="425"/>
    <x v="331"/>
    <n v="0"/>
    <n v="0"/>
    <n v="0"/>
    <n v="0"/>
    <n v="0"/>
    <n v="0"/>
    <n v="0"/>
    <n v="0"/>
    <n v="0"/>
    <n v="0"/>
    <n v="0"/>
    <n v="0"/>
    <s v="USD"/>
    <x v="2"/>
  </r>
  <r>
    <x v="426"/>
    <x v="332"/>
    <n v="0"/>
    <n v="0"/>
    <n v="0"/>
    <n v="0"/>
    <n v="0"/>
    <n v="0"/>
    <n v="0"/>
    <n v="0"/>
    <n v="0"/>
    <n v="0"/>
    <n v="0"/>
    <n v="0"/>
    <s v="USD"/>
    <x v="4"/>
  </r>
  <r>
    <x v="427"/>
    <x v="333"/>
    <n v="0"/>
    <n v="0"/>
    <n v="0"/>
    <n v="0"/>
    <n v="0"/>
    <n v="0"/>
    <n v="0"/>
    <n v="0"/>
    <n v="0"/>
    <n v="0"/>
    <n v="0"/>
    <n v="0"/>
    <s v="USD"/>
    <x v="2"/>
  </r>
  <r>
    <x v="428"/>
    <x v="334"/>
    <n v="0"/>
    <n v="0"/>
    <n v="0"/>
    <n v="0"/>
    <n v="0"/>
    <n v="0"/>
    <n v="0"/>
    <n v="0"/>
    <n v="0"/>
    <n v="0"/>
    <n v="-288.32"/>
    <n v="11.68"/>
    <s v="USD"/>
    <x v="2"/>
  </r>
  <r>
    <x v="429"/>
    <x v="335"/>
    <n v="0"/>
    <n v="0"/>
    <n v="0"/>
    <n v="0"/>
    <n v="0"/>
    <n v="0"/>
    <n v="0"/>
    <n v="0"/>
    <n v="0"/>
    <n v="0"/>
    <n v="0"/>
    <n v="300"/>
    <s v="USD"/>
    <x v="2"/>
  </r>
  <r>
    <x v="430"/>
    <x v="336"/>
    <n v="0"/>
    <n v="0"/>
    <n v="0"/>
    <n v="0"/>
    <n v="0"/>
    <n v="0"/>
    <n v="0"/>
    <n v="0"/>
    <n v="0"/>
    <n v="0"/>
    <n v="33.71"/>
    <n v="33.71"/>
    <s v="USD"/>
    <x v="0"/>
  </r>
  <r>
    <x v="431"/>
    <x v="9"/>
    <n v="0"/>
    <n v="0"/>
    <n v="0"/>
    <n v="0"/>
    <n v="0"/>
    <n v="0"/>
    <n v="0"/>
    <n v="0"/>
    <n v="0"/>
    <n v="0"/>
    <n v="-5.96"/>
    <n v="-5.96"/>
    <s v="USD"/>
    <x v="6"/>
  </r>
  <r>
    <x v="432"/>
    <x v="337"/>
    <n v="0"/>
    <n v="0"/>
    <n v="0"/>
    <n v="0"/>
    <n v="0"/>
    <n v="0"/>
    <n v="0"/>
    <n v="0"/>
    <n v="0"/>
    <n v="0"/>
    <n v="0"/>
    <n v="0"/>
    <s v="USD"/>
    <x v="4"/>
  </r>
  <r>
    <x v="433"/>
    <x v="338"/>
    <n v="0"/>
    <n v="0"/>
    <n v="0"/>
    <n v="0"/>
    <n v="0"/>
    <n v="0"/>
    <n v="0"/>
    <n v="0"/>
    <n v="0"/>
    <n v="0"/>
    <n v="461.64"/>
    <n v="461.64"/>
    <s v="USD"/>
    <x v="6"/>
  </r>
  <r>
    <x v="434"/>
    <x v="339"/>
    <n v="0"/>
    <n v="0"/>
    <n v="0"/>
    <n v="0"/>
    <n v="0"/>
    <n v="0"/>
    <n v="0"/>
    <n v="0"/>
    <n v="0"/>
    <n v="0"/>
    <n v="0"/>
    <n v="0"/>
    <s v="USD"/>
    <x v="2"/>
  </r>
  <r>
    <x v="435"/>
    <x v="290"/>
    <n v="0"/>
    <n v="0"/>
    <n v="0"/>
    <n v="0"/>
    <n v="0"/>
    <n v="0"/>
    <n v="0"/>
    <n v="0"/>
    <n v="0"/>
    <n v="0"/>
    <n v="0"/>
    <n v="300"/>
    <s v="USD"/>
    <x v="6"/>
  </r>
  <r>
    <x v="436"/>
    <x v="195"/>
    <n v="0"/>
    <n v="0"/>
    <n v="0"/>
    <n v="0"/>
    <n v="0"/>
    <n v="0"/>
    <n v="0"/>
    <n v="0"/>
    <n v="0"/>
    <n v="0"/>
    <n v="163.85"/>
    <n v="463.85"/>
    <s v="USD"/>
    <x v="6"/>
  </r>
  <r>
    <x v="437"/>
    <x v="309"/>
    <n v="0"/>
    <n v="0"/>
    <n v="0"/>
    <n v="0"/>
    <n v="0"/>
    <n v="0"/>
    <n v="0"/>
    <n v="0"/>
    <n v="0"/>
    <n v="0"/>
    <n v="0"/>
    <n v="0"/>
    <s v="USD"/>
    <x v="41"/>
  </r>
  <r>
    <x v="438"/>
    <x v="340"/>
    <n v="0"/>
    <n v="0"/>
    <n v="0"/>
    <n v="0"/>
    <n v="0"/>
    <n v="0"/>
    <n v="0"/>
    <n v="0"/>
    <n v="0"/>
    <n v="0"/>
    <n v="6.62"/>
    <n v="6.62"/>
    <s v="USD"/>
    <x v="2"/>
  </r>
  <r>
    <x v="439"/>
    <x v="341"/>
    <n v="0"/>
    <n v="0"/>
    <n v="0"/>
    <n v="0"/>
    <n v="0"/>
    <n v="0"/>
    <n v="0"/>
    <n v="0"/>
    <n v="0"/>
    <n v="0"/>
    <n v="0"/>
    <n v="0"/>
    <s v="USD"/>
    <x v="6"/>
  </r>
  <r>
    <x v="440"/>
    <x v="342"/>
    <n v="0"/>
    <n v="0"/>
    <n v="0"/>
    <n v="0"/>
    <n v="0"/>
    <n v="0"/>
    <n v="0"/>
    <n v="0"/>
    <n v="0"/>
    <n v="0"/>
    <n v="0"/>
    <n v="0"/>
    <s v="USD"/>
    <x v="6"/>
  </r>
  <r>
    <x v="441"/>
    <x v="343"/>
    <n v="0"/>
    <n v="0"/>
    <n v="0"/>
    <n v="0"/>
    <n v="0"/>
    <n v="0"/>
    <n v="0"/>
    <n v="0"/>
    <n v="0"/>
    <n v="0"/>
    <n v="0"/>
    <n v="0"/>
    <s v="USD"/>
    <x v="42"/>
  </r>
  <r>
    <x v="442"/>
    <x v="344"/>
    <n v="0"/>
    <n v="0"/>
    <n v="0"/>
    <n v="0"/>
    <n v="0"/>
    <n v="0.06"/>
    <n v="-0.36"/>
    <n v="0"/>
    <n v="0"/>
    <n v="0"/>
    <n v="2411.44"/>
    <n v="1846.06"/>
    <s v="USD"/>
    <x v="6"/>
  </r>
  <r>
    <x v="443"/>
    <x v="345"/>
    <n v="0"/>
    <n v="0"/>
    <n v="0"/>
    <n v="0"/>
    <n v="0"/>
    <n v="0"/>
    <n v="0"/>
    <n v="0"/>
    <n v="0"/>
    <n v="0"/>
    <n v="0"/>
    <n v="0"/>
    <s v="USD"/>
    <x v="4"/>
  </r>
  <r>
    <x v="444"/>
    <x v="346"/>
    <n v="0"/>
    <n v="-63"/>
    <n v="-63"/>
    <n v="0"/>
    <n v="0"/>
    <n v="0"/>
    <n v="0"/>
    <n v="0"/>
    <n v="0"/>
    <n v="0"/>
    <n v="0"/>
    <n v="0"/>
    <s v="USD"/>
    <x v="6"/>
  </r>
  <r>
    <x v="445"/>
    <x v="347"/>
    <n v="0"/>
    <n v="0"/>
    <n v="0"/>
    <n v="0"/>
    <n v="0"/>
    <n v="0"/>
    <n v="0"/>
    <n v="0"/>
    <n v="0"/>
    <n v="0"/>
    <n v="0"/>
    <n v="0"/>
    <s v="USD"/>
    <x v="4"/>
  </r>
  <r>
    <x v="446"/>
    <x v="348"/>
    <n v="0"/>
    <n v="0"/>
    <n v="0"/>
    <n v="0"/>
    <n v="0"/>
    <n v="0"/>
    <n v="0"/>
    <n v="0"/>
    <n v="0"/>
    <n v="0"/>
    <n v="0"/>
    <n v="0"/>
    <s v="USD"/>
    <x v="6"/>
  </r>
  <r>
    <x v="447"/>
    <x v="349"/>
    <n v="0"/>
    <n v="0"/>
    <n v="0"/>
    <n v="0"/>
    <n v="0"/>
    <n v="0"/>
    <n v="0"/>
    <n v="0"/>
    <n v="0"/>
    <n v="0"/>
    <n v="0"/>
    <n v="0"/>
    <s v="USD"/>
    <x v="43"/>
  </r>
  <r>
    <x v="448"/>
    <x v="7"/>
    <n v="0"/>
    <n v="0"/>
    <n v="0"/>
    <n v="0"/>
    <n v="0"/>
    <n v="0"/>
    <n v="0"/>
    <n v="0"/>
    <n v="0"/>
    <n v="0"/>
    <n v="0"/>
    <n v="0"/>
    <s v="USD"/>
    <x v="44"/>
  </r>
  <r>
    <x v="449"/>
    <x v="350"/>
    <n v="0"/>
    <n v="0"/>
    <n v="0"/>
    <n v="0"/>
    <n v="0"/>
    <n v="0"/>
    <n v="0"/>
    <n v="0"/>
    <n v="0"/>
    <n v="0"/>
    <n v="0"/>
    <n v="0"/>
    <s v="USD"/>
    <x v="45"/>
  </r>
  <r>
    <x v="450"/>
    <x v="331"/>
    <n v="0"/>
    <n v="0"/>
    <n v="0"/>
    <n v="0"/>
    <n v="0"/>
    <n v="0"/>
    <n v="0"/>
    <n v="0"/>
    <n v="0"/>
    <n v="0"/>
    <n v="-288.55"/>
    <n v="11.45"/>
    <s v="USD"/>
    <x v="2"/>
  </r>
  <r>
    <x v="451"/>
    <x v="232"/>
    <n v="0"/>
    <n v="0"/>
    <n v="0"/>
    <n v="0"/>
    <n v="0"/>
    <n v="0"/>
    <n v="0"/>
    <n v="0"/>
    <n v="0"/>
    <n v="0"/>
    <n v="18.579999999999998"/>
    <n v="18.579999999999998"/>
    <s v="USD"/>
    <x v="35"/>
  </r>
  <r>
    <x v="452"/>
    <x v="351"/>
    <n v="0"/>
    <n v="0"/>
    <n v="0"/>
    <n v="0"/>
    <n v="0"/>
    <n v="0"/>
    <n v="0"/>
    <n v="0"/>
    <n v="0"/>
    <n v="0"/>
    <n v="0"/>
    <n v="0"/>
    <s v="USD"/>
    <x v="22"/>
  </r>
  <r>
    <x v="453"/>
    <x v="352"/>
    <n v="0"/>
    <n v="0"/>
    <n v="0"/>
    <n v="0"/>
    <n v="0"/>
    <n v="0"/>
    <n v="0"/>
    <n v="0"/>
    <n v="0"/>
    <n v="0"/>
    <n v="0"/>
    <n v="0"/>
    <s v="USD"/>
    <x v="46"/>
  </r>
  <r>
    <x v="454"/>
    <x v="353"/>
    <n v="0"/>
    <n v="0"/>
    <n v="0"/>
    <n v="0"/>
    <n v="0"/>
    <n v="0"/>
    <n v="0"/>
    <n v="0"/>
    <n v="0"/>
    <n v="0"/>
    <n v="1000"/>
    <n v="1000"/>
    <s v="USD"/>
    <x v="7"/>
  </r>
  <r>
    <x v="455"/>
    <x v="354"/>
    <n v="0"/>
    <n v="0"/>
    <n v="0"/>
    <n v="0"/>
    <n v="0"/>
    <n v="0"/>
    <n v="0"/>
    <n v="0"/>
    <n v="0"/>
    <n v="0"/>
    <n v="214.55"/>
    <n v="214.55"/>
    <s v="USD"/>
    <x v="4"/>
  </r>
  <r>
    <x v="456"/>
    <x v="355"/>
    <n v="0"/>
    <n v="0"/>
    <n v="0"/>
    <n v="0"/>
    <n v="0"/>
    <n v="0"/>
    <n v="0"/>
    <n v="0"/>
    <n v="0"/>
    <n v="0"/>
    <n v="0"/>
    <n v="0"/>
    <s v="USD"/>
    <x v="33"/>
  </r>
  <r>
    <x v="457"/>
    <x v="7"/>
    <n v="0"/>
    <n v="0"/>
    <n v="0"/>
    <n v="0"/>
    <n v="0"/>
    <n v="0"/>
    <n v="0"/>
    <n v="0"/>
    <n v="0"/>
    <n v="0"/>
    <n v="0"/>
    <n v="0"/>
    <s v="USD"/>
    <x v="5"/>
  </r>
  <r>
    <x v="458"/>
    <x v="7"/>
    <n v="0"/>
    <n v="0"/>
    <n v="0"/>
    <n v="0"/>
    <n v="0"/>
    <n v="0"/>
    <n v="0"/>
    <n v="0"/>
    <n v="0"/>
    <n v="0"/>
    <n v="0"/>
    <n v="0"/>
    <s v="USD"/>
    <x v="5"/>
  </r>
  <r>
    <x v="459"/>
    <x v="7"/>
    <n v="0"/>
    <n v="0"/>
    <n v="0"/>
    <n v="0"/>
    <n v="0"/>
    <n v="0"/>
    <n v="0"/>
    <n v="0"/>
    <n v="0"/>
    <n v="0"/>
    <n v="0"/>
    <n v="0"/>
    <s v="USD"/>
    <x v="5"/>
  </r>
  <r>
    <x v="460"/>
    <x v="7"/>
    <n v="0"/>
    <n v="0"/>
    <n v="0"/>
    <n v="0"/>
    <n v="0"/>
    <n v="0"/>
    <n v="0"/>
    <n v="0"/>
    <n v="0"/>
    <n v="0"/>
    <n v="0"/>
    <n v="0"/>
    <s v="USD"/>
    <x v="5"/>
  </r>
  <r>
    <x v="461"/>
    <x v="7"/>
    <n v="0"/>
    <n v="0"/>
    <n v="0"/>
    <n v="0"/>
    <n v="0"/>
    <n v="0"/>
    <n v="0"/>
    <n v="0"/>
    <n v="0"/>
    <n v="0"/>
    <n v="0"/>
    <n v="0"/>
    <s v="USD"/>
    <x v="5"/>
  </r>
  <r>
    <x v="462"/>
    <x v="7"/>
    <n v="0"/>
    <n v="0"/>
    <n v="0"/>
    <n v="0"/>
    <n v="0"/>
    <n v="0"/>
    <n v="0"/>
    <n v="0"/>
    <n v="0"/>
    <n v="0"/>
    <n v="0"/>
    <n v="0"/>
    <s v="USD"/>
    <x v="5"/>
  </r>
  <r>
    <x v="463"/>
    <x v="7"/>
    <n v="0"/>
    <n v="0"/>
    <n v="0"/>
    <n v="0"/>
    <n v="0"/>
    <n v="0"/>
    <n v="0"/>
    <n v="0"/>
    <n v="0"/>
    <n v="0"/>
    <n v="0"/>
    <n v="0"/>
    <s v="USD"/>
    <x v="5"/>
  </r>
  <r>
    <x v="464"/>
    <x v="7"/>
    <n v="0"/>
    <n v="0"/>
    <n v="0"/>
    <n v="0"/>
    <n v="0"/>
    <n v="0"/>
    <n v="0"/>
    <n v="0"/>
    <n v="0"/>
    <n v="0"/>
    <n v="0"/>
    <n v="0"/>
    <s v="USD"/>
    <x v="5"/>
  </r>
  <r>
    <x v="465"/>
    <x v="7"/>
    <n v="0"/>
    <n v="0"/>
    <n v="0"/>
    <n v="0"/>
    <n v="0"/>
    <n v="0"/>
    <n v="0"/>
    <n v="0"/>
    <n v="0"/>
    <n v="0"/>
    <n v="0"/>
    <n v="0"/>
    <s v="USD"/>
    <x v="5"/>
  </r>
  <r>
    <x v="466"/>
    <x v="7"/>
    <n v="0"/>
    <n v="0"/>
    <n v="0"/>
    <n v="0"/>
    <n v="0"/>
    <n v="0"/>
    <n v="0"/>
    <n v="0"/>
    <n v="0"/>
    <n v="0"/>
    <n v="0"/>
    <n v="0"/>
    <s v="USD"/>
    <x v="5"/>
  </r>
  <r>
    <x v="467"/>
    <x v="7"/>
    <n v="0"/>
    <n v="0"/>
    <n v="0"/>
    <n v="0"/>
    <n v="0"/>
    <n v="0"/>
    <n v="0"/>
    <n v="0"/>
    <n v="0"/>
    <n v="0"/>
    <n v="0"/>
    <n v="0"/>
    <s v="USD"/>
    <x v="5"/>
  </r>
  <r>
    <x v="468"/>
    <x v="356"/>
    <n v="0"/>
    <n v="0"/>
    <n v="0"/>
    <n v="0"/>
    <n v="0"/>
    <n v="0"/>
    <n v="0"/>
    <n v="0"/>
    <n v="0"/>
    <n v="0"/>
    <n v="23.18"/>
    <n v="23.18"/>
    <s v="USD"/>
    <x v="47"/>
  </r>
  <r>
    <x v="469"/>
    <x v="357"/>
    <n v="0"/>
    <n v="0"/>
    <n v="0"/>
    <n v="0"/>
    <n v="0"/>
    <n v="0"/>
    <n v="0"/>
    <n v="0"/>
    <n v="0"/>
    <n v="0"/>
    <n v="0"/>
    <n v="0"/>
    <s v="USD"/>
    <x v="6"/>
  </r>
  <r>
    <x v="470"/>
    <x v="358"/>
    <n v="0"/>
    <n v="0"/>
    <n v="0"/>
    <n v="0"/>
    <n v="0"/>
    <n v="0"/>
    <n v="0"/>
    <n v="0"/>
    <n v="0"/>
    <n v="0"/>
    <n v="0"/>
    <n v="0"/>
    <s v="USD"/>
    <x v="6"/>
  </r>
  <r>
    <x v="471"/>
    <x v="359"/>
    <n v="0"/>
    <n v="0"/>
    <n v="0"/>
    <n v="0"/>
    <n v="0"/>
    <n v="0"/>
    <n v="0"/>
    <n v="0"/>
    <n v="0"/>
    <n v="0"/>
    <n v="0"/>
    <n v="0"/>
    <s v="USD"/>
    <x v="6"/>
  </r>
  <r>
    <x v="472"/>
    <x v="360"/>
    <n v="0"/>
    <n v="0"/>
    <n v="0"/>
    <n v="0"/>
    <n v="0"/>
    <n v="0"/>
    <n v="0"/>
    <n v="0"/>
    <n v="0"/>
    <n v="0"/>
    <n v="0"/>
    <n v="0"/>
    <s v="USD"/>
    <x v="6"/>
  </r>
  <r>
    <x v="473"/>
    <x v="361"/>
    <n v="5000"/>
    <n v="0"/>
    <n v="5000"/>
    <n v="0"/>
    <n v="0"/>
    <n v="0"/>
    <n v="0"/>
    <n v="0"/>
    <n v="0"/>
    <n v="0"/>
    <n v="4982.45"/>
    <n v="5145.45"/>
    <s v="USD"/>
    <x v="1"/>
  </r>
  <r>
    <x v="474"/>
    <x v="362"/>
    <n v="0"/>
    <n v="0"/>
    <n v="0"/>
    <n v="0"/>
    <n v="0"/>
    <n v="0"/>
    <n v="0"/>
    <n v="0"/>
    <n v="0"/>
    <n v="0"/>
    <n v="0"/>
    <n v="0"/>
    <s v="USD"/>
    <x v="2"/>
  </r>
  <r>
    <x v="475"/>
    <x v="363"/>
    <n v="0"/>
    <n v="0"/>
    <n v="0"/>
    <n v="0"/>
    <n v="0"/>
    <n v="1.06"/>
    <n v="-3.24"/>
    <n v="0"/>
    <n v="0.04"/>
    <n v="-1.61"/>
    <n v="318.7"/>
    <n v="318.7"/>
    <s v="USD"/>
    <x v="2"/>
  </r>
  <r>
    <x v="476"/>
    <x v="53"/>
    <n v="24.3"/>
    <n v="-200"/>
    <n v="-175.7"/>
    <n v="0"/>
    <n v="0"/>
    <n v="2.1"/>
    <n v="-6.3"/>
    <n v="0"/>
    <n v="0"/>
    <n v="-8.75"/>
    <n v="333.68"/>
    <n v="333.68"/>
    <s v="USD"/>
    <x v="8"/>
  </r>
  <r>
    <x v="477"/>
    <x v="364"/>
    <n v="0"/>
    <n v="0"/>
    <n v="0"/>
    <n v="0"/>
    <n v="0"/>
    <n v="0.04"/>
    <n v="-0.12"/>
    <n v="0"/>
    <n v="0"/>
    <n v="-10.56"/>
    <n v="-296.77999999999997"/>
    <n v="3.22"/>
    <s v="USD"/>
    <x v="2"/>
  </r>
  <r>
    <x v="478"/>
    <x v="365"/>
    <n v="0"/>
    <n v="0"/>
    <n v="0"/>
    <n v="0"/>
    <n v="0"/>
    <n v="1.7"/>
    <n v="-5.0999999999999996"/>
    <n v="0"/>
    <n v="0"/>
    <n v="-11.25"/>
    <n v="218.46"/>
    <n v="218.46"/>
    <s v="USD"/>
    <x v="3"/>
  </r>
  <r>
    <x v="479"/>
    <x v="317"/>
    <n v="0"/>
    <n v="0"/>
    <n v="0"/>
    <n v="0"/>
    <n v="0"/>
    <n v="0.02"/>
    <n v="-0.06"/>
    <n v="0"/>
    <n v="0"/>
    <n v="-11.91"/>
    <n v="11.51"/>
    <n v="11.51"/>
    <s v="USD"/>
    <x v="22"/>
  </r>
  <r>
    <x v="480"/>
    <x v="366"/>
    <n v="0"/>
    <n v="0"/>
    <n v="0"/>
    <n v="0"/>
    <n v="0"/>
    <n v="0.57999999999999996"/>
    <n v="-1.74"/>
    <n v="0"/>
    <n v="0"/>
    <n v="-17.45"/>
    <n v="165.96"/>
    <n v="165.96"/>
    <s v="USD"/>
    <x v="6"/>
  </r>
  <r>
    <x v="481"/>
    <x v="49"/>
    <n v="2000"/>
    <n v="0"/>
    <n v="2000"/>
    <n v="0"/>
    <n v="0"/>
    <n v="2.6"/>
    <n v="-64.8"/>
    <n v="0"/>
    <n v="0"/>
    <n v="-29"/>
    <n v="2126.31"/>
    <n v="2319.77"/>
    <s v="USD"/>
    <x v="7"/>
  </r>
  <r>
    <x v="482"/>
    <x v="367"/>
    <n v="0"/>
    <n v="0"/>
    <n v="0"/>
    <n v="0"/>
    <n v="0"/>
    <n v="3.06"/>
    <n v="-9.48"/>
    <n v="0"/>
    <n v="0"/>
    <n v="-29.73"/>
    <n v="377.09"/>
    <n v="376.54"/>
    <s v="USD"/>
    <x v="2"/>
  </r>
  <r>
    <x v="483"/>
    <x v="368"/>
    <n v="0"/>
    <n v="0"/>
    <n v="0"/>
    <n v="0"/>
    <n v="0"/>
    <n v="0.2"/>
    <n v="-0.6"/>
    <n v="0"/>
    <n v="0"/>
    <n v="-31.54"/>
    <n v="9173.02"/>
    <n v="10533.02"/>
    <s v="USD"/>
    <x v="2"/>
  </r>
  <r>
    <x v="484"/>
    <x v="369"/>
    <n v="0"/>
    <n v="0"/>
    <n v="0"/>
    <n v="0"/>
    <n v="0"/>
    <n v="0.26"/>
    <n v="-0.84"/>
    <n v="0"/>
    <n v="0"/>
    <n v="-39.07"/>
    <n v="1323.22"/>
    <n v="1323.22"/>
    <s v="USD"/>
    <x v="3"/>
  </r>
  <r>
    <x v="485"/>
    <x v="370"/>
    <n v="0"/>
    <n v="0"/>
    <n v="0"/>
    <n v="0"/>
    <n v="0"/>
    <n v="0.44"/>
    <n v="-1.32"/>
    <n v="0"/>
    <n v="0"/>
    <n v="-43.77"/>
    <n v="-158.08000000000001"/>
    <n v="141.91999999999999"/>
    <s v="USD"/>
    <x v="2"/>
  </r>
  <r>
    <x v="486"/>
    <x v="356"/>
    <n v="71.47"/>
    <n v="0"/>
    <n v="71.47"/>
    <n v="0"/>
    <n v="0"/>
    <n v="0.08"/>
    <n v="-0.2"/>
    <n v="0"/>
    <n v="0"/>
    <n v="-71.44"/>
    <n v="94.57"/>
    <n v="103.13"/>
    <s v="USD"/>
    <x v="47"/>
  </r>
  <r>
    <x v="487"/>
    <x v="272"/>
    <n v="0"/>
    <n v="0"/>
    <n v="0"/>
    <n v="0"/>
    <n v="0"/>
    <n v="4.58"/>
    <n v="-13.74"/>
    <n v="0"/>
    <n v="0"/>
    <n v="-74.78"/>
    <n v="-199.84"/>
    <n v="100.06"/>
    <s v="USD"/>
    <x v="2"/>
  </r>
  <r>
    <x v="488"/>
    <x v="371"/>
    <n v="100"/>
    <n v="0"/>
    <n v="100"/>
    <n v="0"/>
    <n v="0"/>
    <n v="4.16"/>
    <n v="-12.48"/>
    <n v="0"/>
    <n v="0"/>
    <n v="-79.95"/>
    <n v="22.71"/>
    <n v="22.71"/>
    <s v="USD"/>
    <x v="2"/>
  </r>
  <r>
    <x v="489"/>
    <x v="188"/>
    <n v="0"/>
    <n v="0"/>
    <n v="0"/>
    <n v="0"/>
    <n v="0"/>
    <n v="1"/>
    <n v="-3"/>
    <n v="0"/>
    <n v="0"/>
    <n v="-105"/>
    <n v="2501.0100000000002"/>
    <n v="2801.01"/>
    <s v="USD"/>
    <x v="4"/>
  </r>
  <r>
    <x v="490"/>
    <x v="372"/>
    <n v="0"/>
    <n v="0"/>
    <n v="0"/>
    <n v="0"/>
    <n v="0"/>
    <n v="1.51"/>
    <n v="-4.2"/>
    <n v="0"/>
    <n v="-0.04"/>
    <n v="-114.57"/>
    <n v="1286.26"/>
    <n v="1302.0999999999999"/>
    <s v="USD"/>
    <x v="4"/>
  </r>
  <r>
    <x v="491"/>
    <x v="373"/>
    <n v="3000"/>
    <n v="0"/>
    <n v="3000"/>
    <n v="0"/>
    <n v="0"/>
    <n v="13.55"/>
    <n v="-41.7"/>
    <n v="0"/>
    <n v="0"/>
    <n v="-128.18"/>
    <n v="5466.65"/>
    <n v="1688.36"/>
    <s v="USD"/>
    <x v="6"/>
  </r>
  <r>
    <x v="492"/>
    <x v="356"/>
    <n v="285.11"/>
    <n v="0"/>
    <n v="285.11"/>
    <n v="0"/>
    <n v="0"/>
    <n v="0.36"/>
    <n v="-0.9"/>
    <n v="0"/>
    <n v="0"/>
    <n v="-143.58000000000001"/>
    <n v="163.47999999999999"/>
    <n v="327.85"/>
    <s v="USD"/>
    <x v="47"/>
  </r>
  <r>
    <x v="493"/>
    <x v="374"/>
    <n v="0"/>
    <n v="0"/>
    <n v="0"/>
    <n v="0"/>
    <n v="0"/>
    <n v="0.2"/>
    <n v="-0.3"/>
    <n v="0"/>
    <n v="-5.75"/>
    <n v="-170.61"/>
    <n v="28.91"/>
    <n v="28.91"/>
    <s v="USD"/>
    <x v="6"/>
  </r>
  <r>
    <x v="494"/>
    <x v="375"/>
    <n v="0"/>
    <n v="0"/>
    <n v="0"/>
    <n v="0"/>
    <n v="0"/>
    <n v="4.4000000000000004"/>
    <n v="-13.2"/>
    <n v="0"/>
    <n v="0"/>
    <n v="-172.8"/>
    <n v="349.44"/>
    <n v="349.44"/>
    <s v="USD"/>
    <x v="3"/>
  </r>
  <r>
    <x v="495"/>
    <x v="376"/>
    <n v="0"/>
    <n v="0"/>
    <n v="0"/>
    <n v="0"/>
    <n v="0"/>
    <n v="0.56999999999999995"/>
    <n v="-1.8"/>
    <n v="0"/>
    <n v="0"/>
    <n v="-251.37"/>
    <n v="910.17"/>
    <n v="910.17"/>
    <s v="USD"/>
    <x v="3"/>
  </r>
  <r>
    <x v="496"/>
    <x v="377"/>
    <n v="0"/>
    <n v="0"/>
    <n v="0"/>
    <n v="0"/>
    <n v="0"/>
    <n v="10.38"/>
    <n v="-31.14"/>
    <n v="0"/>
    <n v="0"/>
    <n v="-294.60000000000002"/>
    <n v="590.66"/>
    <n v="890.66"/>
    <s v="USD"/>
    <x v="6"/>
  </r>
  <r>
    <x v="497"/>
    <x v="343"/>
    <n v="0"/>
    <n v="0"/>
    <n v="0"/>
    <n v="0"/>
    <n v="0"/>
    <n v="7.8"/>
    <n v="-19.5"/>
    <n v="0"/>
    <n v="0"/>
    <n v="-307.54000000000002"/>
    <n v="4695.62"/>
    <n v="5195.62"/>
    <s v="USD"/>
    <x v="42"/>
  </r>
  <r>
    <x v="498"/>
    <x v="378"/>
    <n v="0"/>
    <n v="0"/>
    <n v="0"/>
    <n v="0"/>
    <n v="0"/>
    <n v="10"/>
    <n v="-30"/>
    <n v="0"/>
    <n v="0"/>
    <n v="-399.4"/>
    <n v="149.05000000000001"/>
    <n v="163.13"/>
    <s v="USD"/>
    <x v="3"/>
  </r>
  <r>
    <x v="499"/>
    <x v="379"/>
    <n v="0"/>
    <n v="0"/>
    <n v="0"/>
    <n v="0"/>
    <n v="0"/>
    <n v="0.13"/>
    <n v="-0.24"/>
    <n v="0"/>
    <n v="-0.35"/>
    <n v="-512.29"/>
    <n v="3217.34"/>
    <n v="3217.34"/>
    <s v="USD"/>
    <x v="6"/>
  </r>
  <r>
    <x v="500"/>
    <x v="380"/>
    <n v="2000"/>
    <n v="0"/>
    <n v="2000"/>
    <n v="0"/>
    <n v="0"/>
    <n v="37.24"/>
    <n v="-114.72"/>
    <n v="0"/>
    <n v="0"/>
    <n v="-542.58000000000004"/>
    <n v="1146.8599999999999"/>
    <n v="1146.8599999999999"/>
    <s v="USD"/>
    <x v="24"/>
  </r>
  <r>
    <x v="501"/>
    <x v="381"/>
    <n v="142.16999999999999"/>
    <n v="0"/>
    <n v="142.16999999999999"/>
    <n v="0"/>
    <n v="0"/>
    <n v="29.75"/>
    <n v="-90"/>
    <n v="0"/>
    <n v="0"/>
    <n v="-637.02"/>
    <n v="367.62"/>
    <n v="581.65"/>
    <s v="USD"/>
    <x v="2"/>
  </r>
  <r>
    <x v="502"/>
    <x v="114"/>
    <n v="0"/>
    <n v="0"/>
    <n v="0"/>
    <n v="0"/>
    <n v="0"/>
    <n v="6.89"/>
    <n v="-20.7"/>
    <n v="0"/>
    <n v="0"/>
    <n v="-680.92"/>
    <n v="2045.72"/>
    <n v="2054.11"/>
    <s v="USD"/>
    <x v="4"/>
  </r>
  <r>
    <x v="503"/>
    <x v="382"/>
    <n v="717.48"/>
    <n v="0"/>
    <n v="717.48"/>
    <n v="0"/>
    <n v="0"/>
    <n v="4.38"/>
    <n v="-13.14"/>
    <n v="0"/>
    <n v="0"/>
    <n v="-878.79"/>
    <n v="606.63"/>
    <n v="611.58000000000004"/>
    <s v="USD"/>
    <x v="3"/>
  </r>
  <r>
    <x v="504"/>
    <x v="383"/>
    <n v="0"/>
    <n v="0"/>
    <n v="0"/>
    <n v="0"/>
    <n v="0"/>
    <n v="0.4"/>
    <n v="-5.4"/>
    <n v="0"/>
    <n v="0"/>
    <n v="-947.28"/>
    <n v="225.26"/>
    <n v="225.26"/>
    <s v="USD"/>
    <x v="0"/>
  </r>
  <r>
    <x v="505"/>
    <x v="384"/>
    <n v="1421.72"/>
    <n v="-2500"/>
    <n v="-1078.28"/>
    <n v="0"/>
    <n v="0"/>
    <n v="50.8"/>
    <n v="-152.4"/>
    <n v="0"/>
    <n v="0"/>
    <n v="-1214.1500000000001"/>
    <n v="480.37"/>
    <n v="254.47"/>
    <s v="USD"/>
    <x v="2"/>
  </r>
  <r>
    <x v="506"/>
    <x v="385"/>
    <n v="0"/>
    <n v="0"/>
    <n v="0"/>
    <n v="0"/>
    <n v="0"/>
    <n v="4.4800000000000004"/>
    <n v="-5.4"/>
    <n v="0"/>
    <n v="-23.16"/>
    <n v="-2407.35"/>
    <n v="1438"/>
    <n v="1436.12"/>
    <s v="USD"/>
    <x v="3"/>
  </r>
  <r>
    <x v="507"/>
    <x v="386"/>
    <n v="0"/>
    <n v="0"/>
    <n v="0"/>
    <n v="0"/>
    <n v="0"/>
    <n v="9.5"/>
    <n v="-27.6"/>
    <n v="0"/>
    <n v="-2.25"/>
    <n v="-2749.33"/>
    <n v="3245.58"/>
    <n v="3745.58"/>
    <s v="USD"/>
    <x v="4"/>
  </r>
  <r>
    <x v="508"/>
    <x v="387"/>
    <n v="0"/>
    <n v="-2000"/>
    <n v="-2000"/>
    <n v="-500"/>
    <n v="0"/>
    <n v="13.38"/>
    <n v="-40.14"/>
    <n v="0"/>
    <n v="0"/>
    <n v="-3682.16"/>
    <n v="153.07"/>
    <n v="153.07"/>
    <s v="USD"/>
    <x v="6"/>
  </r>
  <r>
    <x v="509"/>
    <x v="388"/>
    <n v="1421.73"/>
    <n v="0"/>
    <n v="1421.73"/>
    <n v="0"/>
    <n v="0"/>
    <n v="2"/>
    <n v="-6"/>
    <n v="0"/>
    <n v="-3.75"/>
    <n v="-6225.4"/>
    <n v="4164.74"/>
    <n v="5243.96"/>
    <s v="USD"/>
    <x v="2"/>
  </r>
  <r>
    <x v="510"/>
    <x v="389"/>
    <n v="6416.84"/>
    <n v="0"/>
    <n v="6416.84"/>
    <n v="0"/>
    <n v="0"/>
    <n v="77"/>
    <n v="-228"/>
    <n v="0"/>
    <n v="-7.49"/>
    <n v="-8725.9"/>
    <n v="4353.8900000000003"/>
    <n v="4353.8900000000003"/>
    <s v="USD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CD322-737B-45DE-B3F6-2BDE36E66130}" name="피벗 테이블3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S3:W1074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70">
    <format dxfId="5871">
      <pivotArea field="15" type="button" dataOnly="0" labelOnly="1" outline="0" axis="axisRow" fieldPosition="0"/>
    </format>
    <format dxfId="587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861">
      <pivotArea type="all" dataOnly="0" outline="0" fieldPosition="0"/>
    </format>
    <format dxfId="5860">
      <pivotArea outline="0" collapsedLevelsAreSubtotals="1" fieldPosition="0"/>
    </format>
    <format dxfId="5859">
      <pivotArea field="15" type="button" dataOnly="0" labelOnly="1" outline="0" axis="axisRow" fieldPosition="0"/>
    </format>
    <format dxfId="5858">
      <pivotArea dataOnly="0" labelOnly="1" fieldPosition="0">
        <references count="1">
          <reference field="15" count="0"/>
        </references>
      </pivotArea>
    </format>
    <format dxfId="5857">
      <pivotArea dataOnly="0" labelOnly="1" grandRow="1" outline="0" fieldPosition="0"/>
    </format>
    <format dxfId="5856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5855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5854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5853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5852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5851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5850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5849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5848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5847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5846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5845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5844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5843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5842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5841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5840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5839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5838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5837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5836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5835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5834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5833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5832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5831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5830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5829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5828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5827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5826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5825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5824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5823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5822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5821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5820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5819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5818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5817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5816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5815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5814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5813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5812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5811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5810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5809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5808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5807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5806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5805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5804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5803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5802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5801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5800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5799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5798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5797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5796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5795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5794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5793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5792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5791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5790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5789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5788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5787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5786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5785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5784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5783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5782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5781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5780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5779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5778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5777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5776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5775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5774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5773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5772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5771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5770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5769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5768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5767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5766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5765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5764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5763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5762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5761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5760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5759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5758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5757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5756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5755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5754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5753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5752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5751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5750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5749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5748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5747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5746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5745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5744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5743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5742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5741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5740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5739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5738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7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6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5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5734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3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5732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1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30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29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28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27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26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5725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5724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5723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5722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5721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5720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5719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5718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5717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5716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5715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5714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5713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5712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5711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5710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5709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5708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5707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5706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5705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5704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5703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5702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5701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5700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5699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5698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5697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5696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5695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5694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5693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5692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5691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5690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5689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5688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5687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5686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5685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5684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5683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5682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5681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5680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5679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5678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5677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5676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5675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5674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5673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5672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5671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5670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5669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5668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5667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5666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5665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5664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5663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5662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5661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5660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5659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5658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5657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5656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5655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5654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5653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5652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5651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5650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5649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5648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5647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5646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5645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5644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5643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5642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5641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5640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5639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5638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5637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5636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5635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5634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5633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5632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5631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5630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5629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5628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5627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5626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5625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5624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5623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5622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5621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5620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5619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5618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5617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5616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5615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5614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5613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5612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5611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5610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5609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5608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5607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5606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5605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5604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5603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5602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5601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5600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5599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5598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5597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5596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5595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5594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5593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5592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5591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5590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5589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5588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5587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5586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5585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5584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5583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5582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5581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5580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5579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5578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5577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5576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5575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5574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5573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5572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5571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5570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5569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5568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5567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5566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5565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5564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5563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5562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5561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5560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5559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5558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5557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5556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5555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554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5553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5552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5551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5550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5549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5548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5547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5546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5545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5544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5543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5542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5541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5540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5539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5538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5537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5536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5535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5534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5533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5532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5531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5530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5529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5528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5527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5526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5525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5524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5523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5522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5521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5520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5519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5518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517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5516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5515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5514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5513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5512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511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5510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5509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5508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5507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5506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5505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5504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5503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502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501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500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499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498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497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5496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5495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5494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5493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5492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5491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5490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5489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5488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5487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5486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5485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5484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5483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5482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5481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5480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5479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5478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5477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476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475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474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473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5472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5471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5470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5469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5468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5467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5466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5465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5464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5463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5462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5461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5460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5459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5458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5457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5456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5455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5454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5453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5452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5451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5450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5449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5448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5447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5446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5445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5444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5443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5442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5441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5440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5439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5438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5437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5436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5435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5434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5433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5432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5431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5430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5429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5428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5427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5426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5425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5424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5423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5422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5421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5420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5419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5418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5417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5416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5415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5414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5413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5412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5411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5410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5409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5408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5407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5406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5405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5404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5403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5402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5401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5400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5399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5398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5397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5396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5395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5394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5393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5392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5391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5390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5389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5388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5387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5386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5385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5384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5383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5382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5381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5380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5379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5378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5377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5376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5375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5374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5373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5372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5371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5370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5369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5368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5367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5366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5365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5364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5363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5362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361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360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359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5358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7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6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5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4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3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2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1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0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9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8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7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6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5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4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3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2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1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0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9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8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7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6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5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4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3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2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1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0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9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8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7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6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5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4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3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2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1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0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19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18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17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316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315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314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313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312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5311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5310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5309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5308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7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6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5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4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3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2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1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300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9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8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7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6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295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29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A182B-DF8E-4642-83A0-4F9E6C1059F3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4724">
      <pivotArea field="15" type="button" dataOnly="0" labelOnly="1" outline="0" axis="axisRow" fieldPosition="0"/>
    </format>
    <format dxfId="47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726">
      <pivotArea type="all" dataOnly="0" outline="0" fieldPosition="0"/>
    </format>
    <format dxfId="4727">
      <pivotArea outline="0" collapsedLevelsAreSubtotals="1" fieldPosition="0"/>
    </format>
    <format dxfId="4728">
      <pivotArea field="15" type="button" dataOnly="0" labelOnly="1" outline="0" axis="axisRow" fieldPosition="0"/>
    </format>
    <format dxfId="4729">
      <pivotArea dataOnly="0" labelOnly="1" fieldPosition="0">
        <references count="1">
          <reference field="15" count="0"/>
        </references>
      </pivotArea>
    </format>
    <format dxfId="4730">
      <pivotArea dataOnly="0" labelOnly="1" grandRow="1" outline="0" fieldPosition="0"/>
    </format>
    <format dxfId="4731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4732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4733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4734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4735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4736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4737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4738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4739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4740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4741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4742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4743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4744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4745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4746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4747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4748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4749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4750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4751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4752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4753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4754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4755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4756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4757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4758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4759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4760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4761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4762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4763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4764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4765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4766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4767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4768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4769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4770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4771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4772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4773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4774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4775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4776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4777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4778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4779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4780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4781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4782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4783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4784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4785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4786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787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788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789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4790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4791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4792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793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4794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795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4796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4797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4798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4799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800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4801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4802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4803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804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4805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4806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4807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4808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4809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4810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4811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812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4813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4814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4815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4816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4817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4818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4819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4820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4821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4822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4823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4824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4825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4826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4827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4828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4829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4830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4831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4832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4833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4834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4835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4836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4837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4838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4839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4840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4841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4842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4843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4844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4845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4846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4847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4848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4849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0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1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2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4853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4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855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6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7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8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59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60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61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4862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863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4864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4865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4866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867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868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869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4870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4871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4872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4873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4874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4875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4876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4877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4878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4879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4880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4881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4882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4883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4884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4885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4886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4887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4888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4889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4890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4891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4892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4893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4894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4895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4896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4897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4898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4899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4900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4901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4902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4903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4904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4905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4906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4907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4908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4909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910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4911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4912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4913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4914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4915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4916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4917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4918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4919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4920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4921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4922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4923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4924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4925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4926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4927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4928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4929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4930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4931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4932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4933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4934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4935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4936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4937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4938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4939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4940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4941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942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4943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4944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4945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4946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4947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948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4949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4950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4951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4952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4953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4954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4955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4956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4957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958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959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4960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4961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4962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4963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4964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4965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4966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4967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4968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4969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4970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4971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4972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4973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4974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4975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4976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4977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4978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4979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4980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4981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4982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4983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4984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4985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4986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4987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4988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4989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4990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4991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4992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4993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4994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4995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4996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4997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4998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4999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5000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5001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5002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5003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5004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5005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5006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5007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5008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5009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5010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5011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5012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5013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5014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5015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5016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5017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5018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5019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5020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5021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5022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5023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5024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5025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5026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5027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5028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5029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5030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5031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5032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033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5034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5035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5036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5037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5038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5039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5040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5041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5042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5043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5044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5045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5046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5047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5048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5049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5050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5051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5052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5053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5054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5055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5056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5057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5058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5059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5060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5061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5062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5063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5064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5065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5066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5067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5068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5069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070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5071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5072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5073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5074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5075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5076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5077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5078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5079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5080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5081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5082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5083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5084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085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086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087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088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5089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5090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5091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5092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5093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5094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5095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5096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5097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5098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5099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5100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5101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5102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5103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5104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5105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5106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5107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5108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5109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5110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111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112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113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5114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5115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5116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5117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5118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5119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5120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5121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5122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5123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5124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5125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5126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5127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5128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5129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5130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5131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5132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5133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5134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5135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5136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5137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5138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5139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5140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5141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5142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5143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5144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5145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5146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5147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5148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5149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5150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5151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5152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5153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5154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5155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5156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5157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5158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5159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5160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5161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5162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5163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5164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5165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5166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5167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5168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5169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5170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5171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5172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5173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5174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5175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5176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5177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5178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5179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5180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5181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5182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5183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5184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5185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5186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5187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5188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5189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5190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5191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5192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5193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5194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5195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5196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5197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5198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5199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5200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5201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5202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5203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5204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5205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5206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5207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5208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5209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5210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5211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5212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5213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5214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5215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5216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5217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5218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5219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5220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5221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5222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5223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5224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5225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226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227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228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5229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0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1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2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3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4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5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6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7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8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9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0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1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2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3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4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5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6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7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8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9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0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1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2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3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4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5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6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7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8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9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0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1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2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3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4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5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6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7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8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9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70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271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272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273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274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275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5276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5277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5278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5279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0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1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2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3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4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5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6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7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8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89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0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291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292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29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723">
      <pivotArea collapsedLevelsAreSubtotals="1" fieldPosition="0">
        <references count="1">
          <reference field="15" count="1">
            <x v="9"/>
          </reference>
        </references>
      </pivotArea>
    </format>
    <format dxfId="4722">
      <pivotArea dataOnly="0" labelOnly="1" fieldPosition="0">
        <references count="1">
          <reference field="15" count="1">
            <x v="9"/>
          </reference>
        </references>
      </pivotArea>
    </format>
    <format dxfId="4721">
      <pivotArea collapsedLevelsAreSubtotals="1" fieldPosition="0">
        <references count="1">
          <reference field="15" count="1">
            <x v="10"/>
          </reference>
        </references>
      </pivotArea>
    </format>
    <format dxfId="4720">
      <pivotArea dataOnly="0" labelOnly="1" fieldPosition="0">
        <references count="1">
          <reference field="15" count="1">
            <x v="10"/>
          </reference>
        </references>
      </pivotArea>
    </format>
    <format dxfId="4719">
      <pivotArea collapsedLevelsAreSubtotals="1" fieldPosition="0">
        <references count="1">
          <reference field="15" count="1">
            <x v="11"/>
          </reference>
        </references>
      </pivotArea>
    </format>
    <format dxfId="4718">
      <pivotArea dataOnly="0" labelOnly="1" fieldPosition="0">
        <references count="1">
          <reference field="15" count="1">
            <x v="11"/>
          </reference>
        </references>
      </pivotArea>
    </format>
    <format dxfId="4717">
      <pivotArea collapsedLevelsAreSubtotals="1" fieldPosition="0">
        <references count="1">
          <reference field="15" count="1">
            <x v="12"/>
          </reference>
        </references>
      </pivotArea>
    </format>
    <format dxfId="4716">
      <pivotArea dataOnly="0" labelOnly="1" fieldPosition="0">
        <references count="1">
          <reference field="15" count="1">
            <x v="12"/>
          </reference>
        </references>
      </pivotArea>
    </format>
    <format dxfId="4715">
      <pivotArea collapsedLevelsAreSubtotals="1" fieldPosition="0">
        <references count="1">
          <reference field="15" count="1">
            <x v="12"/>
          </reference>
        </references>
      </pivotArea>
    </format>
    <format dxfId="4713">
      <pivotArea dataOnly="0" labelOnly="1" fieldPosition="0">
        <references count="1">
          <reference field="15" count="1">
            <x v="12"/>
          </reference>
        </references>
      </pivotArea>
    </format>
    <format dxfId="4711">
      <pivotArea collapsedLevelsAreSubtotals="1" fieldPosition="0">
        <references count="1">
          <reference field="15" count="1">
            <x v="24"/>
          </reference>
        </references>
      </pivotArea>
    </format>
    <format dxfId="4710">
      <pivotArea dataOnly="0" labelOnly="1" fieldPosition="0">
        <references count="1">
          <reference field="15" count="1">
            <x v="24"/>
          </reference>
        </references>
      </pivotArea>
    </format>
    <format dxfId="4709">
      <pivotArea collapsedLevelsAreSubtotals="1" fieldPosition="0">
        <references count="1">
          <reference field="15" count="1">
            <x v="28"/>
          </reference>
        </references>
      </pivotArea>
    </format>
    <format dxfId="4708">
      <pivotArea dataOnly="0" labelOnly="1" fieldPosition="0">
        <references count="1">
          <reference field="15" count="1">
            <x v="28"/>
          </reference>
        </references>
      </pivotArea>
    </format>
    <format dxfId="4707">
      <pivotArea collapsedLevelsAreSubtotals="1" fieldPosition="0">
        <references count="1">
          <reference field="15" count="1">
            <x v="25"/>
          </reference>
        </references>
      </pivotArea>
    </format>
    <format dxfId="4706">
      <pivotArea dataOnly="0" labelOnly="1" fieldPosition="0">
        <references count="1">
          <reference field="15" count="1">
            <x v="25"/>
          </reference>
        </references>
      </pivotArea>
    </format>
    <format dxfId="4705">
      <pivotArea collapsedLevelsAreSubtotals="1" fieldPosition="0">
        <references count="1">
          <reference field="15" count="1">
            <x v="37"/>
          </reference>
        </references>
      </pivotArea>
    </format>
    <format dxfId="4704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DBE8C-FFB0-4948-B9A5-C2FA620EDC39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4116">
      <pivotArea field="15" type="button" dataOnly="0" labelOnly="1" outline="0" axis="axisRow" fieldPosition="0"/>
    </format>
    <format dxfId="41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118">
      <pivotArea type="all" dataOnly="0" outline="0" fieldPosition="0"/>
    </format>
    <format dxfId="4119">
      <pivotArea outline="0" collapsedLevelsAreSubtotals="1" fieldPosition="0"/>
    </format>
    <format dxfId="4120">
      <pivotArea field="15" type="button" dataOnly="0" labelOnly="1" outline="0" axis="axisRow" fieldPosition="0"/>
    </format>
    <format dxfId="4121">
      <pivotArea dataOnly="0" labelOnly="1" fieldPosition="0">
        <references count="1">
          <reference field="15" count="0"/>
        </references>
      </pivotArea>
    </format>
    <format dxfId="4122">
      <pivotArea dataOnly="0" labelOnly="1" grandRow="1" outline="0" fieldPosition="0"/>
    </format>
    <format dxfId="4123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4124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4125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4126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4127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4128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4129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4130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4131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4132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4133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4134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4135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4136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4137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4138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4139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4140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4141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4142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4143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4144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4145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4146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4147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4148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4149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4150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4151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4152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4153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4154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4155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4156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4157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4158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4159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4160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4161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4162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4163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4164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4165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4166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4167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4168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4169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4170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4171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4172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4173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4174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4175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4176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4177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4178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179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180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4181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4182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4183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4184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185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4186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187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4188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4189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4190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4191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192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4193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4194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4195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196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4197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4198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4199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4200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4201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4202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4203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4204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4205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4206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4207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4208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4209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4210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4211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4212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4213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4214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4215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4216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4217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4218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4219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4220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4221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4222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4223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4224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4225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4226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4227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4228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4229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4230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4231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4232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4233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4234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4235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4236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4237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4238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4239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4240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4241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2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3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4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4245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6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247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8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49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50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51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52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53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4254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4255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4256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4257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4258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259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260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4261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4262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4263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4264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4265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4266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4267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4268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4269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4270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4271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4272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4273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4274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4275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4276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4277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4278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4279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4280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4281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4282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4283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4284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4285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4286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4287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4288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4289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4290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4291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4292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4293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4294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4295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4296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4297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4298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4299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4300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4301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302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4303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4304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4305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4306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4307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4308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4309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4310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4311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4312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4313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4314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4315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4316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4317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4318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4319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4320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4321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4322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4323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4324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4325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4326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4327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4328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4329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4330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4331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4332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4333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334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4335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4336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4337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4338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4339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340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4341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4342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4343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4344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4345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4346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4347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4348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4349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350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4351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4352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4353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4354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4355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4356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4357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4358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4359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4360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4361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4362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4363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4364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4365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4366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4367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4368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4369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4370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4371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4372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4373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4374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4375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4376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4377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4378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4379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4380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4381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4382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4383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4384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4385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4386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4387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4388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4389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4390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4391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4392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4393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4394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4395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4396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4397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4398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4399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4400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4401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4402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4403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4404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4405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4406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4407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4408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4409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4410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4411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4412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4413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4414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4415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4416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4417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4418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4419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4420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4421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4422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4423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4424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4425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4426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4427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4428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4429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4430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4431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4432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4433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4434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4435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4436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4437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4438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4439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4440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4441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4442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4443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4444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4445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4446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4447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4448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4449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4450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4451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4452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4453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4454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4455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4456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4457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4458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4459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4460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4461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4462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4463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4464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4465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4466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4467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4468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4469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4470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4471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4472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4473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4474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4475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4476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4477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4478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4479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4480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4481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4482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4483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4484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4485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4486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4487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4488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4489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4490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4491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4492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4493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4494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4495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4496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4497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4498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4499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4500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4501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4502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4503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4504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4505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4506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4507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4508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4509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4510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4511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4512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4513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4514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4515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4516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4517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4518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4519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4520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4521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4522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4523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4524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4525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4526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4527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4528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4529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4530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4531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4532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4533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4534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4535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4536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4537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4538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4539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4540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4541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4542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4543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4544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4545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4546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4547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4548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4549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4550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4551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4552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4553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4554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4555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4556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4557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4558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4559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4560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4561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4562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4563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4564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4565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4566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4567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4568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4569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4570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4571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4572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4573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4574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4575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4576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4577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4578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4579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4580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4581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4582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4583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4584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4585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4586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4587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4588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4589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4590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4591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4592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4593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4594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4595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4596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4597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598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599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4600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4601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4602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4603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4604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4605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4606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607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608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4609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4610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4611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4612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4613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4614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4615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4616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4617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618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619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620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4621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2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3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4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5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6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7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8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29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0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1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2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3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4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5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6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7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8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39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0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1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2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3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4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5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6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7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8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49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0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1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2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3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4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5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6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7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8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59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60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61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662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4663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4664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665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666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667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4668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4669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4670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4671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2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3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4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5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6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7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8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79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80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81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82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683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4684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468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86">
      <pivotArea collapsedLevelsAreSubtotals="1" fieldPosition="0">
        <references count="1">
          <reference field="15" count="1">
            <x v="9"/>
          </reference>
        </references>
      </pivotArea>
    </format>
    <format dxfId="4687">
      <pivotArea dataOnly="0" labelOnly="1" fieldPosition="0">
        <references count="1">
          <reference field="15" count="1">
            <x v="9"/>
          </reference>
        </references>
      </pivotArea>
    </format>
    <format dxfId="4688">
      <pivotArea collapsedLevelsAreSubtotals="1" fieldPosition="0">
        <references count="1">
          <reference field="15" count="1">
            <x v="10"/>
          </reference>
        </references>
      </pivotArea>
    </format>
    <format dxfId="4689">
      <pivotArea dataOnly="0" labelOnly="1" fieldPosition="0">
        <references count="1">
          <reference field="15" count="1">
            <x v="10"/>
          </reference>
        </references>
      </pivotArea>
    </format>
    <format dxfId="4690">
      <pivotArea collapsedLevelsAreSubtotals="1" fieldPosition="0">
        <references count="1">
          <reference field="15" count="1">
            <x v="11"/>
          </reference>
        </references>
      </pivotArea>
    </format>
    <format dxfId="4691">
      <pivotArea dataOnly="0" labelOnly="1" fieldPosition="0">
        <references count="1">
          <reference field="15" count="1">
            <x v="11"/>
          </reference>
        </references>
      </pivotArea>
    </format>
    <format dxfId="4692">
      <pivotArea collapsedLevelsAreSubtotals="1" fieldPosition="0">
        <references count="1">
          <reference field="15" count="1">
            <x v="12"/>
          </reference>
        </references>
      </pivotArea>
    </format>
    <format dxfId="4693">
      <pivotArea dataOnly="0" labelOnly="1" fieldPosition="0">
        <references count="1">
          <reference field="15" count="1">
            <x v="12"/>
          </reference>
        </references>
      </pivotArea>
    </format>
    <format dxfId="4694">
      <pivotArea collapsedLevelsAreSubtotals="1" fieldPosition="0">
        <references count="1">
          <reference field="15" count="1">
            <x v="12"/>
          </reference>
        </references>
      </pivotArea>
    </format>
    <format dxfId="4695">
      <pivotArea dataOnly="0" labelOnly="1" fieldPosition="0">
        <references count="1">
          <reference field="15" count="1">
            <x v="12"/>
          </reference>
        </references>
      </pivotArea>
    </format>
    <format dxfId="4696">
      <pivotArea collapsedLevelsAreSubtotals="1" fieldPosition="0">
        <references count="1">
          <reference field="15" count="1">
            <x v="24"/>
          </reference>
        </references>
      </pivotArea>
    </format>
    <format dxfId="4697">
      <pivotArea dataOnly="0" labelOnly="1" fieldPosition="0">
        <references count="1">
          <reference field="15" count="1">
            <x v="24"/>
          </reference>
        </references>
      </pivotArea>
    </format>
    <format dxfId="4698">
      <pivotArea collapsedLevelsAreSubtotals="1" fieldPosition="0">
        <references count="1">
          <reference field="15" count="1">
            <x v="28"/>
          </reference>
        </references>
      </pivotArea>
    </format>
    <format dxfId="4699">
      <pivotArea dataOnly="0" labelOnly="1" fieldPosition="0">
        <references count="1">
          <reference field="15" count="1">
            <x v="28"/>
          </reference>
        </references>
      </pivotArea>
    </format>
    <format dxfId="4700">
      <pivotArea collapsedLevelsAreSubtotals="1" fieldPosition="0">
        <references count="1">
          <reference field="15" count="1">
            <x v="25"/>
          </reference>
        </references>
      </pivotArea>
    </format>
    <format dxfId="4701">
      <pivotArea dataOnly="0" labelOnly="1" fieldPosition="0">
        <references count="1">
          <reference field="15" count="1">
            <x v="25"/>
          </reference>
        </references>
      </pivotArea>
    </format>
    <format dxfId="4702">
      <pivotArea collapsedLevelsAreSubtotals="1" fieldPosition="0">
        <references count="1">
          <reference field="15" count="1">
            <x v="37"/>
          </reference>
        </references>
      </pivotArea>
    </format>
    <format dxfId="4703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5A160-70EF-44F2-8C98-CADABF7D45A4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3528">
      <pivotArea field="15" type="button" dataOnly="0" labelOnly="1" outline="0" axis="axisRow" fieldPosition="0"/>
    </format>
    <format dxfId="35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30">
      <pivotArea type="all" dataOnly="0" outline="0" fieldPosition="0"/>
    </format>
    <format dxfId="3531">
      <pivotArea outline="0" collapsedLevelsAreSubtotals="1" fieldPosition="0"/>
    </format>
    <format dxfId="3532">
      <pivotArea field="15" type="button" dataOnly="0" labelOnly="1" outline="0" axis="axisRow" fieldPosition="0"/>
    </format>
    <format dxfId="3533">
      <pivotArea dataOnly="0" labelOnly="1" fieldPosition="0">
        <references count="1">
          <reference field="15" count="0"/>
        </references>
      </pivotArea>
    </format>
    <format dxfId="3534">
      <pivotArea dataOnly="0" labelOnly="1" grandRow="1" outline="0" fieldPosition="0"/>
    </format>
    <format dxfId="3535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3536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3537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3538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3539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3540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3541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3542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3543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3544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3545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3546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3547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3548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3549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3550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3551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3552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3553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3554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3555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3556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3557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3558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3559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3560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3561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3562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3563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3564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3565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3566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3567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3568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3569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3570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3571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3572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3573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3574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3575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3576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3577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3578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3579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3580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3581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3582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3583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3584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3585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3586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3587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3588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3589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3590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591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592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593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3594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3595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3596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597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3598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599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3600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3601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3602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3603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604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3605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3606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3607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608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3609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3610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3611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3612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3613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3614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3615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616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3617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3618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3619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3620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3621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3622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3623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3624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3625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3626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3627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3628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3629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3630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3631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3632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3633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3634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3635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3636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3637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3638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3639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3640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3641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3642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3643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3644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3645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3646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3647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3648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3649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3650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3651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3652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3653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54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55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56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3657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58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659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0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1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2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3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4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5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3666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667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3668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3669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3670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671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672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673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3674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3675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3676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3677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3678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3679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3680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3681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3682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3683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3684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3685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3686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3687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3688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3689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3690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3691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3692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3693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3694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3695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3696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3697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3698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3699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3700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3701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3702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3703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3704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3705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3706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3707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3708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3709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3710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3711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3712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3713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714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3715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3716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3717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3718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3719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3720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3721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3722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3723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3724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3725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3726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3727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3728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3729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3730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3731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3732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3733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3734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3735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3736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3737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3738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3739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3740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3741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3742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3743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3744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3745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746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3747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3748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3749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3750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3751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752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3753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3754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3755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3756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3757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3758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3759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3760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3761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762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763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3764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3765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3766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3767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3768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3769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3770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3771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3772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3773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3774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3775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3776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3777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3778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3779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3780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3781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3782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3783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3784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3785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3786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3787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3788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3789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3790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3791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3792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3793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3794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3795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3796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3797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3798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3799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3800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3801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3802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3803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3804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3805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3806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3807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3808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3809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3810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3811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3812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3813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3814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3815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3816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3817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3818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3819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3820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3821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3822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3823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3824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3825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3826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3827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3828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3829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3830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3831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3832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3833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834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3835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836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837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3838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839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3840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3841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3842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3843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3844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3845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3846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3847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3848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3849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3850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3851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3852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853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3854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3855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856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3857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3858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3859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3860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3861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862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3863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3864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3865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3866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3867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3868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3869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870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871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872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873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874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3875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876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877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3878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3879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880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3881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3882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3883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3884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3885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3886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3887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3888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889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890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891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892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893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894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3895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3896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3897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3898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3899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3900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3901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3902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3903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3904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3905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3906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3907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3908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3909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3910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3911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3912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3913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3914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915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916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917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918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3919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3920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3921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3922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3923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3924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3925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3926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3927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3928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3929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3930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3931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3932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3933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3934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3935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3936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3937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3938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3939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3940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3941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3942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3943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3944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3945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3946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3947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3948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3949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3950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3951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3952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3953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3954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3955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3956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3957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3958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3959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3960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3961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3962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3963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3964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3965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3966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3967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3968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3969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3970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3971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3972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3973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3974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3975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3976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3977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3978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3979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3980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3981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3982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3983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3984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3985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3986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3987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3988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3989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3990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3991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3992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3993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3994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3995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3996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3997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3998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3999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4000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4001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4002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4003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4004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4005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4006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4007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4008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4009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010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011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4012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4013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4014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4015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4016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4017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4018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019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020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4021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4022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4023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4024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4025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4026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4027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4028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4029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030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031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4032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4033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4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5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6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7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8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39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0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1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2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3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4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5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6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7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8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49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0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1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2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3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4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5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6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7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8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59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0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1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2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3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4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5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6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7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8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69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70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71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72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73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4074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4075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4076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077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078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4079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4080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4081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4082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4083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4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5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6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7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8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89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0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1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2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3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4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4095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4096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40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098">
      <pivotArea collapsedLevelsAreSubtotals="1" fieldPosition="0">
        <references count="1">
          <reference field="15" count="1">
            <x v="9"/>
          </reference>
        </references>
      </pivotArea>
    </format>
    <format dxfId="4099">
      <pivotArea dataOnly="0" labelOnly="1" fieldPosition="0">
        <references count="1">
          <reference field="15" count="1">
            <x v="9"/>
          </reference>
        </references>
      </pivotArea>
    </format>
    <format dxfId="4100">
      <pivotArea collapsedLevelsAreSubtotals="1" fieldPosition="0">
        <references count="1">
          <reference field="15" count="1">
            <x v="10"/>
          </reference>
        </references>
      </pivotArea>
    </format>
    <format dxfId="4101">
      <pivotArea dataOnly="0" labelOnly="1" fieldPosition="0">
        <references count="1">
          <reference field="15" count="1">
            <x v="10"/>
          </reference>
        </references>
      </pivotArea>
    </format>
    <format dxfId="4102">
      <pivotArea collapsedLevelsAreSubtotals="1" fieldPosition="0">
        <references count="1">
          <reference field="15" count="1">
            <x v="11"/>
          </reference>
        </references>
      </pivotArea>
    </format>
    <format dxfId="4103">
      <pivotArea dataOnly="0" labelOnly="1" fieldPosition="0">
        <references count="1">
          <reference field="15" count="1">
            <x v="11"/>
          </reference>
        </references>
      </pivotArea>
    </format>
    <format dxfId="4104">
      <pivotArea collapsedLevelsAreSubtotals="1" fieldPosition="0">
        <references count="1">
          <reference field="15" count="1">
            <x v="12"/>
          </reference>
        </references>
      </pivotArea>
    </format>
    <format dxfId="4105">
      <pivotArea dataOnly="0" labelOnly="1" fieldPosition="0">
        <references count="1">
          <reference field="15" count="1">
            <x v="12"/>
          </reference>
        </references>
      </pivotArea>
    </format>
    <format dxfId="4106">
      <pivotArea collapsedLevelsAreSubtotals="1" fieldPosition="0">
        <references count="1">
          <reference field="15" count="1">
            <x v="12"/>
          </reference>
        </references>
      </pivotArea>
    </format>
    <format dxfId="4107">
      <pivotArea dataOnly="0" labelOnly="1" fieldPosition="0">
        <references count="1">
          <reference field="15" count="1">
            <x v="12"/>
          </reference>
        </references>
      </pivotArea>
    </format>
    <format dxfId="4108">
      <pivotArea collapsedLevelsAreSubtotals="1" fieldPosition="0">
        <references count="1">
          <reference field="15" count="1">
            <x v="24"/>
          </reference>
        </references>
      </pivotArea>
    </format>
    <format dxfId="4109">
      <pivotArea dataOnly="0" labelOnly="1" fieldPosition="0">
        <references count="1">
          <reference field="15" count="1">
            <x v="24"/>
          </reference>
        </references>
      </pivotArea>
    </format>
    <format dxfId="4110">
      <pivotArea collapsedLevelsAreSubtotals="1" fieldPosition="0">
        <references count="1">
          <reference field="15" count="1">
            <x v="28"/>
          </reference>
        </references>
      </pivotArea>
    </format>
    <format dxfId="4111">
      <pivotArea dataOnly="0" labelOnly="1" fieldPosition="0">
        <references count="1">
          <reference field="15" count="1">
            <x v="28"/>
          </reference>
        </references>
      </pivotArea>
    </format>
    <format dxfId="4112">
      <pivotArea collapsedLevelsAreSubtotals="1" fieldPosition="0">
        <references count="1">
          <reference field="15" count="1">
            <x v="25"/>
          </reference>
        </references>
      </pivotArea>
    </format>
    <format dxfId="4113">
      <pivotArea dataOnly="0" labelOnly="1" fieldPosition="0">
        <references count="1">
          <reference field="15" count="1">
            <x v="25"/>
          </reference>
        </references>
      </pivotArea>
    </format>
    <format dxfId="4114">
      <pivotArea collapsedLevelsAreSubtotals="1" fieldPosition="0">
        <references count="1">
          <reference field="15" count="1">
            <x v="37"/>
          </reference>
        </references>
      </pivotArea>
    </format>
    <format dxfId="4115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010F8-122F-4544-BA0E-BD4608D51A4E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2940">
      <pivotArea field="15" type="button" dataOnly="0" labelOnly="1" outline="0" axis="axisRow" fieldPosition="0"/>
    </format>
    <format dxfId="294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42">
      <pivotArea type="all" dataOnly="0" outline="0" fieldPosition="0"/>
    </format>
    <format dxfId="2943">
      <pivotArea outline="0" collapsedLevelsAreSubtotals="1" fieldPosition="0"/>
    </format>
    <format dxfId="2944">
      <pivotArea field="15" type="button" dataOnly="0" labelOnly="1" outline="0" axis="axisRow" fieldPosition="0"/>
    </format>
    <format dxfId="2945">
      <pivotArea dataOnly="0" labelOnly="1" fieldPosition="0">
        <references count="1">
          <reference field="15" count="0"/>
        </references>
      </pivotArea>
    </format>
    <format dxfId="2946">
      <pivotArea dataOnly="0" labelOnly="1" grandRow="1" outline="0" fieldPosition="0"/>
    </format>
    <format dxfId="2947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2948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2949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2950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2951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2952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2953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2954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2955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2956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2957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2958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2959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2960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2961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2962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2963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2964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2965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2966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2967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2968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2969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2970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2971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2972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2973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2974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2975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2976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2977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2978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2979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2980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2981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2982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2983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2984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2985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2986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2987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2988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2989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2990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2991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2992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2993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2994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2995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2996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2997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2998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2999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3000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3001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3002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003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004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3005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3006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3007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3008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009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3010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011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3012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3013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3014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3015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016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3017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3018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3019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020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3021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3022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3023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3024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3025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3026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3027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3028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3029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3030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3031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3032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3033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3034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3035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3036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3037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3038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3039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3040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3041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3042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3043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3044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3045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3046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3047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3048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3049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3050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3051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3052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3053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3054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3055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3056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3057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3058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3059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3060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3061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3062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3063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3064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3065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66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67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68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3069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0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071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2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3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4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5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6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7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3078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3079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3080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3081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3082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083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084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3085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3086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3087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3088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3089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3090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3091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3092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3093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3094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3095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3096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3097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3098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3099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3100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3101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3102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3103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3104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3105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3106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3107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3108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3109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3110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3111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3112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3113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3114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3115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3116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3117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3118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3119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3120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3121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3122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3123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3124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3125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126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3127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3128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3129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3130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3131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3132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3133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3134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3135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3136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3137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3138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3139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3140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3141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3142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3143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3144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3145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3146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3147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3148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3149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3150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3151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3152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3153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3154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3155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3156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3157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158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3159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3160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3161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3162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3163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164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3165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3166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3167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3168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3169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3170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3171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3172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3173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174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3175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3176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3177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3178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3179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3180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3181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3182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3183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3184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3185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3186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3187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3188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3189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3190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3191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3192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3193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3194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3195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3196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3197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3198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3199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3200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3201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3202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3203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3204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3205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3206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3207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3208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3209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3210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3211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3212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3213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3214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3215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3216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3217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3218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3219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3220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3221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3222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3223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3224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3225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3226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3227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3228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3229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3230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3231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3232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3233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3234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3235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3236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3237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3238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3239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3240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3241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3242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3243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3244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3245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246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3247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248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249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3250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251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3252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3253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3254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3255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3256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3257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3258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3259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3260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3261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3262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3263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3264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265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3266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3267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268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3269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3270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3271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3272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3273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274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3275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3276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3277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3278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3279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3280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3281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282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283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284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285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286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3287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288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289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3290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3291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292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3293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3294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3295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3296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3297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3298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3299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3300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301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302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303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304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305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306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3307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3308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3309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3310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3311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3312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3313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3314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3315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3316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3317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3318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3319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3320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3321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3322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3323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3324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3325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3326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327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328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329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330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3331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3332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3333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3334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3335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3336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3337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3338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3339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3340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3341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3342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3343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3344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3345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3346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3347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3348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3349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3350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3351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3352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3353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3354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3355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3356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3357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3358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3359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3360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3361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3362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3363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3364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3365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3366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3367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3368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3369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3370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3371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3372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3373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3374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3375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3376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3377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3378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3379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3380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3381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3382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3383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3384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3385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3386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3387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3388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3389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3390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3391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3392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3393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3394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3395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3396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3397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3398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3399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3400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3401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3402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3403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3404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3405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3406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3407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3408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3409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3410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3411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3412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3413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3414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3415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3416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3417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3418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3419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3420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3421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3422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3423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3424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3425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3426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3427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3428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3429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3430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3431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3432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3433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3434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3435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3436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3437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3438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3439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3440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3441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3442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3443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3444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3445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46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47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48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49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0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1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2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3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4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5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6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7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8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59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0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1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2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3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4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5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6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7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8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69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0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1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2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3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4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5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6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7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8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79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0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1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2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3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4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5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3486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3487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3488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3489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3490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3491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3492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3493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3494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3495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496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497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498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499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0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1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2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3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4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5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6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3507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3508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350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10">
      <pivotArea collapsedLevelsAreSubtotals="1" fieldPosition="0">
        <references count="1">
          <reference field="15" count="1">
            <x v="9"/>
          </reference>
        </references>
      </pivotArea>
    </format>
    <format dxfId="3511">
      <pivotArea dataOnly="0" labelOnly="1" fieldPosition="0">
        <references count="1">
          <reference field="15" count="1">
            <x v="9"/>
          </reference>
        </references>
      </pivotArea>
    </format>
    <format dxfId="3512">
      <pivotArea collapsedLevelsAreSubtotals="1" fieldPosition="0">
        <references count="1">
          <reference field="15" count="1">
            <x v="10"/>
          </reference>
        </references>
      </pivotArea>
    </format>
    <format dxfId="3513">
      <pivotArea dataOnly="0" labelOnly="1" fieldPosition="0">
        <references count="1">
          <reference field="15" count="1">
            <x v="10"/>
          </reference>
        </references>
      </pivotArea>
    </format>
    <format dxfId="3514">
      <pivotArea collapsedLevelsAreSubtotals="1" fieldPosition="0">
        <references count="1">
          <reference field="15" count="1">
            <x v="11"/>
          </reference>
        </references>
      </pivotArea>
    </format>
    <format dxfId="3515">
      <pivotArea dataOnly="0" labelOnly="1" fieldPosition="0">
        <references count="1">
          <reference field="15" count="1">
            <x v="11"/>
          </reference>
        </references>
      </pivotArea>
    </format>
    <format dxfId="3516">
      <pivotArea collapsedLevelsAreSubtotals="1" fieldPosition="0">
        <references count="1">
          <reference field="15" count="1">
            <x v="12"/>
          </reference>
        </references>
      </pivotArea>
    </format>
    <format dxfId="3517">
      <pivotArea dataOnly="0" labelOnly="1" fieldPosition="0">
        <references count="1">
          <reference field="15" count="1">
            <x v="12"/>
          </reference>
        </references>
      </pivotArea>
    </format>
    <format dxfId="3518">
      <pivotArea collapsedLevelsAreSubtotals="1" fieldPosition="0">
        <references count="1">
          <reference field="15" count="1">
            <x v="12"/>
          </reference>
        </references>
      </pivotArea>
    </format>
    <format dxfId="3519">
      <pivotArea dataOnly="0" labelOnly="1" fieldPosition="0">
        <references count="1">
          <reference field="15" count="1">
            <x v="12"/>
          </reference>
        </references>
      </pivotArea>
    </format>
    <format dxfId="3520">
      <pivotArea collapsedLevelsAreSubtotals="1" fieldPosition="0">
        <references count="1">
          <reference field="15" count="1">
            <x v="24"/>
          </reference>
        </references>
      </pivotArea>
    </format>
    <format dxfId="3521">
      <pivotArea dataOnly="0" labelOnly="1" fieldPosition="0">
        <references count="1">
          <reference field="15" count="1">
            <x v="24"/>
          </reference>
        </references>
      </pivotArea>
    </format>
    <format dxfId="3522">
      <pivotArea collapsedLevelsAreSubtotals="1" fieldPosition="0">
        <references count="1">
          <reference field="15" count="1">
            <x v="28"/>
          </reference>
        </references>
      </pivotArea>
    </format>
    <format dxfId="3523">
      <pivotArea dataOnly="0" labelOnly="1" fieldPosition="0">
        <references count="1">
          <reference field="15" count="1">
            <x v="28"/>
          </reference>
        </references>
      </pivotArea>
    </format>
    <format dxfId="3524">
      <pivotArea collapsedLevelsAreSubtotals="1" fieldPosition="0">
        <references count="1">
          <reference field="15" count="1">
            <x v="25"/>
          </reference>
        </references>
      </pivotArea>
    </format>
    <format dxfId="3525">
      <pivotArea dataOnly="0" labelOnly="1" fieldPosition="0">
        <references count="1">
          <reference field="15" count="1">
            <x v="25"/>
          </reference>
        </references>
      </pivotArea>
    </format>
    <format dxfId="3526">
      <pivotArea collapsedLevelsAreSubtotals="1" fieldPosition="0">
        <references count="1">
          <reference field="15" count="1">
            <x v="37"/>
          </reference>
        </references>
      </pivotArea>
    </format>
    <format dxfId="3527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CB4D6-E684-4CD3-BF43-1FFBF899790A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2352">
      <pivotArea field="15" type="button" dataOnly="0" labelOnly="1" outline="0" axis="axisRow" fieldPosition="0"/>
    </format>
    <format dxfId="23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354">
      <pivotArea type="all" dataOnly="0" outline="0" fieldPosition="0"/>
    </format>
    <format dxfId="2355">
      <pivotArea outline="0" collapsedLevelsAreSubtotals="1" fieldPosition="0"/>
    </format>
    <format dxfId="2356">
      <pivotArea field="15" type="button" dataOnly="0" labelOnly="1" outline="0" axis="axisRow" fieldPosition="0"/>
    </format>
    <format dxfId="2357">
      <pivotArea dataOnly="0" labelOnly="1" fieldPosition="0">
        <references count="1">
          <reference field="15" count="0"/>
        </references>
      </pivotArea>
    </format>
    <format dxfId="2358">
      <pivotArea dataOnly="0" labelOnly="1" grandRow="1" outline="0" fieldPosition="0"/>
    </format>
    <format dxfId="2359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2360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2361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2362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2363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2364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2365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2366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2367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2368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2369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2370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2371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2372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2373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2374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2375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2376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2377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2378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2379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2380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2381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2382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2383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2384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2385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2386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2387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2388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2389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2390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2391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2392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2393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2394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2395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2396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2397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2398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2399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2400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2401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2402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2403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2404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2405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2406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2407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2408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2409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2410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2411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2412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2413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2414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2415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2416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2417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2418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2419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2420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2421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2422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2423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2424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2425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2426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2427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2428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2429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2430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2431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2432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2433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2434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2435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2436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2437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2438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2439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2440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2441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2442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2443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2444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2445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2446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2447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2448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2449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2450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2451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2452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2453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2454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2455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2456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2457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2458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2459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2460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2461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2462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2463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2464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2465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2466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2467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2468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2469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2470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2471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2472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2473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2474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2475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2476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2477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78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79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0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2481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2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2483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4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5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6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7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8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89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2490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2491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2492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2493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2494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2495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2496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2497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2498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2499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2500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2501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2502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2503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2504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2505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2506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2507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2508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2509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2510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2511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2512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2513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2514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2515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2516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2517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2518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2519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2520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2521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2522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2523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2524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2525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2526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2527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2528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2529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2530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2531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2532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2533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2534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2535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2536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2537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538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2539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2540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2541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2542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2543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2544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2545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2546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2547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2548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2549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2550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2551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2552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2553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2554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2555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2556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2557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2558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2559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2560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2561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2562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2563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2564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2565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2566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2567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2568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2569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570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2571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2572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2573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2574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2575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576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2577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2578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2579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2580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2581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2582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2583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2584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2585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586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587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588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2589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2590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2591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2592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2593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594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2595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2596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2597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2598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2599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2600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2601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2602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2603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2604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2605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2606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2607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2608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2609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2610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2611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2612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2613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2614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2615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2616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2617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2618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2619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2620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2621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2622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2623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2624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2625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2626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2627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2628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2629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2630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2631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2632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2633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2634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2635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2636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2637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638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2639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2640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2641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2642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2643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2644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2645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2646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2647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648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2649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2650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2651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2652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2653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2654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2655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2656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2657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2658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2659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2660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661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2662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2663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2664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2665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2666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2667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2668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2669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2670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2671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2672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2673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2674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2675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2676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2677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2678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2679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2680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2681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2682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2683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2684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2685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2686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2687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2688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2689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2690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2691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2692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2693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2694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2695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2696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2697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698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2699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2700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2701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2702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2703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704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2705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2706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2707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2708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2709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2710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2711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2712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713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714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715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716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717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718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2719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2720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2721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2722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2723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2724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2725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2726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2727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2728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2729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2730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2731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2732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2733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2734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2735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2736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2737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2738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739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740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741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742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2743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2744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2745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2746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2747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2748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2749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2750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2751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2752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2753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2754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2755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2756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2757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2758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2759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2760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2761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2762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2763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2764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2765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2766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2767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2768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2769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2770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2771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2772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2773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2774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2775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2776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2777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2778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2779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2780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2781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2782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2783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2784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2785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2786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2787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2788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2789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2790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2791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2792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2793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2794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2795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2796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2797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2798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2799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2800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2801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2802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2803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2804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2805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2806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2807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2808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2809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2810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2811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2812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2813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2814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2815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2816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2817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2818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2819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2820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2821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2822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2823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2824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2825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2826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2827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2828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2829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2830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2831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2832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2833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2834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2835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2836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2837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2838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2839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2840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2841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2842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2843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2844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2845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2846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2847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2848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2849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2850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2851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2852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2853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854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855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856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2857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58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59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0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1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2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3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4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5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6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7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8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69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0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1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2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3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4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5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6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7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8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79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0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1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2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3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4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5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6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7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8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89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0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1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2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3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4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5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6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7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898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2899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2900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901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902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903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2904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2905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2906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2907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08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09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0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1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2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3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4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5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6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7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8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919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2920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29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22">
      <pivotArea collapsedLevelsAreSubtotals="1" fieldPosition="0">
        <references count="1">
          <reference field="15" count="1">
            <x v="9"/>
          </reference>
        </references>
      </pivotArea>
    </format>
    <format dxfId="2923">
      <pivotArea dataOnly="0" labelOnly="1" fieldPosition="0">
        <references count="1">
          <reference field="15" count="1">
            <x v="9"/>
          </reference>
        </references>
      </pivotArea>
    </format>
    <format dxfId="2924">
      <pivotArea collapsedLevelsAreSubtotals="1" fieldPosition="0">
        <references count="1">
          <reference field="15" count="1">
            <x v="10"/>
          </reference>
        </references>
      </pivotArea>
    </format>
    <format dxfId="2925">
      <pivotArea dataOnly="0" labelOnly="1" fieldPosition="0">
        <references count="1">
          <reference field="15" count="1">
            <x v="10"/>
          </reference>
        </references>
      </pivotArea>
    </format>
    <format dxfId="2926">
      <pivotArea collapsedLevelsAreSubtotals="1" fieldPosition="0">
        <references count="1">
          <reference field="15" count="1">
            <x v="11"/>
          </reference>
        </references>
      </pivotArea>
    </format>
    <format dxfId="2927">
      <pivotArea dataOnly="0" labelOnly="1" fieldPosition="0">
        <references count="1">
          <reference field="15" count="1">
            <x v="11"/>
          </reference>
        </references>
      </pivotArea>
    </format>
    <format dxfId="2928">
      <pivotArea collapsedLevelsAreSubtotals="1" fieldPosition="0">
        <references count="1">
          <reference field="15" count="1">
            <x v="12"/>
          </reference>
        </references>
      </pivotArea>
    </format>
    <format dxfId="2929">
      <pivotArea dataOnly="0" labelOnly="1" fieldPosition="0">
        <references count="1">
          <reference field="15" count="1">
            <x v="12"/>
          </reference>
        </references>
      </pivotArea>
    </format>
    <format dxfId="2930">
      <pivotArea collapsedLevelsAreSubtotals="1" fieldPosition="0">
        <references count="1">
          <reference field="15" count="1">
            <x v="12"/>
          </reference>
        </references>
      </pivotArea>
    </format>
    <format dxfId="2931">
      <pivotArea dataOnly="0" labelOnly="1" fieldPosition="0">
        <references count="1">
          <reference field="15" count="1">
            <x v="12"/>
          </reference>
        </references>
      </pivotArea>
    </format>
    <format dxfId="2932">
      <pivotArea collapsedLevelsAreSubtotals="1" fieldPosition="0">
        <references count="1">
          <reference field="15" count="1">
            <x v="24"/>
          </reference>
        </references>
      </pivotArea>
    </format>
    <format dxfId="2933">
      <pivotArea dataOnly="0" labelOnly="1" fieldPosition="0">
        <references count="1">
          <reference field="15" count="1">
            <x v="24"/>
          </reference>
        </references>
      </pivotArea>
    </format>
    <format dxfId="2934">
      <pivotArea collapsedLevelsAreSubtotals="1" fieldPosition="0">
        <references count="1">
          <reference field="15" count="1">
            <x v="28"/>
          </reference>
        </references>
      </pivotArea>
    </format>
    <format dxfId="2935">
      <pivotArea dataOnly="0" labelOnly="1" fieldPosition="0">
        <references count="1">
          <reference field="15" count="1">
            <x v="28"/>
          </reference>
        </references>
      </pivotArea>
    </format>
    <format dxfId="2936">
      <pivotArea collapsedLevelsAreSubtotals="1" fieldPosition="0">
        <references count="1">
          <reference field="15" count="1">
            <x v="25"/>
          </reference>
        </references>
      </pivotArea>
    </format>
    <format dxfId="2937">
      <pivotArea dataOnly="0" labelOnly="1" fieldPosition="0">
        <references count="1">
          <reference field="15" count="1">
            <x v="25"/>
          </reference>
        </references>
      </pivotArea>
    </format>
    <format dxfId="2938">
      <pivotArea collapsedLevelsAreSubtotals="1" fieldPosition="0">
        <references count="1">
          <reference field="15" count="1">
            <x v="37"/>
          </reference>
        </references>
      </pivotArea>
    </format>
    <format dxfId="2939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59090-FA9E-432F-A474-CE3D67E7A2B3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1764">
      <pivotArea field="15" type="button" dataOnly="0" labelOnly="1" outline="0" axis="axisRow" fieldPosition="0"/>
    </format>
    <format dxfId="176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66">
      <pivotArea type="all" dataOnly="0" outline="0" fieldPosition="0"/>
    </format>
    <format dxfId="1767">
      <pivotArea outline="0" collapsedLevelsAreSubtotals="1" fieldPosition="0"/>
    </format>
    <format dxfId="1768">
      <pivotArea field="15" type="button" dataOnly="0" labelOnly="1" outline="0" axis="axisRow" fieldPosition="0"/>
    </format>
    <format dxfId="1769">
      <pivotArea dataOnly="0" labelOnly="1" fieldPosition="0">
        <references count="1">
          <reference field="15" count="0"/>
        </references>
      </pivotArea>
    </format>
    <format dxfId="1770">
      <pivotArea dataOnly="0" labelOnly="1" grandRow="1" outline="0" fieldPosition="0"/>
    </format>
    <format dxfId="1771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1772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1773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1774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1775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1776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1777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1778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1779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1780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1781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1782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1783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1784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1785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1786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1787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1788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1789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1790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1791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1792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1793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1794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1795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1796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1797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1798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1799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1800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1801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1802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1803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1804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1805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1806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1807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1808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1809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1810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1811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1812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1813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1814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1815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1816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1817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1818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1819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1820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1821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1822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1823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1824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1825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1826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827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828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829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1830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1831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1832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833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1834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835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1836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1837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1838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1839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840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1841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1842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1843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844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1845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1846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1847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1848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1849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1850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1851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852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1853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1854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1855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1856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1857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1858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1859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1860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1861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1862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1863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1864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1865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1866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1867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1868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1869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1870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1871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872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873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1874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1875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1876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1877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1878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1879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1880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1881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1882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1883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1884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1885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1886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1887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888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889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0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1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2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893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4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895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6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7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8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899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900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901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1902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903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904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1905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1906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907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908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909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1910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911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912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1913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1914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1915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1916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1917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1918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1919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1920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1921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1922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1923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1924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1925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1926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1927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1928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1929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1930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1931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1932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1933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1934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1935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1936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1937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1938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1939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1940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1941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1942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1943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1944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1945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1946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1947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1948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1949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950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1951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1952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1953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1954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1955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1956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1957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958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1959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960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1961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1962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1963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1964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1965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1966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1967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1968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1969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1970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1971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1972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1973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1974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1975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1976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1977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1978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1979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1980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1981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982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1983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1984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1985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1986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1987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988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1989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1990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1991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1992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1993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1994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1995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1996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1997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998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999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000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2001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2002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2003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2004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2005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006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2007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2008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2009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2010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2011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2012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2013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2014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2015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2016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2017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2018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2019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2020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2021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2022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2023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2024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2025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2026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2027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2028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2029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2030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2031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2032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2033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2034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2035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2036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2037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2038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2039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2040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2041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2042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2043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2044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2045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2046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2047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2048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2049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050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2051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2052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2053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2054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2055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2056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2057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2058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2059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060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2061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2062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2063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2064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2065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2066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2067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2068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2069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2070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2071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2072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073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2074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2075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2076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2077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2078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2079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2080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2081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2082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2083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2084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2085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2086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2087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2088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2089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2090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2091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2092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2093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2094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2095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2096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2097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2098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2099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2100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2101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2102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2103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2104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2105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2106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2107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2108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2109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110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2111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2112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2113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2114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2115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2116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2117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2118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2119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2120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2121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2122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2123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2124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125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126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127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128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2129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2130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2131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2132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2133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2134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2135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2136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2137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2138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2139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2140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2141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2142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2143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2144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2145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2146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2147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2148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2149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2150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151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152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153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2154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2155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2156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2157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2158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2159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2160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2161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2162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2163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2164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2165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2166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2167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2168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2169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2170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2171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2172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2173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2174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2175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2176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2177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2178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2179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2180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2181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2182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2183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2184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2185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2186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2187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2188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2189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2190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2191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2192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2193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2194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2195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2196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2197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2198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2199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2200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2201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2202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2203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2204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2205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2206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2207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2208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2209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2210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2211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2212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2213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2214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2215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2216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2217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2218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2219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2220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2221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2222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2223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2224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2225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2226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2227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2228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2229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2230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2231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2232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2233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2234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2235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2236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2237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2238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2239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2240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2241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2242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2243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2244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2245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2246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2247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2248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2249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2250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2251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2252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2253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2254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2255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2256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2257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2258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2259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2260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2261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2262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2263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2264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2265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266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267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2268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2269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0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1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2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3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4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5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6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7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8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79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0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1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2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3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4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5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6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7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8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89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0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1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2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3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4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5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6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7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8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299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0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1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2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3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4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5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6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7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8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09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2310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2311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2312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313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314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2315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2316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2317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2318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2319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0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1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2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3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4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5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6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7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8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29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30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2331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2332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23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334">
      <pivotArea collapsedLevelsAreSubtotals="1" fieldPosition="0">
        <references count="1">
          <reference field="15" count="1">
            <x v="9"/>
          </reference>
        </references>
      </pivotArea>
    </format>
    <format dxfId="2335">
      <pivotArea dataOnly="0" labelOnly="1" fieldPosition="0">
        <references count="1">
          <reference field="15" count="1">
            <x v="9"/>
          </reference>
        </references>
      </pivotArea>
    </format>
    <format dxfId="2336">
      <pivotArea collapsedLevelsAreSubtotals="1" fieldPosition="0">
        <references count="1">
          <reference field="15" count="1">
            <x v="10"/>
          </reference>
        </references>
      </pivotArea>
    </format>
    <format dxfId="2337">
      <pivotArea dataOnly="0" labelOnly="1" fieldPosition="0">
        <references count="1">
          <reference field="15" count="1">
            <x v="10"/>
          </reference>
        </references>
      </pivotArea>
    </format>
    <format dxfId="2338">
      <pivotArea collapsedLevelsAreSubtotals="1" fieldPosition="0">
        <references count="1">
          <reference field="15" count="1">
            <x v="11"/>
          </reference>
        </references>
      </pivotArea>
    </format>
    <format dxfId="2339">
      <pivotArea dataOnly="0" labelOnly="1" fieldPosition="0">
        <references count="1">
          <reference field="15" count="1">
            <x v="11"/>
          </reference>
        </references>
      </pivotArea>
    </format>
    <format dxfId="2340">
      <pivotArea collapsedLevelsAreSubtotals="1" fieldPosition="0">
        <references count="1">
          <reference field="15" count="1">
            <x v="12"/>
          </reference>
        </references>
      </pivotArea>
    </format>
    <format dxfId="2341">
      <pivotArea dataOnly="0" labelOnly="1" fieldPosition="0">
        <references count="1">
          <reference field="15" count="1">
            <x v="12"/>
          </reference>
        </references>
      </pivotArea>
    </format>
    <format dxfId="2342">
      <pivotArea collapsedLevelsAreSubtotals="1" fieldPosition="0">
        <references count="1">
          <reference field="15" count="1">
            <x v="12"/>
          </reference>
        </references>
      </pivotArea>
    </format>
    <format dxfId="2343">
      <pivotArea dataOnly="0" labelOnly="1" fieldPosition="0">
        <references count="1">
          <reference field="15" count="1">
            <x v="12"/>
          </reference>
        </references>
      </pivotArea>
    </format>
    <format dxfId="2344">
      <pivotArea collapsedLevelsAreSubtotals="1" fieldPosition="0">
        <references count="1">
          <reference field="15" count="1">
            <x v="24"/>
          </reference>
        </references>
      </pivotArea>
    </format>
    <format dxfId="2345">
      <pivotArea dataOnly="0" labelOnly="1" fieldPosition="0">
        <references count="1">
          <reference field="15" count="1">
            <x v="24"/>
          </reference>
        </references>
      </pivotArea>
    </format>
    <format dxfId="2346">
      <pivotArea collapsedLevelsAreSubtotals="1" fieldPosition="0">
        <references count="1">
          <reference field="15" count="1">
            <x v="28"/>
          </reference>
        </references>
      </pivotArea>
    </format>
    <format dxfId="2347">
      <pivotArea dataOnly="0" labelOnly="1" fieldPosition="0">
        <references count="1">
          <reference field="15" count="1">
            <x v="28"/>
          </reference>
        </references>
      </pivotArea>
    </format>
    <format dxfId="2348">
      <pivotArea collapsedLevelsAreSubtotals="1" fieldPosition="0">
        <references count="1">
          <reference field="15" count="1">
            <x v="25"/>
          </reference>
        </references>
      </pivotArea>
    </format>
    <format dxfId="2349">
      <pivotArea dataOnly="0" labelOnly="1" fieldPosition="0">
        <references count="1">
          <reference field="15" count="1">
            <x v="25"/>
          </reference>
        </references>
      </pivotArea>
    </format>
    <format dxfId="2350">
      <pivotArea collapsedLevelsAreSubtotals="1" fieldPosition="0">
        <references count="1">
          <reference field="15" count="1">
            <x v="37"/>
          </reference>
        </references>
      </pivotArea>
    </format>
    <format dxfId="2351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E7B3F-FE4B-4781-B79B-C82A5363A096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1176">
      <pivotArea field="15" type="button" dataOnly="0" labelOnly="1" outline="0" axis="axisRow" fieldPosition="0"/>
    </format>
    <format dxfId="11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78">
      <pivotArea type="all" dataOnly="0" outline="0" fieldPosition="0"/>
    </format>
    <format dxfId="1179">
      <pivotArea outline="0" collapsedLevelsAreSubtotals="1" fieldPosition="0"/>
    </format>
    <format dxfId="1180">
      <pivotArea field="15" type="button" dataOnly="0" labelOnly="1" outline="0" axis="axisRow" fieldPosition="0"/>
    </format>
    <format dxfId="1181">
      <pivotArea dataOnly="0" labelOnly="1" fieldPosition="0">
        <references count="1">
          <reference field="15" count="0"/>
        </references>
      </pivotArea>
    </format>
    <format dxfId="1182">
      <pivotArea dataOnly="0" labelOnly="1" grandRow="1" outline="0" fieldPosition="0"/>
    </format>
    <format dxfId="1183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1184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1185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1186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1187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1188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1189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1190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1191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1192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1193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1194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1195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1196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1197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1198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1199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1200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1201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1202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1203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1204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1205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1206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1207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1208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1209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1210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1211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1212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1213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1214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1215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1216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1217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1218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1219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1220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1221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1222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1223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1224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1225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1226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1227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1228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1229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1230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1231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1232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1233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1234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1235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1236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1237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1238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239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240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1241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1242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1243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1244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245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1246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247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1248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1249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1250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1251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252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1253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1254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1255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256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1257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1258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1259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1260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1261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1262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1263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1264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1265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1266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1267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1268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1269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1270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1271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1272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1273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1274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1275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1276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1277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1278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1279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1280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1281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1282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1283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284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285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1286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1287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1288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1289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1290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1291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1292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1293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1294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1295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1296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1297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1298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1299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300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301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2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3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4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305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6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307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8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9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10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11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12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13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1314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15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316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1317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1318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319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320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321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1322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323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324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1325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1326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1327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1328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1329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1330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1331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1332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1333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1334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1335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1336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1337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1338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1339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1340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1341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1342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1343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1344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1345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1346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1347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1348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1349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1350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1351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1352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1353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1354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1355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1356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1357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1358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1359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1360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1361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362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1363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1364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1365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1366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1367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1368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1369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370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1371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372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1373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1374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1375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1376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1377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1378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1379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1380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1381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1382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1383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1384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1385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1386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1387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1388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1389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1390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1391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1392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1393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394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1395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1396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1397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1398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1399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400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1401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1402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1403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1404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1405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1406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1407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1408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1409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410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411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1412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1413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1414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1415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1416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1417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1418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1419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1420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1421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1422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1423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1424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1425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1426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1427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1428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1429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1430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1431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1432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1433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1434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1435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1436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1437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1438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1439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1440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1441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1442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1443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1444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1445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1446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1447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1448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1449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1450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1451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1452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1453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1454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1455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1456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1457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1458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1459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1460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1461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1462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1463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1464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1465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1466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1467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1468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1469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1470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1471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1472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1473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1474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1475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1476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1477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1478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1479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1480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1481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1482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1483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1484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1485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1486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1487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1488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1489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1490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1491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1492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1493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1494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1495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1496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1497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1498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1499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1500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1501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1502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1503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1504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1505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1506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1507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1508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1509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1510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1511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1512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1513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1514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1515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1516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1517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1518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1519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1520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1521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1522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1523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1524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1525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1526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1527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1528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1529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1530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1531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1532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1533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1534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1535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1536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1537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1538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1539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1540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1541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1542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1543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1544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1545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1546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1547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1548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1549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1550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1551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1552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1553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1554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1555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1556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1557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1558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1559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1560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1561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1562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1563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1564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1565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1566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1567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1568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1569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1570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1571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1572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1573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1574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1575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1576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1577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1578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1579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1580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1581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1582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1583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1584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1585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1586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1587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1588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1589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1590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1591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1592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1593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1594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1595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1596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1597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1598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1599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1600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1601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1602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1603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1604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1605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1606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1607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1608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1609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1610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1611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1612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1613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1614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1615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1616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1617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1618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1619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1620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1621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1622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1623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1624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1625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1626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1627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1628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1629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1630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1631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1632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1633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1634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1635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1636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1637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1638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1639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1640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1641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1642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1643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1644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1645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1646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1647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1648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1649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1650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1651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1652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1653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1654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1655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1656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1657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1658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1659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1660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1661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1662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1663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1664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1665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1666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1667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1668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1669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1670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1671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1672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1673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1674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1675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1676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1677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678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679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680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1681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2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3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4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5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6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7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8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89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0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1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2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3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4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5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6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7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8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699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0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1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2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3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4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5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6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7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8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09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0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1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2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3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4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5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6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7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8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19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20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21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722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1723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1724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725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726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727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1728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1729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1730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1731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2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3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4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5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6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7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8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39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40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41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42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743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1744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174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46">
      <pivotArea collapsedLevelsAreSubtotals="1" fieldPosition="0">
        <references count="1">
          <reference field="15" count="1">
            <x v="9"/>
          </reference>
        </references>
      </pivotArea>
    </format>
    <format dxfId="1747">
      <pivotArea dataOnly="0" labelOnly="1" fieldPosition="0">
        <references count="1">
          <reference field="15" count="1">
            <x v="9"/>
          </reference>
        </references>
      </pivotArea>
    </format>
    <format dxfId="1748">
      <pivotArea collapsedLevelsAreSubtotals="1" fieldPosition="0">
        <references count="1">
          <reference field="15" count="1">
            <x v="10"/>
          </reference>
        </references>
      </pivotArea>
    </format>
    <format dxfId="1749">
      <pivotArea dataOnly="0" labelOnly="1" fieldPosition="0">
        <references count="1">
          <reference field="15" count="1">
            <x v="10"/>
          </reference>
        </references>
      </pivotArea>
    </format>
    <format dxfId="1750">
      <pivotArea collapsedLevelsAreSubtotals="1" fieldPosition="0">
        <references count="1">
          <reference field="15" count="1">
            <x v="11"/>
          </reference>
        </references>
      </pivotArea>
    </format>
    <format dxfId="1751">
      <pivotArea dataOnly="0" labelOnly="1" fieldPosition="0">
        <references count="1">
          <reference field="15" count="1">
            <x v="11"/>
          </reference>
        </references>
      </pivotArea>
    </format>
    <format dxfId="1752">
      <pivotArea collapsedLevelsAreSubtotals="1" fieldPosition="0">
        <references count="1">
          <reference field="15" count="1">
            <x v="12"/>
          </reference>
        </references>
      </pivotArea>
    </format>
    <format dxfId="1753">
      <pivotArea dataOnly="0" labelOnly="1" fieldPosition="0">
        <references count="1">
          <reference field="15" count="1">
            <x v="12"/>
          </reference>
        </references>
      </pivotArea>
    </format>
    <format dxfId="1754">
      <pivotArea collapsedLevelsAreSubtotals="1" fieldPosition="0">
        <references count="1">
          <reference field="15" count="1">
            <x v="12"/>
          </reference>
        </references>
      </pivotArea>
    </format>
    <format dxfId="1755">
      <pivotArea dataOnly="0" labelOnly="1" fieldPosition="0">
        <references count="1">
          <reference field="15" count="1">
            <x v="12"/>
          </reference>
        </references>
      </pivotArea>
    </format>
    <format dxfId="1756">
      <pivotArea collapsedLevelsAreSubtotals="1" fieldPosition="0">
        <references count="1">
          <reference field="15" count="1">
            <x v="24"/>
          </reference>
        </references>
      </pivotArea>
    </format>
    <format dxfId="1757">
      <pivotArea dataOnly="0" labelOnly="1" fieldPosition="0">
        <references count="1">
          <reference field="15" count="1">
            <x v="24"/>
          </reference>
        </references>
      </pivotArea>
    </format>
    <format dxfId="1758">
      <pivotArea collapsedLevelsAreSubtotals="1" fieldPosition="0">
        <references count="1">
          <reference field="15" count="1">
            <x v="28"/>
          </reference>
        </references>
      </pivotArea>
    </format>
    <format dxfId="1759">
      <pivotArea dataOnly="0" labelOnly="1" fieldPosition="0">
        <references count="1">
          <reference field="15" count="1">
            <x v="28"/>
          </reference>
        </references>
      </pivotArea>
    </format>
    <format dxfId="1760">
      <pivotArea collapsedLevelsAreSubtotals="1" fieldPosition="0">
        <references count="1">
          <reference field="15" count="1">
            <x v="25"/>
          </reference>
        </references>
      </pivotArea>
    </format>
    <format dxfId="1761">
      <pivotArea dataOnly="0" labelOnly="1" fieldPosition="0">
        <references count="1">
          <reference field="15" count="1">
            <x v="25"/>
          </reference>
        </references>
      </pivotArea>
    </format>
    <format dxfId="1762">
      <pivotArea collapsedLevelsAreSubtotals="1" fieldPosition="0">
        <references count="1">
          <reference field="15" count="1">
            <x v="37"/>
          </reference>
        </references>
      </pivotArea>
    </format>
    <format dxfId="1763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67C81-FF94-4EDF-9ED7-57F1392311E9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588">
      <pivotArea field="15" type="button" dataOnly="0" labelOnly="1" outline="0" axis="axisRow" fieldPosition="0"/>
    </format>
    <format dxfId="58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90">
      <pivotArea type="all" dataOnly="0" outline="0" fieldPosition="0"/>
    </format>
    <format dxfId="591">
      <pivotArea outline="0" collapsedLevelsAreSubtotals="1" fieldPosition="0"/>
    </format>
    <format dxfId="592">
      <pivotArea field="15" type="button" dataOnly="0" labelOnly="1" outline="0" axis="axisRow" fieldPosition="0"/>
    </format>
    <format dxfId="593">
      <pivotArea dataOnly="0" labelOnly="1" fieldPosition="0">
        <references count="1">
          <reference field="15" count="0"/>
        </references>
      </pivotArea>
    </format>
    <format dxfId="594">
      <pivotArea dataOnly="0" labelOnly="1" grandRow="1" outline="0" fieldPosition="0"/>
    </format>
    <format dxfId="595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596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597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598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599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600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601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602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603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604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605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606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607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608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609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610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611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612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613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614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615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616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617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618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619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620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621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622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623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624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625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626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627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628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629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630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631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632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633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634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635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636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637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638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639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640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641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642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643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644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645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646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647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648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649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650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51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52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53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654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655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656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57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658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59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660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661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662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663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64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665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666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667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68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669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670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671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672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673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674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675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76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677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678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679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680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681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682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683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684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685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686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687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688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689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690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691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692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693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694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695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696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697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698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699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700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701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702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703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704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705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706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707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708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709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710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711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712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713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14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15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16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717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18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719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0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1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2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3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4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5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726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727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728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729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730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731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732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733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734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735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736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737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738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739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740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741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742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743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744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745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746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747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748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749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750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751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752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753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754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755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756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757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758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759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760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761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762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763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764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765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766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767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768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769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770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771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772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773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774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775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776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777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778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779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780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781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782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783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784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785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786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787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788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789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790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791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792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793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794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795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796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797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798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799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800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801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802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803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804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805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806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807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808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809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810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811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812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813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814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815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816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817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818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819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820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821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822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823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824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825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826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827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828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829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830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831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832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833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834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835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836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837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838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839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840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841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842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843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844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845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846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847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848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849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850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851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852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853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854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855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856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857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858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859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860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861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862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863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864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865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866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867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868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869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870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871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872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873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874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875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876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877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878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879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880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881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882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883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884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885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886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887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888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889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890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891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892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893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894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895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896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897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898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899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900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901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902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903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904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905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906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907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908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909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910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911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912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913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914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915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916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917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918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919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920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921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922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923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924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925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926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927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928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929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930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931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932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933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934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935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936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937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938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939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940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941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942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943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944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945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946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947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948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949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950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951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952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953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954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955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956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957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958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959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960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961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962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963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964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965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966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967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968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969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970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971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972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973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974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975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976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977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978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979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980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981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982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983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984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985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986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987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988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989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990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991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992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993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994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995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996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997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998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999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1000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1001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1002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1003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1004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1005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1006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1007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1008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1009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1010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1011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1012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1013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1014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1015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1016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1017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1018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1019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1020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1021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1022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1023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1024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1025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1026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1027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1028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1029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1030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1031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1032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1033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1034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1035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1036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1037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1038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1039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1040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1041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1042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1043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1044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1045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1046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1047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1048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1049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1050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1051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1052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1053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1054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1055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1056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1057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1058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1059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1060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1061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1062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1063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1064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1065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1066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1067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1068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1069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1070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1071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1072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1073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1074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1075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1076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1077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1078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1079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1080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1081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1082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1083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1084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1085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1086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1087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1088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1089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090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091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1092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1093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4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5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6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7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8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099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0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1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2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3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4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5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6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7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8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09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0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1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2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3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4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5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6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7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8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19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0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1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2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3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4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5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6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7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8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29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30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31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32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33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1134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1135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1136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137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138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1139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1140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1141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1142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1143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4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5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6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7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8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49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0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1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2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3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4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1155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1156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115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58">
      <pivotArea collapsedLevelsAreSubtotals="1" fieldPosition="0">
        <references count="1">
          <reference field="15" count="1">
            <x v="9"/>
          </reference>
        </references>
      </pivotArea>
    </format>
    <format dxfId="1159">
      <pivotArea dataOnly="0" labelOnly="1" fieldPosition="0">
        <references count="1">
          <reference field="15" count="1">
            <x v="9"/>
          </reference>
        </references>
      </pivotArea>
    </format>
    <format dxfId="1160">
      <pivotArea collapsedLevelsAreSubtotals="1" fieldPosition="0">
        <references count="1">
          <reference field="15" count="1">
            <x v="10"/>
          </reference>
        </references>
      </pivotArea>
    </format>
    <format dxfId="1161">
      <pivotArea dataOnly="0" labelOnly="1" fieldPosition="0">
        <references count="1">
          <reference field="15" count="1">
            <x v="10"/>
          </reference>
        </references>
      </pivotArea>
    </format>
    <format dxfId="1162">
      <pivotArea collapsedLevelsAreSubtotals="1" fieldPosition="0">
        <references count="1">
          <reference field="15" count="1">
            <x v="11"/>
          </reference>
        </references>
      </pivotArea>
    </format>
    <format dxfId="1163">
      <pivotArea dataOnly="0" labelOnly="1" fieldPosition="0">
        <references count="1">
          <reference field="15" count="1">
            <x v="11"/>
          </reference>
        </references>
      </pivotArea>
    </format>
    <format dxfId="1164">
      <pivotArea collapsedLevelsAreSubtotals="1" fieldPosition="0">
        <references count="1">
          <reference field="15" count="1">
            <x v="12"/>
          </reference>
        </references>
      </pivotArea>
    </format>
    <format dxfId="1165">
      <pivotArea dataOnly="0" labelOnly="1" fieldPosition="0">
        <references count="1">
          <reference field="15" count="1">
            <x v="12"/>
          </reference>
        </references>
      </pivotArea>
    </format>
    <format dxfId="1166">
      <pivotArea collapsedLevelsAreSubtotals="1" fieldPosition="0">
        <references count="1">
          <reference field="15" count="1">
            <x v="12"/>
          </reference>
        </references>
      </pivotArea>
    </format>
    <format dxfId="1167">
      <pivotArea dataOnly="0" labelOnly="1" fieldPosition="0">
        <references count="1">
          <reference field="15" count="1">
            <x v="12"/>
          </reference>
        </references>
      </pivotArea>
    </format>
    <format dxfId="1168">
      <pivotArea collapsedLevelsAreSubtotals="1" fieldPosition="0">
        <references count="1">
          <reference field="15" count="1">
            <x v="24"/>
          </reference>
        </references>
      </pivotArea>
    </format>
    <format dxfId="1169">
      <pivotArea dataOnly="0" labelOnly="1" fieldPosition="0">
        <references count="1">
          <reference field="15" count="1">
            <x v="24"/>
          </reference>
        </references>
      </pivotArea>
    </format>
    <format dxfId="1170">
      <pivotArea collapsedLevelsAreSubtotals="1" fieldPosition="0">
        <references count="1">
          <reference field="15" count="1">
            <x v="28"/>
          </reference>
        </references>
      </pivotArea>
    </format>
    <format dxfId="1171">
      <pivotArea dataOnly="0" labelOnly="1" fieldPosition="0">
        <references count="1">
          <reference field="15" count="1">
            <x v="28"/>
          </reference>
        </references>
      </pivotArea>
    </format>
    <format dxfId="1172">
      <pivotArea collapsedLevelsAreSubtotals="1" fieldPosition="0">
        <references count="1">
          <reference field="15" count="1">
            <x v="25"/>
          </reference>
        </references>
      </pivotArea>
    </format>
    <format dxfId="1173">
      <pivotArea dataOnly="0" labelOnly="1" fieldPosition="0">
        <references count="1">
          <reference field="15" count="1">
            <x v="25"/>
          </reference>
        </references>
      </pivotArea>
    </format>
    <format dxfId="1174">
      <pivotArea collapsedLevelsAreSubtotals="1" fieldPosition="0">
        <references count="1">
          <reference field="15" count="1">
            <x v="37"/>
          </reference>
        </references>
      </pivotArea>
    </format>
    <format dxfId="1175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3FC0B-656D-4A50-8772-9A90686EA3AB}" name="피벗 테이블4" cacheId="1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B2:F1073" firstHeaderRow="0" firstDataRow="1" firstDataCol="1"/>
  <pivotFields count="16">
    <pivotField axis="axisRow" numFmtId="176" showAll="0">
      <items count="512">
        <item x="35"/>
        <item x="36"/>
        <item x="0"/>
        <item x="37"/>
        <item x="38"/>
        <item x="39"/>
        <item x="47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24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7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2"/>
        <item x="495"/>
        <item x="50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31"/>
        <item x="126"/>
        <item x="127"/>
        <item x="128"/>
        <item x="129"/>
        <item x="34"/>
        <item x="130"/>
        <item x="131"/>
        <item x="506"/>
        <item x="132"/>
        <item x="133"/>
        <item x="134"/>
        <item x="135"/>
        <item x="136"/>
        <item x="137"/>
        <item x="507"/>
        <item x="138"/>
        <item x="139"/>
        <item x="140"/>
        <item x="141"/>
        <item x="142"/>
        <item x="143"/>
        <item x="144"/>
        <item x="145"/>
        <item x="146"/>
        <item x="498"/>
        <item x="147"/>
        <item x="148"/>
        <item x="149"/>
        <item x="150"/>
        <item x="151"/>
        <item x="152"/>
        <item x="153"/>
        <item x="154"/>
        <item x="492"/>
        <item x="155"/>
        <item x="156"/>
        <item x="157"/>
        <item x="158"/>
        <item x="159"/>
        <item x="160"/>
        <item x="161"/>
        <item x="162"/>
        <item x="499"/>
        <item x="163"/>
        <item x="4"/>
        <item x="164"/>
        <item x="165"/>
        <item x="166"/>
        <item x="167"/>
        <item x="168"/>
        <item x="169"/>
        <item x="170"/>
        <item x="171"/>
        <item x="172"/>
        <item x="173"/>
        <item x="484"/>
        <item x="174"/>
        <item x="175"/>
        <item x="176"/>
        <item x="496"/>
        <item x="177"/>
        <item x="178"/>
        <item x="179"/>
        <item x="180"/>
        <item x="181"/>
        <item x="28"/>
        <item x="182"/>
        <item x="183"/>
        <item x="184"/>
        <item x="185"/>
        <item x="186"/>
        <item x="510"/>
        <item x="187"/>
        <item x="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493"/>
        <item x="201"/>
        <item x="202"/>
        <item x="203"/>
        <item x="15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10"/>
        <item x="233"/>
        <item x="234"/>
        <item x="235"/>
        <item x="236"/>
        <item x="237"/>
        <item x="238"/>
        <item x="239"/>
        <item x="240"/>
        <item x="241"/>
        <item x="501"/>
        <item x="242"/>
        <item x="243"/>
        <item x="244"/>
        <item x="245"/>
        <item x="246"/>
        <item x="247"/>
        <item x="248"/>
        <item x="249"/>
        <item x="250"/>
        <item x="251"/>
        <item x="21"/>
        <item x="252"/>
        <item x="253"/>
        <item x="254"/>
        <item x="255"/>
        <item x="256"/>
        <item x="257"/>
        <item x="258"/>
        <item x="259"/>
        <item x="260"/>
        <item x="261"/>
        <item x="503"/>
        <item x="262"/>
        <item x="263"/>
        <item x="6"/>
        <item x="264"/>
        <item x="265"/>
        <item x="488"/>
        <item x="266"/>
        <item x="267"/>
        <item x="268"/>
        <item x="269"/>
        <item x="270"/>
        <item x="271"/>
        <item x="272"/>
        <item x="502"/>
        <item x="273"/>
        <item x="274"/>
        <item x="275"/>
        <item x="276"/>
        <item x="277"/>
        <item x="278"/>
        <item x="279"/>
        <item x="479"/>
        <item x="16"/>
        <item x="280"/>
        <item x="281"/>
        <item x="282"/>
        <item x="283"/>
        <item x="284"/>
        <item x="1"/>
        <item x="285"/>
        <item x="286"/>
        <item x="505"/>
        <item x="287"/>
        <item x="288"/>
        <item x="289"/>
        <item x="290"/>
        <item x="291"/>
        <item x="292"/>
        <item x="293"/>
        <item x="1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483"/>
        <item x="306"/>
        <item x="307"/>
        <item x="308"/>
        <item x="480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"/>
        <item x="323"/>
        <item x="324"/>
        <item x="325"/>
        <item x="326"/>
        <item x="327"/>
        <item x="328"/>
        <item x="5"/>
        <item x="329"/>
        <item x="13"/>
        <item x="14"/>
        <item x="29"/>
        <item x="330"/>
        <item x="17"/>
        <item x="331"/>
        <item x="482"/>
        <item x="332"/>
        <item x="333"/>
        <item x="334"/>
        <item x="500"/>
        <item x="494"/>
        <item x="30"/>
        <item x="335"/>
        <item x="336"/>
        <item x="337"/>
        <item x="491"/>
        <item x="481"/>
        <item x="338"/>
        <item x="504"/>
        <item x="339"/>
        <item x="12"/>
        <item x="340"/>
        <item x="341"/>
        <item x="342"/>
        <item x="343"/>
        <item x="344"/>
        <item x="345"/>
        <item x="346"/>
        <item x="347"/>
        <item x="348"/>
        <item x="349"/>
        <item x="23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2"/>
        <item x="390"/>
        <item x="19"/>
        <item x="391"/>
        <item x="26"/>
        <item x="392"/>
        <item x="393"/>
        <item x="394"/>
        <item x="395"/>
        <item x="396"/>
        <item x="397"/>
        <item x="33"/>
        <item x="398"/>
        <item x="399"/>
        <item x="400"/>
        <item x="401"/>
        <item x="402"/>
        <item x="8"/>
        <item x="403"/>
        <item x="404"/>
        <item x="405"/>
        <item x="406"/>
        <item x="407"/>
        <item x="408"/>
        <item x="48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76"/>
        <item x="436"/>
        <item x="486"/>
        <item x="437"/>
        <item x="438"/>
        <item x="439"/>
        <item x="440"/>
        <item x="490"/>
        <item x="9"/>
        <item x="497"/>
        <item x="441"/>
        <item x="442"/>
        <item x="443"/>
        <item x="11"/>
        <item x="444"/>
        <item x="445"/>
        <item x="446"/>
        <item x="447"/>
        <item x="448"/>
        <item x="449"/>
        <item x="20"/>
        <item x="7"/>
        <item x="450"/>
        <item x="451"/>
        <item x="452"/>
        <item x="487"/>
        <item x="477"/>
        <item x="453"/>
        <item x="509"/>
        <item x="454"/>
        <item x="489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27"/>
        <item x="469"/>
        <item x="470"/>
        <item x="471"/>
        <item x="472"/>
        <item x="473"/>
        <item x="474"/>
        <item x="25"/>
        <item t="default"/>
      </items>
    </pivotField>
    <pivotField axis="axisRow" showAll="0">
      <items count="391">
        <item x="93"/>
        <item x="278"/>
        <item x="146"/>
        <item x="365"/>
        <item x="189"/>
        <item x="221"/>
        <item x="228"/>
        <item x="177"/>
        <item x="98"/>
        <item x="196"/>
        <item x="219"/>
        <item x="126"/>
        <item x="363"/>
        <item x="384"/>
        <item x="17"/>
        <item x="349"/>
        <item x="140"/>
        <item x="153"/>
        <item x="215"/>
        <item x="237"/>
        <item x="376"/>
        <item x="351"/>
        <item x="241"/>
        <item x="341"/>
        <item x="317"/>
        <item x="183"/>
        <item x="245"/>
        <item x="323"/>
        <item x="254"/>
        <item x="135"/>
        <item x="144"/>
        <item x="308"/>
        <item x="256"/>
        <item x="174"/>
        <item x="261"/>
        <item x="331"/>
        <item x="290"/>
        <item x="142"/>
        <item x="360"/>
        <item x="36"/>
        <item x="119"/>
        <item x="232"/>
        <item x="366"/>
        <item x="143"/>
        <item x="272"/>
        <item x="378"/>
        <item x="37"/>
        <item x="85"/>
        <item x="327"/>
        <item x="80"/>
        <item x="1"/>
        <item x="175"/>
        <item x="59"/>
        <item x="291"/>
        <item x="87"/>
        <item x="169"/>
        <item x="154"/>
        <item x="227"/>
        <item x="276"/>
        <item x="324"/>
        <item x="137"/>
        <item x="145"/>
        <item x="296"/>
        <item x="388"/>
        <item x="101"/>
        <item x="0"/>
        <item x="281"/>
        <item x="243"/>
        <item x="224"/>
        <item x="139"/>
        <item x="34"/>
        <item x="8"/>
        <item x="229"/>
        <item x="310"/>
        <item x="69"/>
        <item x="303"/>
        <item x="253"/>
        <item x="307"/>
        <item x="350"/>
        <item x="208"/>
        <item x="149"/>
        <item x="369"/>
        <item x="344"/>
        <item x="271"/>
        <item x="38"/>
        <item x="315"/>
        <item x="287"/>
        <item x="234"/>
        <item x="133"/>
        <item x="319"/>
        <item x="33"/>
        <item x="320"/>
        <item x="314"/>
        <item x="104"/>
        <item x="187"/>
        <item x="30"/>
        <item x="46"/>
        <item x="340"/>
        <item x="72"/>
        <item x="64"/>
        <item x="48"/>
        <item x="106"/>
        <item x="70"/>
        <item x="83"/>
        <item x="192"/>
        <item x="52"/>
        <item x="211"/>
        <item x="301"/>
        <item x="97"/>
        <item x="280"/>
        <item x="55"/>
        <item x="89"/>
        <item x="148"/>
        <item x="66"/>
        <item x="370"/>
        <item x="67"/>
        <item x="4"/>
        <item x="68"/>
        <item x="264"/>
        <item x="43"/>
        <item x="82"/>
        <item x="90"/>
        <item x="235"/>
        <item x="220"/>
        <item x="292"/>
        <item x="387"/>
        <item x="356"/>
        <item x="258"/>
        <item x="158"/>
        <item x="182"/>
        <item x="165"/>
        <item x="216"/>
        <item x="257"/>
        <item x="53"/>
        <item x="193"/>
        <item x="26"/>
        <item x="316"/>
        <item x="163"/>
        <item x="359"/>
        <item x="343"/>
        <item x="205"/>
        <item x="354"/>
        <item x="190"/>
        <item x="377"/>
        <item x="117"/>
        <item x="283"/>
        <item x="202"/>
        <item x="380"/>
        <item x="217"/>
        <item x="328"/>
        <item x="214"/>
        <item x="58"/>
        <item x="289"/>
        <item x="102"/>
        <item x="379"/>
        <item x="263"/>
        <item x="25"/>
        <item x="27"/>
        <item x="275"/>
        <item x="298"/>
        <item x="353"/>
        <item x="361"/>
        <item x="167"/>
        <item x="127"/>
        <item x="244"/>
        <item x="11"/>
        <item x="61"/>
        <item x="107"/>
        <item x="32"/>
        <item x="247"/>
        <item x="288"/>
        <item x="357"/>
        <item x="389"/>
        <item x="6"/>
        <item x="166"/>
        <item x="20"/>
        <item x="186"/>
        <item x="304"/>
        <item x="383"/>
        <item x="94"/>
        <item x="18"/>
        <item x="62"/>
        <item x="39"/>
        <item x="84"/>
        <item x="311"/>
        <item x="116"/>
        <item x="120"/>
        <item x="345"/>
        <item x="105"/>
        <item x="88"/>
        <item x="21"/>
        <item x="218"/>
        <item x="339"/>
        <item x="236"/>
        <item x="22"/>
        <item x="176"/>
        <item x="114"/>
        <item x="371"/>
        <item x="367"/>
        <item x="9"/>
        <item x="74"/>
        <item x="128"/>
        <item x="51"/>
        <item x="250"/>
        <item x="352"/>
        <item x="65"/>
        <item x="305"/>
        <item x="213"/>
        <item x="249"/>
        <item x="173"/>
        <item x="332"/>
        <item x="50"/>
        <item x="259"/>
        <item x="188"/>
        <item x="178"/>
        <item x="225"/>
        <item x="86"/>
        <item x="204"/>
        <item x="375"/>
        <item x="23"/>
        <item x="47"/>
        <item x="100"/>
        <item x="164"/>
        <item x="313"/>
        <item x="77"/>
        <item x="222"/>
        <item x="300"/>
        <item x="132"/>
        <item x="277"/>
        <item x="381"/>
        <item x="268"/>
        <item x="108"/>
        <item x="240"/>
        <item x="136"/>
        <item x="358"/>
        <item x="239"/>
        <item x="73"/>
        <item x="185"/>
        <item x="141"/>
        <item x="42"/>
        <item x="71"/>
        <item x="334"/>
        <item x="273"/>
        <item x="252"/>
        <item x="207"/>
        <item x="342"/>
        <item x="160"/>
        <item x="19"/>
        <item x="262"/>
        <item x="49"/>
        <item x="302"/>
        <item x="110"/>
        <item x="335"/>
        <item x="123"/>
        <item x="285"/>
        <item x="99"/>
        <item x="95"/>
        <item x="385"/>
        <item x="226"/>
        <item x="200"/>
        <item x="35"/>
        <item x="295"/>
        <item x="170"/>
        <item x="7"/>
        <item x="44"/>
        <item x="318"/>
        <item x="134"/>
        <item x="194"/>
        <item x="266"/>
        <item x="368"/>
        <item x="168"/>
        <item x="29"/>
        <item x="152"/>
        <item x="122"/>
        <item x="374"/>
        <item x="161"/>
        <item x="54"/>
        <item x="294"/>
        <item x="198"/>
        <item x="159"/>
        <item x="330"/>
        <item x="155"/>
        <item x="373"/>
        <item x="147"/>
        <item x="270"/>
        <item x="81"/>
        <item x="121"/>
        <item x="92"/>
        <item x="157"/>
        <item x="41"/>
        <item x="172"/>
        <item x="124"/>
        <item x="103"/>
        <item x="118"/>
        <item x="109"/>
        <item x="79"/>
        <item x="231"/>
        <item x="151"/>
        <item x="56"/>
        <item x="293"/>
        <item x="179"/>
        <item x="265"/>
        <item x="197"/>
        <item x="321"/>
        <item x="362"/>
        <item x="195"/>
        <item x="78"/>
        <item x="325"/>
        <item x="347"/>
        <item x="309"/>
        <item x="130"/>
        <item x="297"/>
        <item x="337"/>
        <item x="246"/>
        <item x="238"/>
        <item x="31"/>
        <item x="336"/>
        <item x="348"/>
        <item x="75"/>
        <item x="299"/>
        <item x="76"/>
        <item x="203"/>
        <item x="96"/>
        <item x="45"/>
        <item x="230"/>
        <item x="184"/>
        <item x="212"/>
        <item x="223"/>
        <item x="372"/>
        <item x="364"/>
        <item x="156"/>
        <item x="255"/>
        <item x="209"/>
        <item x="233"/>
        <item x="12"/>
        <item x="333"/>
        <item x="57"/>
        <item x="210"/>
        <item x="279"/>
        <item x="274"/>
        <item x="346"/>
        <item x="180"/>
        <item x="5"/>
        <item x="24"/>
        <item x="267"/>
        <item x="113"/>
        <item x="242"/>
        <item x="191"/>
        <item x="14"/>
        <item x="322"/>
        <item x="199"/>
        <item x="40"/>
        <item x="16"/>
        <item x="386"/>
        <item x="206"/>
        <item x="129"/>
        <item x="201"/>
        <item x="329"/>
        <item x="91"/>
        <item x="286"/>
        <item x="125"/>
        <item x="63"/>
        <item x="138"/>
        <item x="355"/>
        <item x="251"/>
        <item x="382"/>
        <item x="248"/>
        <item x="131"/>
        <item x="312"/>
        <item x="112"/>
        <item x="15"/>
        <item x="60"/>
        <item x="282"/>
        <item x="150"/>
        <item x="181"/>
        <item x="3"/>
        <item x="162"/>
        <item x="2"/>
        <item x="28"/>
        <item x="284"/>
        <item x="338"/>
        <item x="171"/>
        <item x="111"/>
        <item x="13"/>
        <item x="326"/>
        <item x="10"/>
        <item x="269"/>
        <item x="115"/>
        <item x="260"/>
        <item x="306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dataField="1" showAll="0"/>
    <pivotField dataField="1" numFmtId="177" showAll="0"/>
    <pivotField numFmtId="177" showAll="0"/>
    <pivotField dataField="1" numFmtId="177" showAll="0"/>
    <pivotField dataField="1" numFmtId="177" showAll="0"/>
    <pivotField numFmtId="177" showAll="0"/>
    <pivotField numFmtId="177" showAll="0"/>
    <pivotField showAll="0"/>
    <pivotField axis="axisRow" showAll="0">
      <items count="49">
        <item x="31"/>
        <item x="10"/>
        <item x="11"/>
        <item x="7"/>
        <item x="0"/>
        <item x="1"/>
        <item x="9"/>
        <item x="40"/>
        <item x="8"/>
        <item x="22"/>
        <item x="2"/>
        <item x="3"/>
        <item x="6"/>
        <item x="12"/>
        <item x="16"/>
        <item x="17"/>
        <item x="14"/>
        <item x="46"/>
        <item x="32"/>
        <item x="15"/>
        <item x="18"/>
        <item x="19"/>
        <item x="23"/>
        <item x="13"/>
        <item x="24"/>
        <item x="4"/>
        <item x="27"/>
        <item x="26"/>
        <item x="25"/>
        <item x="20"/>
        <item x="21"/>
        <item x="29"/>
        <item x="30"/>
        <item x="34"/>
        <item x="36"/>
        <item x="38"/>
        <item x="37"/>
        <item x="28"/>
        <item x="33"/>
        <item x="41"/>
        <item x="35"/>
        <item x="47"/>
        <item x="39"/>
        <item x="43"/>
        <item x="44"/>
        <item x="45"/>
        <item x="5"/>
        <item x="42"/>
        <item t="default"/>
      </items>
    </pivotField>
  </pivotFields>
  <rowFields count="3">
    <field x="15"/>
    <field x="0"/>
    <field x="1"/>
  </rowFields>
  <rowItems count="1071">
    <i>
      <x/>
    </i>
    <i r="1">
      <x v="187"/>
    </i>
    <i r="2">
      <x v="176"/>
    </i>
    <i>
      <x v="1"/>
    </i>
    <i r="1">
      <x/>
    </i>
    <i r="2">
      <x v="70"/>
    </i>
    <i>
      <x v="2"/>
    </i>
    <i r="1">
      <x v="7"/>
    </i>
    <i r="2">
      <x v="182"/>
    </i>
    <i r="1">
      <x v="437"/>
    </i>
    <i r="2">
      <x v="48"/>
    </i>
    <i>
      <x v="3"/>
    </i>
    <i r="1">
      <x v="21"/>
    </i>
    <i r="2">
      <x v="249"/>
    </i>
    <i r="1">
      <x v="293"/>
    </i>
    <i r="2">
      <x v="249"/>
    </i>
    <i r="1">
      <x v="350"/>
    </i>
    <i r="2">
      <x v="249"/>
    </i>
    <i r="1">
      <x v="354"/>
    </i>
    <i r="2">
      <x v="165"/>
    </i>
    <i r="1">
      <x v="487"/>
    </i>
    <i r="2">
      <x v="160"/>
    </i>
    <i>
      <x v="4"/>
    </i>
    <i r="1">
      <x v="1"/>
    </i>
    <i r="2">
      <x v="260"/>
    </i>
    <i r="1">
      <x v="2"/>
    </i>
    <i r="2">
      <x v="65"/>
    </i>
    <i r="1">
      <x v="9"/>
    </i>
    <i r="2">
      <x v="289"/>
    </i>
    <i r="1">
      <x v="29"/>
    </i>
    <i r="2">
      <x v="65"/>
    </i>
    <i r="1">
      <x v="59"/>
    </i>
    <i r="2">
      <x v="120"/>
    </i>
    <i r="1">
      <x v="78"/>
    </i>
    <i r="2">
      <x v="8"/>
    </i>
    <i r="1">
      <x v="80"/>
    </i>
    <i r="2">
      <x v="221"/>
    </i>
    <i r="1">
      <x v="83"/>
    </i>
    <i r="2">
      <x v="292"/>
    </i>
    <i r="1">
      <x v="93"/>
    </i>
    <i r="2">
      <x v="65"/>
    </i>
    <i r="1">
      <x v="98"/>
    </i>
    <i r="2">
      <x v="95"/>
    </i>
    <i r="1">
      <x v="101"/>
    </i>
    <i r="2">
      <x v="40"/>
    </i>
    <i r="1">
      <x v="144"/>
    </i>
    <i r="2">
      <x v="17"/>
    </i>
    <i r="1">
      <x v="149"/>
    </i>
    <i r="2">
      <x v="65"/>
    </i>
    <i r="1">
      <x v="176"/>
    </i>
    <i r="2">
      <x v="7"/>
    </i>
    <i r="1">
      <x v="206"/>
    </i>
    <i r="2">
      <x v="217"/>
    </i>
    <i r="1">
      <x v="211"/>
    </i>
    <i r="2">
      <x v="79"/>
    </i>
    <i r="1">
      <x v="212"/>
    </i>
    <i r="2">
      <x v="332"/>
    </i>
    <i r="1">
      <x v="214"/>
    </i>
    <i r="2">
      <x v="106"/>
    </i>
    <i r="1">
      <x v="234"/>
    </i>
    <i r="2">
      <x v="5"/>
    </i>
    <i r="1">
      <x v="242"/>
    </i>
    <i r="2">
      <x v="6"/>
    </i>
    <i r="1">
      <x v="270"/>
    </i>
    <i r="2">
      <x v="65"/>
    </i>
    <i r="1">
      <x v="280"/>
    </i>
    <i r="2">
      <x v="32"/>
    </i>
    <i r="1">
      <x v="282"/>
    </i>
    <i r="2">
      <x v="132"/>
    </i>
    <i r="1">
      <x v="348"/>
    </i>
    <i r="2">
      <x v="226"/>
    </i>
    <i r="1">
      <x v="352"/>
    </i>
    <i r="2">
      <x v="178"/>
    </i>
    <i r="1">
      <x v="353"/>
    </i>
    <i r="2">
      <x v="250"/>
    </i>
    <i r="1">
      <x v="363"/>
    </i>
    <i r="2">
      <x v="31"/>
    </i>
    <i r="1">
      <x v="452"/>
    </i>
    <i r="2">
      <x v="316"/>
    </i>
    <i>
      <x v="5"/>
    </i>
    <i r="1">
      <x v="15"/>
    </i>
    <i r="2">
      <x v="220"/>
    </i>
    <i r="1">
      <x v="24"/>
    </i>
    <i r="2">
      <x v="105"/>
    </i>
    <i r="1">
      <x v="69"/>
    </i>
    <i r="2">
      <x v="287"/>
    </i>
    <i r="1">
      <x v="76"/>
    </i>
    <i r="2">
      <x v="322"/>
    </i>
    <i r="1">
      <x v="118"/>
    </i>
    <i r="2">
      <x v="88"/>
    </i>
    <i r="1">
      <x v="171"/>
    </i>
    <i r="2">
      <x v="209"/>
    </i>
    <i r="1">
      <x v="192"/>
    </i>
    <i r="2">
      <x v="142"/>
    </i>
    <i r="1">
      <x v="204"/>
    </i>
    <i r="2">
      <x v="146"/>
    </i>
    <i r="1">
      <x v="208"/>
    </i>
    <i r="2">
      <x v="354"/>
    </i>
    <i r="1">
      <x v="228"/>
    </i>
    <i r="2">
      <x v="191"/>
    </i>
    <i r="1">
      <x v="238"/>
    </i>
    <i r="2">
      <x v="215"/>
    </i>
    <i r="1">
      <x v="239"/>
    </i>
    <i r="2">
      <x v="258"/>
    </i>
    <i r="1">
      <x v="281"/>
    </i>
    <i r="2">
      <x v="50"/>
    </i>
    <i r="1">
      <x v="283"/>
    </i>
    <i r="2">
      <x v="50"/>
    </i>
    <i r="1">
      <x v="301"/>
    </i>
    <i r="2">
      <x v="284"/>
    </i>
    <i r="1">
      <x v="325"/>
    </i>
    <i r="2">
      <x v="170"/>
    </i>
    <i r="1">
      <x v="358"/>
    </i>
    <i r="2">
      <x v="206"/>
    </i>
    <i r="1">
      <x v="508"/>
    </i>
    <i r="2">
      <x v="161"/>
    </i>
    <i>
      <x v="6"/>
    </i>
    <i r="1">
      <x v="42"/>
    </i>
    <i r="2">
      <x v="113"/>
    </i>
    <i r="1">
      <x v="45"/>
    </i>
    <i r="2">
      <x v="74"/>
    </i>
    <i r="1">
      <x v="51"/>
    </i>
    <i r="2">
      <x v="318"/>
    </i>
    <i r="1">
      <x v="55"/>
    </i>
    <i r="2">
      <x v="306"/>
    </i>
    <i r="1">
      <x v="56"/>
    </i>
    <i r="2">
      <x v="295"/>
    </i>
    <i r="1">
      <x v="58"/>
    </i>
    <i r="2">
      <x v="285"/>
    </i>
    <i r="1">
      <x v="64"/>
    </i>
    <i r="2">
      <x v="54"/>
    </i>
    <i r="1">
      <x v="119"/>
    </i>
    <i r="2">
      <x v="266"/>
    </i>
    <i r="1">
      <x v="166"/>
    </i>
    <i r="2">
      <x v="262"/>
    </i>
    <i r="1">
      <x v="510"/>
    </i>
    <i r="2">
      <x v="343"/>
    </i>
    <i>
      <x v="7"/>
    </i>
    <i r="1">
      <x v="361"/>
    </i>
    <i r="2">
      <x v="77"/>
    </i>
    <i r="1">
      <x v="428"/>
    </i>
    <i r="2">
      <x v="77"/>
    </i>
    <i>
      <x v="8"/>
    </i>
    <i r="1">
      <x v="13"/>
    </i>
    <i r="2">
      <x v="323"/>
    </i>
    <i r="1">
      <x v="16"/>
    </i>
    <i r="2">
      <x v="323"/>
    </i>
    <i r="1">
      <x v="17"/>
    </i>
    <i r="2">
      <x v="323"/>
    </i>
    <i r="1">
      <x v="19"/>
    </i>
    <i r="2">
      <x v="370"/>
    </i>
    <i r="1">
      <x v="20"/>
    </i>
    <i r="2">
      <x v="323"/>
    </i>
    <i r="1">
      <x v="25"/>
    </i>
    <i r="2">
      <x v="133"/>
    </i>
    <i r="1">
      <x v="125"/>
    </i>
    <i r="2">
      <x v="323"/>
    </i>
    <i r="1">
      <x v="218"/>
    </i>
    <i r="2">
      <x v="323"/>
    </i>
    <i r="1">
      <x v="221"/>
    </i>
    <i r="2">
      <x v="323"/>
    </i>
    <i r="1">
      <x v="222"/>
    </i>
    <i r="2">
      <x v="323"/>
    </i>
    <i r="1">
      <x v="225"/>
    </i>
    <i r="2">
      <x v="323"/>
    </i>
    <i r="1">
      <x v="232"/>
    </i>
    <i r="2">
      <x v="323"/>
    </i>
    <i r="1">
      <x v="237"/>
    </i>
    <i r="2">
      <x v="68"/>
    </i>
    <i r="1">
      <x v="267"/>
    </i>
    <i r="2">
      <x v="323"/>
    </i>
    <i r="1">
      <x v="275"/>
    </i>
    <i r="2">
      <x v="370"/>
    </i>
    <i r="1">
      <x v="287"/>
    </i>
    <i r="2">
      <x v="212"/>
    </i>
    <i r="1">
      <x v="407"/>
    </i>
    <i r="2">
      <x v="73"/>
    </i>
    <i r="1">
      <x v="418"/>
    </i>
    <i r="2">
      <x v="133"/>
    </i>
    <i r="1">
      <x v="427"/>
    </i>
    <i r="2">
      <x v="133"/>
    </i>
    <i r="1">
      <x v="458"/>
    </i>
    <i r="2">
      <x v="133"/>
    </i>
    <i>
      <x v="9"/>
    </i>
    <i r="1">
      <x v="44"/>
    </i>
    <i r="2">
      <x v="117"/>
    </i>
    <i r="1">
      <x v="274"/>
    </i>
    <i r="2">
      <x v="24"/>
    </i>
    <i r="1">
      <x v="420"/>
    </i>
    <i r="2">
      <x v="24"/>
    </i>
    <i r="1">
      <x v="482"/>
    </i>
    <i r="2">
      <x v="21"/>
    </i>
    <i>
      <x v="10"/>
    </i>
    <i r="1">
      <x v="3"/>
    </i>
    <i r="2">
      <x v="39"/>
    </i>
    <i r="1">
      <x v="5"/>
    </i>
    <i r="2">
      <x v="84"/>
    </i>
    <i r="1">
      <x v="6"/>
    </i>
    <i r="2">
      <x v="12"/>
    </i>
    <i r="1">
      <x v="12"/>
    </i>
    <i r="2">
      <x v="264"/>
    </i>
    <i r="1">
      <x v="43"/>
    </i>
    <i r="2">
      <x v="115"/>
    </i>
    <i r="1">
      <x v="52"/>
    </i>
    <i r="2">
      <x v="320"/>
    </i>
    <i r="1">
      <x v="57"/>
    </i>
    <i r="2">
      <x v="49"/>
    </i>
    <i r="1">
      <x v="62"/>
    </i>
    <i r="2">
      <x v="47"/>
    </i>
    <i r="1">
      <x v="63"/>
    </i>
    <i r="2">
      <x v="216"/>
    </i>
    <i r="1">
      <x v="66"/>
    </i>
    <i r="2">
      <x v="111"/>
    </i>
    <i r="1">
      <x v="68"/>
    </i>
    <i r="2">
      <x v="358"/>
    </i>
    <i r="1">
      <x v="70"/>
    </i>
    <i r="2">
      <x/>
    </i>
    <i r="1">
      <x v="75"/>
    </i>
    <i r="2">
      <x v="256"/>
    </i>
    <i r="1">
      <x v="81"/>
    </i>
    <i r="2">
      <x v="64"/>
    </i>
    <i r="1">
      <x v="99"/>
    </i>
    <i r="2">
      <x v="144"/>
    </i>
    <i r="1">
      <x v="103"/>
    </i>
    <i r="2">
      <x v="90"/>
    </i>
    <i r="1">
      <x v="108"/>
    </i>
    <i r="2">
      <x v="291"/>
    </i>
    <i r="1">
      <x v="110"/>
    </i>
    <i r="2">
      <x v="11"/>
    </i>
    <i r="1">
      <x v="115"/>
    </i>
    <i r="2">
      <x v="310"/>
    </i>
    <i r="1">
      <x v="121"/>
    </i>
    <i r="2">
      <x v="233"/>
    </i>
    <i r="1">
      <x v="133"/>
    </i>
    <i r="2">
      <x v="30"/>
    </i>
    <i r="1">
      <x v="135"/>
    </i>
    <i r="2">
      <x v="2"/>
    </i>
    <i r="1">
      <x v="136"/>
    </i>
    <i r="2">
      <x v="283"/>
    </i>
    <i r="1">
      <x v="139"/>
    </i>
    <i r="2">
      <x v="373"/>
    </i>
    <i r="1">
      <x v="146"/>
    </i>
    <i r="2">
      <x v="281"/>
    </i>
    <i r="1">
      <x v="148"/>
    </i>
    <i r="2">
      <x v="288"/>
    </i>
    <i r="1">
      <x v="150"/>
    </i>
    <i r="2">
      <x v="128"/>
    </i>
    <i r="1">
      <x v="151"/>
    </i>
    <i r="2">
      <x v="279"/>
    </i>
    <i r="1">
      <x v="160"/>
    </i>
    <i r="2">
      <x v="130"/>
    </i>
    <i r="1">
      <x v="172"/>
    </i>
    <i r="2">
      <x v="375"/>
    </i>
    <i r="1">
      <x v="190"/>
    </i>
    <i r="2">
      <x v="348"/>
    </i>
    <i r="1">
      <x v="199"/>
    </i>
    <i r="2">
      <x v="302"/>
    </i>
    <i r="1">
      <x v="200"/>
    </i>
    <i r="2">
      <x v="278"/>
    </i>
    <i r="1">
      <x v="201"/>
    </i>
    <i r="2">
      <x v="350"/>
    </i>
    <i r="1">
      <x v="210"/>
    </i>
    <i r="2">
      <x v="244"/>
    </i>
    <i r="1">
      <x v="213"/>
    </i>
    <i r="2">
      <x v="337"/>
    </i>
    <i r="1">
      <x v="220"/>
    </i>
    <i r="2">
      <x v="377"/>
    </i>
    <i r="1">
      <x v="224"/>
    </i>
    <i r="2">
      <x v="131"/>
    </i>
    <i r="1">
      <x v="230"/>
    </i>
    <i r="2">
      <x v="229"/>
    </i>
    <i r="1">
      <x v="231"/>
    </i>
    <i r="2">
      <x v="10"/>
    </i>
    <i r="1">
      <x v="235"/>
    </i>
    <i r="2">
      <x v="225"/>
    </i>
    <i r="1">
      <x v="245"/>
    </i>
    <i r="2">
      <x v="296"/>
    </i>
    <i r="1">
      <x v="258"/>
    </i>
    <i r="2">
      <x v="197"/>
    </i>
    <i r="1">
      <x v="268"/>
    </i>
    <i r="2">
      <x v="366"/>
    </i>
    <i r="1">
      <x v="269"/>
    </i>
    <i r="2">
      <x v="208"/>
    </i>
    <i r="1">
      <x v="276"/>
    </i>
    <i r="2">
      <x v="76"/>
    </i>
    <i r="1">
      <x v="278"/>
    </i>
    <i r="2">
      <x v="208"/>
    </i>
    <i r="1">
      <x v="279"/>
    </i>
    <i r="2">
      <x v="331"/>
    </i>
    <i r="1">
      <x v="284"/>
    </i>
    <i r="2">
      <x v="13"/>
    </i>
    <i r="1">
      <x v="286"/>
    </i>
    <i r="2">
      <x v="127"/>
    </i>
    <i r="1">
      <x v="288"/>
    </i>
    <i r="2">
      <x v="388"/>
    </i>
    <i r="1">
      <x v="289"/>
    </i>
    <i r="2">
      <x v="34"/>
    </i>
    <i r="1">
      <x v="290"/>
    </i>
    <i r="2">
      <x v="248"/>
    </i>
    <i r="1">
      <x v="292"/>
    </i>
    <i r="2">
      <x v="14"/>
    </i>
    <i r="1">
      <x v="294"/>
    </i>
    <i r="2">
      <x v="118"/>
    </i>
    <i r="1">
      <x v="296"/>
    </i>
    <i r="2">
      <x v="268"/>
    </i>
    <i r="1">
      <x v="302"/>
    </i>
    <i r="2">
      <x v="83"/>
    </i>
    <i r="1">
      <x v="303"/>
    </i>
    <i r="2">
      <x v="44"/>
    </i>
    <i r="1">
      <x v="304"/>
    </i>
    <i r="2">
      <x v="242"/>
    </i>
    <i r="1">
      <x v="305"/>
    </i>
    <i r="2">
      <x v="269"/>
    </i>
    <i r="1">
      <x v="308"/>
    </i>
    <i r="2">
      <x v="58"/>
    </i>
    <i r="1">
      <x v="311"/>
    </i>
    <i r="2">
      <x v="1"/>
    </i>
    <i r="1">
      <x v="312"/>
    </i>
    <i r="2">
      <x v="338"/>
    </i>
    <i r="1">
      <x v="315"/>
    </i>
    <i r="2">
      <x v="372"/>
    </i>
    <i r="1">
      <x v="316"/>
    </i>
    <i r="2">
      <x v="145"/>
    </i>
    <i r="1">
      <x v="317"/>
    </i>
    <i r="2">
      <x v="128"/>
    </i>
    <i r="1">
      <x v="320"/>
    </i>
    <i r="2">
      <x v="254"/>
    </i>
    <i r="1">
      <x v="321"/>
    </i>
    <i r="2">
      <x v="359"/>
    </i>
    <i r="1">
      <x v="324"/>
    </i>
    <i r="2">
      <x v="377"/>
    </i>
    <i r="1">
      <x v="328"/>
    </i>
    <i r="2">
      <x v="53"/>
    </i>
    <i r="1">
      <x v="329"/>
    </i>
    <i r="2">
      <x v="124"/>
    </i>
    <i r="1">
      <x v="336"/>
    </i>
    <i r="2">
      <x v="277"/>
    </i>
    <i r="1">
      <x v="337"/>
    </i>
    <i r="2">
      <x v="352"/>
    </i>
    <i r="1">
      <x v="339"/>
    </i>
    <i r="2">
      <x v="198"/>
    </i>
    <i r="1">
      <x v="342"/>
    </i>
    <i r="2">
      <x v="377"/>
    </i>
    <i r="1">
      <x v="365"/>
    </i>
    <i r="2">
      <x v="194"/>
    </i>
    <i r="1">
      <x v="411"/>
    </i>
    <i r="2">
      <x v="368"/>
    </i>
    <i r="1">
      <x v="419"/>
    </i>
    <i r="2">
      <x v="136"/>
    </i>
    <i r="1">
      <x v="421"/>
    </i>
    <i r="2">
      <x v="265"/>
    </i>
    <i r="1">
      <x v="425"/>
    </i>
    <i r="2">
      <x v="303"/>
    </i>
    <i r="1">
      <x v="426"/>
    </i>
    <i r="2">
      <x v="349"/>
    </i>
    <i r="1">
      <x v="429"/>
    </i>
    <i r="2">
      <x v="27"/>
    </i>
    <i r="1">
      <x v="430"/>
    </i>
    <i r="2">
      <x v="114"/>
    </i>
    <i r="1">
      <x v="432"/>
    </i>
    <i r="2">
      <x v="307"/>
    </i>
    <i r="1">
      <x v="442"/>
    </i>
    <i r="2">
      <x v="377"/>
    </i>
    <i r="1">
      <x v="446"/>
    </i>
    <i r="2">
      <x v="377"/>
    </i>
    <i r="1">
      <x v="447"/>
    </i>
    <i r="2">
      <x v="35"/>
    </i>
    <i r="1">
      <x v="449"/>
    </i>
    <i r="2">
      <x v="335"/>
    </i>
    <i r="1">
      <x v="450"/>
    </i>
    <i r="2">
      <x v="241"/>
    </i>
    <i r="1">
      <x v="451"/>
    </i>
    <i r="2">
      <x v="252"/>
    </i>
    <i r="1">
      <x v="456"/>
    </i>
    <i r="2">
      <x v="192"/>
    </i>
    <i r="1">
      <x v="462"/>
    </i>
    <i r="2">
      <x v="97"/>
    </i>
    <i r="1">
      <x v="480"/>
    </i>
    <i r="2">
      <x v="35"/>
    </i>
    <i r="1">
      <x v="483"/>
    </i>
    <i r="2">
      <x v="44"/>
    </i>
    <i r="1">
      <x v="484"/>
    </i>
    <i r="2">
      <x v="329"/>
    </i>
    <i r="1">
      <x v="486"/>
    </i>
    <i r="2">
      <x v="63"/>
    </i>
    <i r="1">
      <x v="509"/>
    </i>
    <i r="2">
      <x v="304"/>
    </i>
    <i>
      <x v="11"/>
    </i>
    <i r="1">
      <x v="4"/>
    </i>
    <i r="2">
      <x v="46"/>
    </i>
    <i r="1">
      <x v="39"/>
    </i>
    <i r="2">
      <x v="99"/>
    </i>
    <i r="1">
      <x v="40"/>
    </i>
    <i r="2">
      <x v="219"/>
    </i>
    <i r="1">
      <x v="48"/>
    </i>
    <i r="2">
      <x v="98"/>
    </i>
    <i r="1">
      <x v="53"/>
    </i>
    <i r="2">
      <x v="3"/>
    </i>
    <i r="1">
      <x v="54"/>
    </i>
    <i r="2">
      <x v="224"/>
    </i>
    <i r="1">
      <x v="61"/>
    </i>
    <i r="2">
      <x v="183"/>
    </i>
    <i r="1">
      <x v="65"/>
    </i>
    <i r="2">
      <x v="189"/>
    </i>
    <i r="1">
      <x v="71"/>
    </i>
    <i r="2">
      <x v="190"/>
    </i>
    <i r="1">
      <x v="72"/>
    </i>
    <i r="2">
      <x v="20"/>
    </i>
    <i r="1">
      <x v="74"/>
    </i>
    <i r="2">
      <x v="179"/>
    </i>
    <i r="1">
      <x v="77"/>
    </i>
    <i r="2">
      <x v="108"/>
    </i>
    <i r="1">
      <x v="79"/>
    </i>
    <i r="2">
      <x v="255"/>
    </i>
    <i r="1">
      <x v="90"/>
    </i>
    <i r="2">
      <x v="251"/>
    </i>
    <i r="1">
      <x v="104"/>
    </i>
    <i r="2">
      <x v="286"/>
    </i>
    <i r="1">
      <x v="105"/>
    </i>
    <i r="2">
      <x v="273"/>
    </i>
    <i r="1">
      <x v="106"/>
    </i>
    <i r="2">
      <x v="257"/>
    </i>
    <i r="1">
      <x v="117"/>
    </i>
    <i r="2">
      <x v="227"/>
    </i>
    <i r="1">
      <x v="123"/>
    </i>
    <i r="2">
      <x v="45"/>
    </i>
    <i r="1">
      <x v="127"/>
    </i>
    <i r="2">
      <x v="16"/>
    </i>
    <i r="1">
      <x v="134"/>
    </i>
    <i r="2">
      <x v="61"/>
    </i>
    <i r="1">
      <x v="143"/>
    </i>
    <i r="2">
      <x v="116"/>
    </i>
    <i r="1">
      <x v="154"/>
    </i>
    <i r="2">
      <x v="81"/>
    </i>
    <i r="1">
      <x v="155"/>
    </i>
    <i r="2">
      <x v="275"/>
    </i>
    <i r="1">
      <x v="156"/>
    </i>
    <i r="2">
      <x v="376"/>
    </i>
    <i r="1">
      <x v="169"/>
    </i>
    <i r="2">
      <x v="290"/>
    </i>
    <i r="1">
      <x v="182"/>
    </i>
    <i r="2">
      <x v="129"/>
    </i>
    <i r="1">
      <x v="188"/>
    </i>
    <i r="2">
      <x v="94"/>
    </i>
    <i r="1">
      <x v="196"/>
    </i>
    <i r="2">
      <x v="267"/>
    </i>
    <i r="1">
      <x v="252"/>
    </i>
    <i r="2">
      <x v="365"/>
    </i>
    <i r="1">
      <x v="255"/>
    </i>
    <i r="2">
      <x v="173"/>
    </i>
    <i r="1">
      <x v="262"/>
    </i>
    <i r="2">
      <x v="164"/>
    </i>
    <i r="1">
      <x v="264"/>
    </i>
    <i r="2">
      <x v="313"/>
    </i>
    <i r="1">
      <x v="344"/>
    </i>
    <i r="2">
      <x v="218"/>
    </i>
    <i r="1">
      <x v="438"/>
    </i>
    <i r="2">
      <x v="149"/>
    </i>
    <i>
      <x v="12"/>
    </i>
    <i r="1">
      <x v="11"/>
    </i>
    <i r="2">
      <x v="119"/>
    </i>
    <i r="1">
      <x v="30"/>
    </i>
    <i r="2">
      <x v="336"/>
    </i>
    <i r="1">
      <x v="67"/>
    </i>
    <i r="2">
      <x v="121"/>
    </i>
    <i r="1">
      <x v="73"/>
    </i>
    <i r="2">
      <x v="125"/>
    </i>
    <i r="1">
      <x v="124"/>
    </i>
    <i r="2">
      <x v="362"/>
    </i>
    <i r="1">
      <x v="130"/>
    </i>
    <i r="2">
      <x v="382"/>
    </i>
    <i r="1">
      <x v="131"/>
    </i>
    <i r="2">
      <x v="43"/>
    </i>
    <i r="1">
      <x v="141"/>
    </i>
    <i r="2">
      <x v="154"/>
    </i>
    <i r="1">
      <x v="142"/>
    </i>
    <i r="2">
      <x v="272"/>
    </i>
    <i r="1">
      <x v="145"/>
    </i>
    <i r="2">
      <x v="56"/>
    </i>
    <i r="1">
      <x v="157"/>
    </i>
    <i r="2">
      <x v="137"/>
    </i>
    <i r="1">
      <x v="158"/>
    </i>
    <i r="2">
      <x v="143"/>
    </i>
    <i r="1">
      <x v="163"/>
    </i>
    <i r="2">
      <x v="270"/>
    </i>
    <i r="1">
      <x v="164"/>
    </i>
    <i r="2">
      <x v="157"/>
    </i>
    <i r="1">
      <x v="167"/>
    </i>
    <i r="2">
      <x v="362"/>
    </i>
    <i r="1">
      <x v="173"/>
    </i>
    <i r="2">
      <x v="33"/>
    </i>
    <i r="1">
      <x v="175"/>
    </i>
    <i r="2">
      <x v="195"/>
    </i>
    <i r="1">
      <x v="177"/>
    </i>
    <i r="2">
      <x v="214"/>
    </i>
    <i r="1">
      <x v="179"/>
    </i>
    <i r="2">
      <x v="157"/>
    </i>
    <i r="1">
      <x v="180"/>
    </i>
    <i r="2">
      <x v="341"/>
    </i>
    <i r="1">
      <x v="186"/>
    </i>
    <i r="2">
      <x v="274"/>
    </i>
    <i r="1">
      <x v="191"/>
    </i>
    <i r="2">
      <x v="4"/>
    </i>
    <i r="1">
      <x v="193"/>
    </i>
    <i r="2">
      <x v="347"/>
    </i>
    <i r="1">
      <x v="194"/>
    </i>
    <i r="2">
      <x v="104"/>
    </i>
    <i r="1">
      <x v="197"/>
    </i>
    <i r="2">
      <x v="305"/>
    </i>
    <i r="1">
      <x v="203"/>
    </i>
    <i r="2">
      <x v="356"/>
    </i>
    <i r="1">
      <x v="207"/>
    </i>
    <i r="2">
      <x v="140"/>
    </i>
    <i r="1">
      <x v="216"/>
    </i>
    <i r="2">
      <x v="199"/>
    </i>
    <i r="1">
      <x v="223"/>
    </i>
    <i r="2">
      <x v="18"/>
    </i>
    <i r="1">
      <x v="233"/>
    </i>
    <i r="2">
      <x v="123"/>
    </i>
    <i r="1">
      <x v="241"/>
    </i>
    <i r="2">
      <x v="175"/>
    </i>
    <i r="1">
      <x v="243"/>
    </i>
    <i r="2">
      <x v="72"/>
    </i>
    <i r="1">
      <x v="248"/>
    </i>
    <i r="2">
      <x v="87"/>
    </i>
    <i r="1">
      <x v="251"/>
    </i>
    <i r="2">
      <x v="193"/>
    </i>
    <i r="1">
      <x v="253"/>
    </i>
    <i r="2">
      <x v="19"/>
    </i>
    <i r="1">
      <x v="256"/>
    </i>
    <i r="2">
      <x v="235"/>
    </i>
    <i r="1">
      <x v="271"/>
    </i>
    <i r="2">
      <x v="203"/>
    </i>
    <i r="1">
      <x v="273"/>
    </i>
    <i r="2">
      <x v="243"/>
    </i>
    <i r="1">
      <x v="285"/>
    </i>
    <i r="2">
      <x v="43"/>
    </i>
    <i r="1">
      <x v="306"/>
    </i>
    <i r="2">
      <x v="339"/>
    </i>
    <i r="1">
      <x v="309"/>
    </i>
    <i r="2">
      <x v="42"/>
    </i>
    <i r="1">
      <x v="310"/>
    </i>
    <i r="2">
      <x v="228"/>
    </i>
    <i r="1">
      <x v="326"/>
    </i>
    <i r="2">
      <x v="152"/>
    </i>
    <i r="1">
      <x v="327"/>
    </i>
    <i r="2">
      <x v="36"/>
    </i>
    <i r="1">
      <x v="332"/>
    </i>
    <i r="2">
      <x v="299"/>
    </i>
    <i r="1">
      <x v="333"/>
    </i>
    <i r="2">
      <x v="334"/>
    </i>
    <i r="1">
      <x v="345"/>
    </i>
    <i r="2">
      <x v="271"/>
    </i>
    <i r="1">
      <x v="349"/>
    </i>
    <i r="2">
      <x v="282"/>
    </i>
    <i r="1">
      <x v="351"/>
    </i>
    <i r="2">
      <x v="107"/>
    </i>
    <i r="1">
      <x v="356"/>
    </i>
    <i r="2">
      <x v="177"/>
    </i>
    <i r="1">
      <x v="408"/>
    </i>
    <i r="2">
      <x v="180"/>
    </i>
    <i r="1">
      <x v="409"/>
    </i>
    <i r="2">
      <x v="184"/>
    </i>
    <i r="1">
      <x v="410"/>
    </i>
    <i r="2">
      <x v="156"/>
    </i>
    <i r="1">
      <x v="413"/>
    </i>
    <i r="2">
      <x v="92"/>
    </i>
    <i r="1">
      <x v="417"/>
    </i>
    <i r="2">
      <x v="168"/>
    </i>
    <i r="1">
      <x v="422"/>
    </i>
    <i r="2">
      <x v="89"/>
    </i>
    <i r="1">
      <x v="423"/>
    </i>
    <i r="2">
      <x v="71"/>
    </i>
    <i r="1">
      <x v="431"/>
    </i>
    <i r="2">
      <x v="59"/>
    </i>
    <i r="1">
      <x v="434"/>
    </i>
    <i r="2">
      <x v="214"/>
    </i>
    <i r="1">
      <x v="435"/>
    </i>
    <i r="2">
      <x v="384"/>
    </i>
    <i r="1">
      <x v="436"/>
    </i>
    <i r="2">
      <x v="271"/>
    </i>
    <i r="1">
      <x v="439"/>
    </i>
    <i r="2">
      <x v="156"/>
    </i>
    <i r="1">
      <x v="440"/>
    </i>
    <i r="2">
      <x v="140"/>
    </i>
    <i r="1">
      <x v="441"/>
    </i>
    <i r="2">
      <x v="123"/>
    </i>
    <i r="1">
      <x v="453"/>
    </i>
    <i r="2">
      <x v="199"/>
    </i>
    <i r="1">
      <x v="455"/>
    </i>
    <i r="2">
      <x v="380"/>
    </i>
    <i r="1">
      <x v="457"/>
    </i>
    <i r="2">
      <x v="36"/>
    </i>
    <i r="1">
      <x v="459"/>
    </i>
    <i r="2">
      <x v="305"/>
    </i>
    <i r="1">
      <x v="463"/>
    </i>
    <i r="2">
      <x v="23"/>
    </i>
    <i r="1">
      <x v="464"/>
    </i>
    <i r="2">
      <x v="245"/>
    </i>
    <i r="1">
      <x v="466"/>
    </i>
    <i r="2">
      <x v="199"/>
    </i>
    <i r="1">
      <x v="469"/>
    </i>
    <i r="2">
      <x v="82"/>
    </i>
    <i r="1">
      <x v="472"/>
    </i>
    <i r="2">
      <x v="340"/>
    </i>
    <i r="1">
      <x v="474"/>
    </i>
    <i r="2">
      <x v="317"/>
    </i>
    <i r="1">
      <x v="503"/>
    </i>
    <i r="2">
      <x v="135"/>
    </i>
    <i r="1">
      <x v="504"/>
    </i>
    <i r="2">
      <x v="171"/>
    </i>
    <i r="1">
      <x v="505"/>
    </i>
    <i r="2">
      <x v="234"/>
    </i>
    <i r="1">
      <x v="506"/>
    </i>
    <i r="2">
      <x v="138"/>
    </i>
    <i r="1">
      <x v="507"/>
    </i>
    <i r="2">
      <x v="38"/>
    </i>
    <i>
      <x v="13"/>
    </i>
    <i r="1">
      <x v="8"/>
    </i>
    <i r="2">
      <x v="351"/>
    </i>
    <i r="1">
      <x v="10"/>
    </i>
    <i r="2">
      <x v="239"/>
    </i>
    <i r="1">
      <x v="31"/>
    </i>
    <i r="2">
      <x v="239"/>
    </i>
    <i r="1">
      <x v="32"/>
    </i>
    <i r="2">
      <x v="351"/>
    </i>
    <i r="1">
      <x v="357"/>
    </i>
    <i r="2">
      <x v="239"/>
    </i>
    <i r="1">
      <x v="362"/>
    </i>
    <i r="2">
      <x v="351"/>
    </i>
    <i>
      <x v="14"/>
    </i>
    <i r="1">
      <x v="26"/>
    </i>
    <i r="2">
      <x v="276"/>
    </i>
    <i>
      <x v="15"/>
    </i>
    <i r="1">
      <x v="27"/>
    </i>
    <i r="2">
      <x v="110"/>
    </i>
    <i>
      <x v="16"/>
    </i>
    <i r="1">
      <x v="18"/>
    </i>
    <i r="2">
      <x v="100"/>
    </i>
    <i>
      <x v="17"/>
    </i>
    <i r="1">
      <x v="485"/>
    </i>
    <i r="2">
      <x v="204"/>
    </i>
    <i>
      <x v="18"/>
    </i>
    <i r="1">
      <x v="195"/>
    </i>
    <i r="2">
      <x v="134"/>
    </i>
    <i>
      <x v="19"/>
    </i>
    <i r="1">
      <x v="23"/>
    </i>
    <i r="2">
      <x v="202"/>
    </i>
    <i>
      <x v="20"/>
    </i>
    <i r="1">
      <x v="28"/>
    </i>
    <i r="2">
      <x v="298"/>
    </i>
    <i>
      <x v="21"/>
    </i>
    <i r="1">
      <x v="33"/>
    </i>
    <i r="2">
      <x v="151"/>
    </i>
    <i r="1">
      <x v="34"/>
    </i>
    <i r="2">
      <x v="52"/>
    </i>
    <i r="1">
      <x v="35"/>
    </i>
    <i r="2">
      <x v="371"/>
    </i>
    <i r="1">
      <x v="36"/>
    </i>
    <i r="2">
      <x v="166"/>
    </i>
    <i>
      <x v="22"/>
    </i>
    <i r="1">
      <x v="49"/>
    </i>
    <i r="2">
      <x v="236"/>
    </i>
    <i>
      <x v="23"/>
    </i>
    <i r="1">
      <x v="14"/>
    </i>
    <i r="2">
      <x v="96"/>
    </i>
    <i r="1">
      <x v="22"/>
    </i>
    <i r="2">
      <x v="211"/>
    </i>
    <i r="1">
      <x v="46"/>
    </i>
    <i r="2">
      <x v="102"/>
    </i>
    <i r="1">
      <x v="47"/>
    </i>
    <i r="2">
      <x v="240"/>
    </i>
    <i>
      <x v="24"/>
    </i>
    <i r="1">
      <x v="50"/>
    </i>
    <i r="2">
      <x v="200"/>
    </i>
    <i r="1">
      <x v="129"/>
    </i>
    <i r="2">
      <x v="37"/>
    </i>
    <i r="1">
      <x v="295"/>
    </i>
    <i r="2">
      <x v="301"/>
    </i>
    <i r="1">
      <x v="343"/>
    </i>
    <i r="2">
      <x v="147"/>
    </i>
    <i r="1">
      <x v="359"/>
    </i>
    <i r="2">
      <x v="389"/>
    </i>
    <i r="1">
      <x v="360"/>
    </i>
    <i r="2">
      <x v="389"/>
    </i>
    <i r="1">
      <x v="364"/>
    </i>
    <i r="2">
      <x v="389"/>
    </i>
    <i r="1">
      <x v="416"/>
    </i>
    <i r="2">
      <x v="389"/>
    </i>
    <i>
      <x v="25"/>
    </i>
    <i r="1">
      <x v="60"/>
    </i>
    <i r="2">
      <x v="103"/>
    </i>
    <i r="1">
      <x v="82"/>
    </i>
    <i r="2">
      <x v="153"/>
    </i>
    <i r="1">
      <x v="85"/>
    </i>
    <i r="2">
      <x v="188"/>
    </i>
    <i r="1">
      <x v="86"/>
    </i>
    <i r="2">
      <x v="101"/>
    </i>
    <i r="1">
      <x v="87"/>
    </i>
    <i r="2">
      <x v="167"/>
    </i>
    <i r="1">
      <x v="88"/>
    </i>
    <i r="2">
      <x v="231"/>
    </i>
    <i r="1">
      <x v="89"/>
    </i>
    <i r="2">
      <x v="294"/>
    </i>
    <i r="1">
      <x v="91"/>
    </i>
    <i r="2">
      <x v="382"/>
    </i>
    <i r="1">
      <x v="92"/>
    </i>
    <i r="2">
      <x v="369"/>
    </i>
    <i r="1">
      <x v="94"/>
    </i>
    <i r="2">
      <x v="345"/>
    </i>
    <i r="1">
      <x v="95"/>
    </i>
    <i r="2">
      <x v="196"/>
    </i>
    <i r="1">
      <x v="96"/>
    </i>
    <i r="2">
      <x v="387"/>
    </i>
    <i r="1">
      <x v="100"/>
    </i>
    <i r="2">
      <x v="293"/>
    </i>
    <i r="1">
      <x v="102"/>
    </i>
    <i r="2">
      <x v="186"/>
    </i>
    <i r="1">
      <x v="107"/>
    </i>
    <i r="2">
      <x v="253"/>
    </i>
    <i r="1">
      <x v="109"/>
    </i>
    <i r="2">
      <x v="360"/>
    </i>
    <i r="1">
      <x v="111"/>
    </i>
    <i r="2">
      <x v="163"/>
    </i>
    <i r="1">
      <x v="112"/>
    </i>
    <i r="2">
      <x v="201"/>
    </i>
    <i r="1">
      <x v="113"/>
    </i>
    <i r="2">
      <x v="353"/>
    </i>
    <i r="1">
      <x v="114"/>
    </i>
    <i r="2">
      <x v="355"/>
    </i>
    <i r="1">
      <x v="116"/>
    </i>
    <i r="2">
      <x v="367"/>
    </i>
    <i r="1">
      <x v="128"/>
    </i>
    <i r="2">
      <x v="238"/>
    </i>
    <i r="1">
      <x v="137"/>
    </i>
    <i r="2">
      <x v="112"/>
    </i>
    <i r="1">
      <x v="138"/>
    </i>
    <i r="2">
      <x v="80"/>
    </i>
    <i r="1">
      <x v="140"/>
    </i>
    <i r="2">
      <x v="297"/>
    </i>
    <i r="1">
      <x v="152"/>
    </i>
    <i r="2">
      <x v="385"/>
    </i>
    <i r="1">
      <x v="153"/>
    </i>
    <i r="2">
      <x v="246"/>
    </i>
    <i r="1">
      <x v="159"/>
    </i>
    <i r="2">
      <x v="222"/>
    </i>
    <i r="1">
      <x v="161"/>
    </i>
    <i r="2">
      <x v="174"/>
    </i>
    <i r="1">
      <x v="162"/>
    </i>
    <i r="2">
      <x v="162"/>
    </i>
    <i r="1">
      <x v="168"/>
    </i>
    <i r="2">
      <x v="381"/>
    </i>
    <i r="1">
      <x v="170"/>
    </i>
    <i r="2">
      <x v="172"/>
    </i>
    <i r="1">
      <x v="174"/>
    </i>
    <i r="2">
      <x v="51"/>
    </i>
    <i r="1">
      <x v="178"/>
    </i>
    <i r="2">
      <x v="300"/>
    </i>
    <i r="1">
      <x v="181"/>
    </i>
    <i r="2">
      <x v="374"/>
    </i>
    <i r="1">
      <x v="183"/>
    </i>
    <i r="2">
      <x v="25"/>
    </i>
    <i r="1">
      <x v="184"/>
    </i>
    <i r="2">
      <x v="325"/>
    </i>
    <i r="1">
      <x v="189"/>
    </i>
    <i r="2">
      <x v="213"/>
    </i>
    <i r="1">
      <x v="198"/>
    </i>
    <i r="2">
      <x v="9"/>
    </i>
    <i r="1">
      <x v="202"/>
    </i>
    <i r="2">
      <x v="259"/>
    </i>
    <i r="1">
      <x v="205"/>
    </i>
    <i r="2">
      <x v="321"/>
    </i>
    <i r="1">
      <x v="209"/>
    </i>
    <i r="2">
      <x v="387"/>
    </i>
    <i r="1">
      <x v="215"/>
    </i>
    <i r="2">
      <x v="326"/>
    </i>
    <i r="1">
      <x v="219"/>
    </i>
    <i r="2">
      <x v="150"/>
    </i>
    <i r="1">
      <x v="236"/>
    </i>
    <i r="2">
      <x v="327"/>
    </i>
    <i r="1">
      <x v="244"/>
    </i>
    <i r="2">
      <x v="324"/>
    </i>
    <i r="1">
      <x v="254"/>
    </i>
    <i r="2">
      <x v="314"/>
    </i>
    <i r="1">
      <x v="266"/>
    </i>
    <i r="2">
      <x v="196"/>
    </i>
    <i r="1">
      <x v="272"/>
    </i>
    <i r="2">
      <x v="364"/>
    </i>
    <i r="1">
      <x v="277"/>
    </i>
    <i r="2">
      <x v="28"/>
    </i>
    <i r="1">
      <x v="291"/>
    </i>
    <i r="2">
      <x v="155"/>
    </i>
    <i r="1">
      <x v="297"/>
    </i>
    <i r="2">
      <x v="344"/>
    </i>
    <i r="1">
      <x v="298"/>
    </i>
    <i r="2">
      <x v="342"/>
    </i>
    <i r="1">
      <x v="299"/>
    </i>
    <i r="2">
      <x v="230"/>
    </i>
    <i r="1">
      <x v="300"/>
    </i>
    <i r="2">
      <x v="386"/>
    </i>
    <i r="1">
      <x v="313"/>
    </i>
    <i r="2">
      <x v="109"/>
    </i>
    <i r="1">
      <x v="314"/>
    </i>
    <i r="2">
      <x v="66"/>
    </i>
    <i r="1">
      <x v="319"/>
    </i>
    <i r="2">
      <x v="379"/>
    </i>
    <i r="1">
      <x v="322"/>
    </i>
    <i r="2">
      <x v="163"/>
    </i>
    <i r="1">
      <x v="323"/>
    </i>
    <i r="2">
      <x v="86"/>
    </i>
    <i r="1">
      <x v="330"/>
    </i>
    <i r="2">
      <x v="348"/>
    </i>
    <i r="1">
      <x v="331"/>
    </i>
    <i r="2">
      <x v="342"/>
    </i>
    <i r="1">
      <x v="334"/>
    </i>
    <i r="2">
      <x v="383"/>
    </i>
    <i r="1">
      <x v="335"/>
    </i>
    <i r="2">
      <x v="378"/>
    </i>
    <i r="1">
      <x v="340"/>
    </i>
    <i r="2">
      <x v="62"/>
    </i>
    <i r="1">
      <x v="341"/>
    </i>
    <i r="2">
      <x v="311"/>
    </i>
    <i r="1">
      <x v="346"/>
    </i>
    <i r="2">
      <x v="159"/>
    </i>
    <i r="1">
      <x v="347"/>
    </i>
    <i r="2">
      <x v="319"/>
    </i>
    <i r="1">
      <x v="355"/>
    </i>
    <i r="2">
      <x v="75"/>
    </i>
    <i r="1">
      <x v="406"/>
    </i>
    <i r="2">
      <x v="315"/>
    </i>
    <i r="1">
      <x v="412"/>
    </i>
    <i r="2">
      <x v="223"/>
    </i>
    <i r="1">
      <x v="414"/>
    </i>
    <i r="2">
      <x v="85"/>
    </i>
    <i r="1">
      <x v="415"/>
    </i>
    <i r="2">
      <x v="85"/>
    </i>
    <i r="1">
      <x v="424"/>
    </i>
    <i r="2">
      <x v="91"/>
    </i>
    <i r="1">
      <x v="433"/>
    </i>
    <i r="2">
      <x v="355"/>
    </i>
    <i r="1">
      <x v="443"/>
    </i>
    <i r="2">
      <x v="357"/>
    </i>
    <i r="1">
      <x v="444"/>
    </i>
    <i r="2">
      <x v="280"/>
    </i>
    <i r="1">
      <x v="445"/>
    </i>
    <i r="2">
      <x v="280"/>
    </i>
    <i r="1">
      <x v="448"/>
    </i>
    <i r="2">
      <x v="210"/>
    </i>
    <i r="1">
      <x v="454"/>
    </i>
    <i r="2">
      <x v="312"/>
    </i>
    <i r="1">
      <x v="465"/>
    </i>
    <i r="2">
      <x v="328"/>
    </i>
    <i r="1">
      <x v="470"/>
    </i>
    <i r="2">
      <x v="187"/>
    </i>
    <i r="1">
      <x v="471"/>
    </i>
    <i r="2">
      <x v="385"/>
    </i>
    <i r="1">
      <x v="473"/>
    </i>
    <i r="2">
      <x v="308"/>
    </i>
    <i r="1">
      <x v="478"/>
    </i>
    <i r="2">
      <x v="247"/>
    </i>
    <i r="1">
      <x v="488"/>
    </i>
    <i r="2">
      <x v="213"/>
    </i>
    <i r="1">
      <x v="489"/>
    </i>
    <i r="2">
      <x v="141"/>
    </i>
    <i>
      <x v="26"/>
    </i>
    <i r="1">
      <x v="120"/>
    </i>
    <i r="2">
      <x v="29"/>
    </i>
    <i>
      <x v="27"/>
    </i>
    <i r="1">
      <x v="97"/>
    </i>
    <i r="2">
      <x v="185"/>
    </i>
    <i r="1">
      <x v="126"/>
    </i>
    <i r="2">
      <x v="69"/>
    </i>
    <i>
      <x v="28"/>
    </i>
    <i r="1">
      <x v="84"/>
    </i>
    <i r="2">
      <x v="93"/>
    </i>
    <i r="1">
      <x v="307"/>
    </i>
    <i r="2">
      <x v="158"/>
    </i>
    <i r="1">
      <x v="318"/>
    </i>
    <i r="2">
      <x v="158"/>
    </i>
    <i>
      <x v="29"/>
    </i>
    <i r="1">
      <x v="37"/>
    </i>
    <i r="2">
      <x v="181"/>
    </i>
    <i r="1">
      <x v="41"/>
    </i>
    <i r="2">
      <x v="205"/>
    </i>
    <i>
      <x v="30"/>
    </i>
    <i r="1">
      <x v="38"/>
    </i>
    <i r="2">
      <x v="361"/>
    </i>
    <i>
      <x v="31"/>
    </i>
    <i r="1">
      <x v="147"/>
    </i>
    <i r="2">
      <x v="330"/>
    </i>
    <i>
      <x v="32"/>
    </i>
    <i r="1">
      <x v="185"/>
    </i>
    <i r="2">
      <x v="237"/>
    </i>
    <i r="1">
      <x v="226"/>
    </i>
    <i r="2">
      <x v="148"/>
    </i>
    <i>
      <x v="33"/>
    </i>
    <i r="1">
      <x v="240"/>
    </i>
    <i r="2">
      <x v="57"/>
    </i>
    <i>
      <x v="34"/>
    </i>
    <i r="1">
      <x v="247"/>
    </i>
    <i r="2">
      <x v="333"/>
    </i>
    <i r="1">
      <x v="249"/>
    </i>
    <i r="2">
      <x v="333"/>
    </i>
    <i r="1">
      <x v="250"/>
    </i>
    <i r="2">
      <x v="122"/>
    </i>
    <i r="1">
      <x v="257"/>
    </i>
    <i r="2">
      <x v="232"/>
    </i>
    <i r="1">
      <x v="261"/>
    </i>
    <i r="2">
      <x v="67"/>
    </i>
    <i r="1">
      <x v="263"/>
    </i>
    <i r="2">
      <x v="26"/>
    </i>
    <i r="1">
      <x v="265"/>
    </i>
    <i r="2">
      <x v="169"/>
    </i>
    <i>
      <x v="35"/>
    </i>
    <i r="1">
      <x v="260"/>
    </i>
    <i r="2">
      <x v="346"/>
    </i>
    <i>
      <x v="36"/>
    </i>
    <i r="1">
      <x v="259"/>
    </i>
    <i r="2">
      <x v="22"/>
    </i>
    <i>
      <x v="37"/>
    </i>
    <i r="1">
      <x v="122"/>
    </i>
    <i r="2">
      <x v="60"/>
    </i>
    <i r="1">
      <x v="165"/>
    </i>
    <i r="2">
      <x v="55"/>
    </i>
    <i>
      <x v="38"/>
    </i>
    <i r="1">
      <x v="217"/>
    </i>
    <i r="2">
      <x v="207"/>
    </i>
    <i r="1">
      <x v="227"/>
    </i>
    <i r="2">
      <x v="207"/>
    </i>
    <i r="1">
      <x v="229"/>
    </i>
    <i r="2">
      <x v="207"/>
    </i>
    <i r="1">
      <x v="490"/>
    </i>
    <i r="2">
      <x v="363"/>
    </i>
    <i>
      <x v="39"/>
    </i>
    <i r="1">
      <x v="366"/>
    </i>
    <i r="2">
      <x v="309"/>
    </i>
    <i r="1">
      <x v="367"/>
    </i>
    <i r="2">
      <x v="309"/>
    </i>
    <i r="1">
      <x v="368"/>
    </i>
    <i r="2">
      <x v="309"/>
    </i>
    <i r="1">
      <x v="369"/>
    </i>
    <i r="2">
      <x v="309"/>
    </i>
    <i r="1">
      <x v="370"/>
    </i>
    <i r="2">
      <x v="309"/>
    </i>
    <i r="1">
      <x v="371"/>
    </i>
    <i r="2">
      <x v="309"/>
    </i>
    <i r="1">
      <x v="372"/>
    </i>
    <i r="2">
      <x v="309"/>
    </i>
    <i r="1">
      <x v="373"/>
    </i>
    <i r="2">
      <x v="309"/>
    </i>
    <i r="1">
      <x v="374"/>
    </i>
    <i r="2">
      <x v="309"/>
    </i>
    <i r="1">
      <x v="375"/>
    </i>
    <i r="2">
      <x v="309"/>
    </i>
    <i r="1">
      <x v="376"/>
    </i>
    <i r="2">
      <x v="309"/>
    </i>
    <i r="1">
      <x v="377"/>
    </i>
    <i r="2">
      <x v="309"/>
    </i>
    <i r="1">
      <x v="378"/>
    </i>
    <i r="2">
      <x v="309"/>
    </i>
    <i r="1">
      <x v="379"/>
    </i>
    <i r="2">
      <x v="309"/>
    </i>
    <i r="1">
      <x v="380"/>
    </i>
    <i r="2">
      <x v="309"/>
    </i>
    <i r="1">
      <x v="381"/>
    </i>
    <i r="2">
      <x v="309"/>
    </i>
    <i r="1">
      <x v="382"/>
    </i>
    <i r="2">
      <x v="309"/>
    </i>
    <i r="1">
      <x v="383"/>
    </i>
    <i r="2">
      <x v="309"/>
    </i>
    <i r="1">
      <x v="384"/>
    </i>
    <i r="2">
      <x v="309"/>
    </i>
    <i r="1">
      <x v="385"/>
    </i>
    <i r="2">
      <x v="309"/>
    </i>
    <i r="1">
      <x v="386"/>
    </i>
    <i r="2">
      <x v="309"/>
    </i>
    <i r="1">
      <x v="387"/>
    </i>
    <i r="2">
      <x v="309"/>
    </i>
    <i r="1">
      <x v="388"/>
    </i>
    <i r="2">
      <x v="309"/>
    </i>
    <i r="1">
      <x v="389"/>
    </i>
    <i r="2">
      <x v="309"/>
    </i>
    <i r="1">
      <x v="390"/>
    </i>
    <i r="2">
      <x v="309"/>
    </i>
    <i r="1">
      <x v="391"/>
    </i>
    <i r="2">
      <x v="309"/>
    </i>
    <i r="1">
      <x v="392"/>
    </i>
    <i r="2">
      <x v="309"/>
    </i>
    <i r="1">
      <x v="393"/>
    </i>
    <i r="2">
      <x v="309"/>
    </i>
    <i r="1">
      <x v="394"/>
    </i>
    <i r="2">
      <x v="309"/>
    </i>
    <i r="1">
      <x v="395"/>
    </i>
    <i r="2">
      <x v="309"/>
    </i>
    <i r="1">
      <x v="396"/>
    </i>
    <i r="2">
      <x v="309"/>
    </i>
    <i r="1">
      <x v="397"/>
    </i>
    <i r="2">
      <x v="309"/>
    </i>
    <i r="1">
      <x v="398"/>
    </i>
    <i r="2">
      <x v="309"/>
    </i>
    <i r="1">
      <x v="399"/>
    </i>
    <i r="2">
      <x v="309"/>
    </i>
    <i r="1">
      <x v="400"/>
    </i>
    <i r="2">
      <x v="309"/>
    </i>
    <i r="1">
      <x v="401"/>
    </i>
    <i r="2">
      <x v="309"/>
    </i>
    <i r="1">
      <x v="402"/>
    </i>
    <i r="2">
      <x v="309"/>
    </i>
    <i r="1">
      <x v="403"/>
    </i>
    <i r="2">
      <x v="309"/>
    </i>
    <i r="1">
      <x v="404"/>
    </i>
    <i r="2">
      <x v="309"/>
    </i>
    <i r="1">
      <x v="405"/>
    </i>
    <i r="2">
      <x v="309"/>
    </i>
    <i r="1">
      <x v="461"/>
    </i>
    <i r="2">
      <x v="309"/>
    </i>
    <i>
      <x v="40"/>
    </i>
    <i r="1">
      <x v="246"/>
    </i>
    <i r="2">
      <x v="41"/>
    </i>
    <i r="1">
      <x v="481"/>
    </i>
    <i r="2">
      <x v="41"/>
    </i>
    <i>
      <x v="41"/>
    </i>
    <i r="1">
      <x v="132"/>
    </i>
    <i r="2">
      <x v="126"/>
    </i>
    <i r="1">
      <x v="460"/>
    </i>
    <i r="2">
      <x v="126"/>
    </i>
    <i r="1">
      <x v="502"/>
    </i>
    <i r="2">
      <x v="126"/>
    </i>
    <i>
      <x v="42"/>
    </i>
    <i r="1">
      <x v="338"/>
    </i>
    <i r="2">
      <x v="261"/>
    </i>
    <i>
      <x v="43"/>
    </i>
    <i r="1">
      <x v="475"/>
    </i>
    <i r="2">
      <x v="15"/>
    </i>
    <i>
      <x v="44"/>
    </i>
    <i r="1">
      <x v="476"/>
    </i>
    <i r="2">
      <x v="263"/>
    </i>
    <i>
      <x v="45"/>
    </i>
    <i r="1">
      <x v="477"/>
    </i>
    <i r="2">
      <x v="78"/>
    </i>
    <i>
      <x v="46"/>
    </i>
    <i r="1">
      <x v="479"/>
    </i>
    <i r="2">
      <x v="263"/>
    </i>
    <i r="1">
      <x v="491"/>
    </i>
    <i r="2">
      <x v="263"/>
    </i>
    <i r="1">
      <x v="492"/>
    </i>
    <i r="2">
      <x v="263"/>
    </i>
    <i r="1">
      <x v="493"/>
    </i>
    <i r="2">
      <x v="263"/>
    </i>
    <i r="1">
      <x v="494"/>
    </i>
    <i r="2">
      <x v="263"/>
    </i>
    <i r="1">
      <x v="495"/>
    </i>
    <i r="2">
      <x v="263"/>
    </i>
    <i r="1">
      <x v="496"/>
    </i>
    <i r="2">
      <x v="263"/>
    </i>
    <i r="1">
      <x v="497"/>
    </i>
    <i r="2">
      <x v="263"/>
    </i>
    <i r="1">
      <x v="498"/>
    </i>
    <i r="2">
      <x v="263"/>
    </i>
    <i r="1">
      <x v="499"/>
    </i>
    <i r="2">
      <x v="263"/>
    </i>
    <i r="1">
      <x v="500"/>
    </i>
    <i r="2">
      <x v="263"/>
    </i>
    <i r="1">
      <x v="501"/>
    </i>
    <i r="2">
      <x v="263"/>
    </i>
    <i>
      <x v="47"/>
    </i>
    <i r="1">
      <x v="467"/>
    </i>
    <i r="2">
      <x v="139"/>
    </i>
    <i r="1">
      <x v="468"/>
    </i>
    <i r="2">
      <x v="13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olume." fld="7" baseField="0" baseItem="0"/>
    <dataField name="Commission." fld="8" baseField="0" baseItem="0" numFmtId="177"/>
    <dataField name="Swap." fld="10" baseField="0" baseItem="0" numFmtId="177"/>
    <dataField name="Profit." fld="11" baseField="0" baseItem="0" numFmtId="177"/>
  </dataFields>
  <formats count="588">
    <format dxfId="0">
      <pivotArea field="15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">
      <pivotArea type="all" dataOnly="0" outline="0" fieldPosition="0"/>
    </format>
    <format dxfId="3">
      <pivotArea outline="0" collapsedLevelsAreSubtotals="1" fieldPosition="0"/>
    </format>
    <format dxfId="4">
      <pivotArea field="15" type="button" dataOnly="0" labelOnly="1" outline="0" axis="axisRow" fieldPosition="0"/>
    </format>
    <format dxfId="5">
      <pivotArea dataOnly="0" labelOnly="1" fieldPosition="0">
        <references count="1">
          <reference field="15" count="0"/>
        </references>
      </pivotArea>
    </format>
    <format dxfId="6">
      <pivotArea dataOnly="0" labelOnly="1" grandRow="1" outline="0" fieldPosition="0"/>
    </format>
    <format dxfId="7">
      <pivotArea dataOnly="0" labelOnly="1" fieldPosition="0">
        <references count="2">
          <reference field="0" count="1">
            <x v="187"/>
          </reference>
          <reference field="15" count="1" selected="0">
            <x v="0"/>
          </reference>
        </references>
      </pivotArea>
    </format>
    <format dxfId="8">
      <pivotArea dataOnly="0" labelOnly="1" fieldPosition="0">
        <references count="2">
          <reference field="0" count="1">
            <x v="0"/>
          </reference>
          <reference field="15" count="1" selected="0">
            <x v="1"/>
          </reference>
        </references>
      </pivotArea>
    </format>
    <format dxfId="9">
      <pivotArea dataOnly="0" labelOnly="1" fieldPosition="0">
        <references count="2">
          <reference field="0" count="2">
            <x v="7"/>
            <x v="437"/>
          </reference>
          <reference field="15" count="1" selected="0">
            <x v="2"/>
          </reference>
        </references>
      </pivotArea>
    </format>
    <format dxfId="10">
      <pivotArea dataOnly="0" labelOnly="1" fieldPosition="0">
        <references count="2">
          <reference field="0" count="5">
            <x v="21"/>
            <x v="293"/>
            <x v="350"/>
            <x v="354"/>
            <x v="487"/>
          </reference>
          <reference field="15" count="1" selected="0">
            <x v="3"/>
          </reference>
        </references>
      </pivotArea>
    </format>
    <format dxfId="11">
      <pivotArea dataOnly="0" labelOnly="1" fieldPosition="0">
        <references count="2">
          <reference field="0" count="28">
            <x v="1"/>
            <x v="2"/>
            <x v="9"/>
            <x v="29"/>
            <x v="59"/>
            <x v="78"/>
            <x v="80"/>
            <x v="83"/>
            <x v="93"/>
            <x v="98"/>
            <x v="101"/>
            <x v="144"/>
            <x v="149"/>
            <x v="176"/>
            <x v="206"/>
            <x v="211"/>
            <x v="212"/>
            <x v="214"/>
            <x v="234"/>
            <x v="242"/>
            <x v="270"/>
            <x v="280"/>
            <x v="282"/>
            <x v="348"/>
            <x v="352"/>
            <x v="353"/>
            <x v="363"/>
            <x v="452"/>
          </reference>
          <reference field="15" count="1" selected="0">
            <x v="4"/>
          </reference>
        </references>
      </pivotArea>
    </format>
    <format dxfId="12">
      <pivotArea dataOnly="0" labelOnly="1" fieldPosition="0">
        <references count="2">
          <reference field="0" count="18">
            <x v="15"/>
            <x v="24"/>
            <x v="69"/>
            <x v="76"/>
            <x v="118"/>
            <x v="171"/>
            <x v="192"/>
            <x v="204"/>
            <x v="208"/>
            <x v="228"/>
            <x v="238"/>
            <x v="239"/>
            <x v="281"/>
            <x v="283"/>
            <x v="301"/>
            <x v="325"/>
            <x v="358"/>
            <x v="508"/>
          </reference>
          <reference field="15" count="1" selected="0">
            <x v="5"/>
          </reference>
        </references>
      </pivotArea>
    </format>
    <format dxfId="13">
      <pivotArea dataOnly="0" labelOnly="1" fieldPosition="0">
        <references count="2">
          <reference field="0" count="10">
            <x v="42"/>
            <x v="45"/>
            <x v="51"/>
            <x v="55"/>
            <x v="56"/>
            <x v="58"/>
            <x v="64"/>
            <x v="119"/>
            <x v="166"/>
            <x v="510"/>
          </reference>
          <reference field="15" count="1" selected="0">
            <x v="6"/>
          </reference>
        </references>
      </pivotArea>
    </format>
    <format dxfId="14">
      <pivotArea dataOnly="0" labelOnly="1" fieldPosition="0">
        <references count="2">
          <reference field="0" count="2">
            <x v="361"/>
            <x v="428"/>
          </reference>
          <reference field="15" count="1" selected="0">
            <x v="7"/>
          </reference>
        </references>
      </pivotArea>
    </format>
    <format dxfId="15">
      <pivotArea dataOnly="0" labelOnly="1" fieldPosition="0">
        <references count="2">
          <reference field="0" count="20">
            <x v="13"/>
            <x v="16"/>
            <x v="17"/>
            <x v="19"/>
            <x v="20"/>
            <x v="25"/>
            <x v="125"/>
            <x v="218"/>
            <x v="221"/>
            <x v="222"/>
            <x v="225"/>
            <x v="232"/>
            <x v="237"/>
            <x v="267"/>
            <x v="275"/>
            <x v="287"/>
            <x v="407"/>
            <x v="418"/>
            <x v="427"/>
            <x v="458"/>
          </reference>
          <reference field="15" count="1" selected="0">
            <x v="8"/>
          </reference>
        </references>
      </pivotArea>
    </format>
    <format dxfId="16">
      <pivotArea dataOnly="0" labelOnly="1" fieldPosition="0">
        <references count="2">
          <reference field="0" count="4">
            <x v="44"/>
            <x v="274"/>
            <x v="420"/>
            <x v="482"/>
          </reference>
          <reference field="15" count="1" selected="0">
            <x v="9"/>
          </reference>
        </references>
      </pivotArea>
    </format>
    <format dxfId="17">
      <pivotArea dataOnly="0" labelOnly="1" fieldPosition="0">
        <references count="2">
          <reference field="0" count="50">
            <x v="3"/>
            <x v="5"/>
            <x v="6"/>
            <x v="12"/>
            <x v="43"/>
            <x v="52"/>
            <x v="57"/>
            <x v="62"/>
            <x v="63"/>
            <x v="66"/>
            <x v="68"/>
            <x v="70"/>
            <x v="75"/>
            <x v="81"/>
            <x v="99"/>
            <x v="103"/>
            <x v="108"/>
            <x v="110"/>
            <x v="115"/>
            <x v="121"/>
            <x v="133"/>
            <x v="135"/>
            <x v="136"/>
            <x v="139"/>
            <x v="146"/>
            <x v="148"/>
            <x v="150"/>
            <x v="151"/>
            <x v="160"/>
            <x v="172"/>
            <x v="190"/>
            <x v="199"/>
            <x v="200"/>
            <x v="201"/>
            <x v="210"/>
            <x v="213"/>
            <x v="220"/>
            <x v="224"/>
            <x v="230"/>
            <x v="231"/>
            <x v="235"/>
            <x v="245"/>
            <x v="258"/>
            <x v="268"/>
            <x v="269"/>
            <x v="276"/>
            <x v="278"/>
            <x v="279"/>
            <x v="284"/>
            <x v="286"/>
          </reference>
          <reference field="15" count="1" selected="0">
            <x v="10"/>
          </reference>
        </references>
      </pivotArea>
    </format>
    <format dxfId="18">
      <pivotArea dataOnly="0" labelOnly="1" fieldPosition="0">
        <references count="2">
          <reference field="0" count="47">
            <x v="288"/>
            <x v="289"/>
            <x v="290"/>
            <x v="292"/>
            <x v="294"/>
            <x v="296"/>
            <x v="302"/>
            <x v="303"/>
            <x v="304"/>
            <x v="305"/>
            <x v="308"/>
            <x v="311"/>
            <x v="312"/>
            <x v="315"/>
            <x v="316"/>
            <x v="317"/>
            <x v="320"/>
            <x v="321"/>
            <x v="324"/>
            <x v="328"/>
            <x v="329"/>
            <x v="336"/>
            <x v="337"/>
            <x v="339"/>
            <x v="342"/>
            <x v="365"/>
            <x v="411"/>
            <x v="419"/>
            <x v="421"/>
            <x v="425"/>
            <x v="426"/>
            <x v="429"/>
            <x v="430"/>
            <x v="432"/>
            <x v="442"/>
            <x v="446"/>
            <x v="447"/>
            <x v="449"/>
            <x v="450"/>
            <x v="451"/>
            <x v="456"/>
            <x v="462"/>
            <x v="480"/>
            <x v="483"/>
            <x v="484"/>
            <x v="486"/>
            <x v="509"/>
          </reference>
          <reference field="15" count="1" selected="0">
            <x v="10"/>
          </reference>
        </references>
      </pivotArea>
    </format>
    <format dxfId="19">
      <pivotArea dataOnly="0" labelOnly="1" fieldPosition="0">
        <references count="2">
          <reference field="0" count="35">
            <x v="4"/>
            <x v="39"/>
            <x v="40"/>
            <x v="48"/>
            <x v="53"/>
            <x v="54"/>
            <x v="61"/>
            <x v="65"/>
            <x v="71"/>
            <x v="72"/>
            <x v="74"/>
            <x v="77"/>
            <x v="79"/>
            <x v="90"/>
            <x v="104"/>
            <x v="105"/>
            <x v="106"/>
            <x v="117"/>
            <x v="123"/>
            <x v="127"/>
            <x v="134"/>
            <x v="143"/>
            <x v="154"/>
            <x v="155"/>
            <x v="156"/>
            <x v="169"/>
            <x v="182"/>
            <x v="188"/>
            <x v="196"/>
            <x v="252"/>
            <x v="255"/>
            <x v="262"/>
            <x v="264"/>
            <x v="344"/>
            <x v="438"/>
          </reference>
          <reference field="15" count="1" selected="0">
            <x v="11"/>
          </reference>
        </references>
      </pivotArea>
    </format>
    <format dxfId="20">
      <pivotArea dataOnly="0" labelOnly="1" fieldPosition="0">
        <references count="2">
          <reference field="0" count="50">
            <x v="11"/>
            <x v="30"/>
            <x v="67"/>
            <x v="73"/>
            <x v="124"/>
            <x v="130"/>
            <x v="131"/>
            <x v="141"/>
            <x v="142"/>
            <x v="145"/>
            <x v="157"/>
            <x v="158"/>
            <x v="163"/>
            <x v="164"/>
            <x v="167"/>
            <x v="173"/>
            <x v="175"/>
            <x v="177"/>
            <x v="179"/>
            <x v="180"/>
            <x v="186"/>
            <x v="191"/>
            <x v="193"/>
            <x v="194"/>
            <x v="197"/>
            <x v="203"/>
            <x v="207"/>
            <x v="216"/>
            <x v="223"/>
            <x v="233"/>
            <x v="241"/>
            <x v="243"/>
            <x v="248"/>
            <x v="251"/>
            <x v="253"/>
            <x v="256"/>
            <x v="271"/>
            <x v="273"/>
            <x v="285"/>
            <x v="306"/>
            <x v="309"/>
            <x v="310"/>
            <x v="326"/>
            <x v="327"/>
            <x v="332"/>
            <x v="333"/>
            <x v="345"/>
            <x v="349"/>
            <x v="351"/>
            <x v="356"/>
          </reference>
          <reference field="15" count="1" selected="0">
            <x v="12"/>
          </reference>
        </references>
      </pivotArea>
    </format>
    <format dxfId="21">
      <pivotArea dataOnly="0" labelOnly="1" fieldPosition="0">
        <references count="2">
          <reference field="0" count="29">
            <x v="408"/>
            <x v="409"/>
            <x v="410"/>
            <x v="413"/>
            <x v="417"/>
            <x v="422"/>
            <x v="423"/>
            <x v="431"/>
            <x v="434"/>
            <x v="435"/>
            <x v="436"/>
            <x v="439"/>
            <x v="440"/>
            <x v="441"/>
            <x v="453"/>
            <x v="455"/>
            <x v="457"/>
            <x v="459"/>
            <x v="463"/>
            <x v="464"/>
            <x v="466"/>
            <x v="469"/>
            <x v="472"/>
            <x v="474"/>
            <x v="503"/>
            <x v="504"/>
            <x v="505"/>
            <x v="506"/>
            <x v="507"/>
          </reference>
          <reference field="15" count="1" selected="0">
            <x v="12"/>
          </reference>
        </references>
      </pivotArea>
    </format>
    <format dxfId="22">
      <pivotArea dataOnly="0" labelOnly="1" fieldPosition="0">
        <references count="2">
          <reference field="0" count="6">
            <x v="8"/>
            <x v="10"/>
            <x v="31"/>
            <x v="32"/>
            <x v="357"/>
            <x v="362"/>
          </reference>
          <reference field="15" count="1" selected="0">
            <x v="13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15" count="1" selected="0">
            <x v="14"/>
          </reference>
        </references>
      </pivotArea>
    </format>
    <format dxfId="24">
      <pivotArea dataOnly="0" labelOnly="1" fieldPosition="0">
        <references count="2">
          <reference field="0" count="1">
            <x v="27"/>
          </reference>
          <reference field="15" count="1" selected="0">
            <x v="15"/>
          </reference>
        </references>
      </pivotArea>
    </format>
    <format dxfId="25">
      <pivotArea dataOnly="0" labelOnly="1" fieldPosition="0">
        <references count="2">
          <reference field="0" count="1">
            <x v="18"/>
          </reference>
          <reference field="15" count="1" selected="0">
            <x v="16"/>
          </reference>
        </references>
      </pivotArea>
    </format>
    <format dxfId="26">
      <pivotArea dataOnly="0" labelOnly="1" fieldPosition="0">
        <references count="2">
          <reference field="0" count="1">
            <x v="485"/>
          </reference>
          <reference field="15" count="1" selected="0">
            <x v="17"/>
          </reference>
        </references>
      </pivotArea>
    </format>
    <format dxfId="27">
      <pivotArea dataOnly="0" labelOnly="1" fieldPosition="0">
        <references count="2">
          <reference field="0" count="1">
            <x v="195"/>
          </reference>
          <reference field="15" count="1" selected="0">
            <x v="18"/>
          </reference>
        </references>
      </pivotArea>
    </format>
    <format dxfId="28">
      <pivotArea dataOnly="0" labelOnly="1" fieldPosition="0">
        <references count="2">
          <reference field="0" count="1">
            <x v="23"/>
          </reference>
          <reference field="15" count="1" selected="0">
            <x v="19"/>
          </reference>
        </references>
      </pivotArea>
    </format>
    <format dxfId="29">
      <pivotArea dataOnly="0" labelOnly="1" fieldPosition="0">
        <references count="2">
          <reference field="0" count="1">
            <x v="28"/>
          </reference>
          <reference field="15" count="1" selected="0">
            <x v="20"/>
          </reference>
        </references>
      </pivotArea>
    </format>
    <format dxfId="30">
      <pivotArea dataOnly="0" labelOnly="1" fieldPosition="0">
        <references count="2">
          <reference field="0" count="4">
            <x v="33"/>
            <x v="34"/>
            <x v="35"/>
            <x v="36"/>
          </reference>
          <reference field="15" count="1" selected="0">
            <x v="21"/>
          </reference>
        </references>
      </pivotArea>
    </format>
    <format dxfId="31">
      <pivotArea dataOnly="0" labelOnly="1" fieldPosition="0">
        <references count="2">
          <reference field="0" count="1">
            <x v="49"/>
          </reference>
          <reference field="15" count="1" selected="0">
            <x v="22"/>
          </reference>
        </references>
      </pivotArea>
    </format>
    <format dxfId="32">
      <pivotArea dataOnly="0" labelOnly="1" fieldPosition="0">
        <references count="2">
          <reference field="0" count="4">
            <x v="14"/>
            <x v="22"/>
            <x v="46"/>
            <x v="47"/>
          </reference>
          <reference field="15" count="1" selected="0">
            <x v="23"/>
          </reference>
        </references>
      </pivotArea>
    </format>
    <format dxfId="33">
      <pivotArea dataOnly="0" labelOnly="1" fieldPosition="0">
        <references count="2">
          <reference field="0" count="8">
            <x v="50"/>
            <x v="129"/>
            <x v="295"/>
            <x v="343"/>
            <x v="359"/>
            <x v="360"/>
            <x v="364"/>
            <x v="416"/>
          </reference>
          <reference field="15" count="1" selected="0">
            <x v="24"/>
          </reference>
        </references>
      </pivotArea>
    </format>
    <format dxfId="34">
      <pivotArea dataOnly="0" labelOnly="1" fieldPosition="0">
        <references count="2">
          <reference field="0" count="50">
            <x v="60"/>
            <x v="82"/>
            <x v="85"/>
            <x v="86"/>
            <x v="87"/>
            <x v="88"/>
            <x v="89"/>
            <x v="91"/>
            <x v="92"/>
            <x v="94"/>
            <x v="95"/>
            <x v="96"/>
            <x v="100"/>
            <x v="102"/>
            <x v="107"/>
            <x v="109"/>
            <x v="111"/>
            <x v="112"/>
            <x v="113"/>
            <x v="114"/>
            <x v="116"/>
            <x v="128"/>
            <x v="137"/>
            <x v="138"/>
            <x v="140"/>
            <x v="152"/>
            <x v="153"/>
            <x v="159"/>
            <x v="161"/>
            <x v="162"/>
            <x v="168"/>
            <x v="170"/>
            <x v="174"/>
            <x v="178"/>
            <x v="181"/>
            <x v="183"/>
            <x v="184"/>
            <x v="189"/>
            <x v="198"/>
            <x v="202"/>
            <x v="205"/>
            <x v="209"/>
            <x v="215"/>
            <x v="219"/>
            <x v="236"/>
            <x v="244"/>
            <x v="254"/>
            <x v="266"/>
            <x v="272"/>
            <x v="277"/>
          </reference>
          <reference field="15" count="1" selected="0">
            <x v="25"/>
          </reference>
        </references>
      </pivotArea>
    </format>
    <format dxfId="35">
      <pivotArea dataOnly="0" labelOnly="1" fieldPosition="0">
        <references count="2">
          <reference field="0" count="37">
            <x v="291"/>
            <x v="297"/>
            <x v="298"/>
            <x v="299"/>
            <x v="300"/>
            <x v="313"/>
            <x v="314"/>
            <x v="319"/>
            <x v="322"/>
            <x v="323"/>
            <x v="330"/>
            <x v="331"/>
            <x v="334"/>
            <x v="335"/>
            <x v="340"/>
            <x v="341"/>
            <x v="346"/>
            <x v="347"/>
            <x v="355"/>
            <x v="406"/>
            <x v="412"/>
            <x v="414"/>
            <x v="415"/>
            <x v="424"/>
            <x v="433"/>
            <x v="443"/>
            <x v="444"/>
            <x v="445"/>
            <x v="448"/>
            <x v="454"/>
            <x v="465"/>
            <x v="470"/>
            <x v="471"/>
            <x v="473"/>
            <x v="478"/>
            <x v="488"/>
            <x v="489"/>
          </reference>
          <reference field="15" count="1" selected="0">
            <x v="25"/>
          </reference>
        </references>
      </pivotArea>
    </format>
    <format dxfId="36">
      <pivotArea dataOnly="0" labelOnly="1" fieldPosition="0">
        <references count="2">
          <reference field="0" count="1">
            <x v="120"/>
          </reference>
          <reference field="15" count="1" selected="0">
            <x v="26"/>
          </reference>
        </references>
      </pivotArea>
    </format>
    <format dxfId="37">
      <pivotArea dataOnly="0" labelOnly="1" fieldPosition="0">
        <references count="2">
          <reference field="0" count="2">
            <x v="97"/>
            <x v="126"/>
          </reference>
          <reference field="15" count="1" selected="0">
            <x v="27"/>
          </reference>
        </references>
      </pivotArea>
    </format>
    <format dxfId="38">
      <pivotArea dataOnly="0" labelOnly="1" fieldPosition="0">
        <references count="2">
          <reference field="0" count="3">
            <x v="84"/>
            <x v="307"/>
            <x v="318"/>
          </reference>
          <reference field="15" count="1" selected="0">
            <x v="28"/>
          </reference>
        </references>
      </pivotArea>
    </format>
    <format dxfId="39">
      <pivotArea dataOnly="0" labelOnly="1" fieldPosition="0">
        <references count="2">
          <reference field="0" count="2">
            <x v="37"/>
            <x v="41"/>
          </reference>
          <reference field="15" count="1" selected="0">
            <x v="29"/>
          </reference>
        </references>
      </pivotArea>
    </format>
    <format dxfId="40">
      <pivotArea dataOnly="0" labelOnly="1" fieldPosition="0">
        <references count="2">
          <reference field="0" count="1">
            <x v="38"/>
          </reference>
          <reference field="15" count="1" selected="0">
            <x v="30"/>
          </reference>
        </references>
      </pivotArea>
    </format>
    <format dxfId="41">
      <pivotArea dataOnly="0" labelOnly="1" fieldPosition="0">
        <references count="2">
          <reference field="0" count="1">
            <x v="147"/>
          </reference>
          <reference field="15" count="1" selected="0">
            <x v="31"/>
          </reference>
        </references>
      </pivotArea>
    </format>
    <format dxfId="42">
      <pivotArea dataOnly="0" labelOnly="1" fieldPosition="0">
        <references count="2">
          <reference field="0" count="2">
            <x v="185"/>
            <x v="226"/>
          </reference>
          <reference field="15" count="1" selected="0">
            <x v="32"/>
          </reference>
        </references>
      </pivotArea>
    </format>
    <format dxfId="43">
      <pivotArea dataOnly="0" labelOnly="1" fieldPosition="0">
        <references count="2">
          <reference field="0" count="1">
            <x v="240"/>
          </reference>
          <reference field="15" count="1" selected="0">
            <x v="33"/>
          </reference>
        </references>
      </pivotArea>
    </format>
    <format dxfId="44">
      <pivotArea dataOnly="0" labelOnly="1" fieldPosition="0">
        <references count="2">
          <reference field="0" count="7">
            <x v="247"/>
            <x v="249"/>
            <x v="250"/>
            <x v="257"/>
            <x v="261"/>
            <x v="263"/>
            <x v="265"/>
          </reference>
          <reference field="15" count="1" selected="0">
            <x v="34"/>
          </reference>
        </references>
      </pivotArea>
    </format>
    <format dxfId="45">
      <pivotArea dataOnly="0" labelOnly="1" fieldPosition="0">
        <references count="2">
          <reference field="0" count="1">
            <x v="260"/>
          </reference>
          <reference field="15" count="1" selected="0">
            <x v="35"/>
          </reference>
        </references>
      </pivotArea>
    </format>
    <format dxfId="46">
      <pivotArea dataOnly="0" labelOnly="1" fieldPosition="0">
        <references count="2">
          <reference field="0" count="1">
            <x v="259"/>
          </reference>
          <reference field="15" count="1" selected="0">
            <x v="36"/>
          </reference>
        </references>
      </pivotArea>
    </format>
    <format dxfId="47">
      <pivotArea dataOnly="0" labelOnly="1" fieldPosition="0">
        <references count="2">
          <reference field="0" count="2">
            <x v="122"/>
            <x v="165"/>
          </reference>
          <reference field="15" count="1" selected="0">
            <x v="37"/>
          </reference>
        </references>
      </pivotArea>
    </format>
    <format dxfId="48">
      <pivotArea dataOnly="0" labelOnly="1" fieldPosition="0">
        <references count="2">
          <reference field="0" count="4">
            <x v="217"/>
            <x v="227"/>
            <x v="229"/>
            <x v="490"/>
          </reference>
          <reference field="15" count="1" selected="0">
            <x v="38"/>
          </reference>
        </references>
      </pivotArea>
    </format>
    <format dxfId="49">
      <pivotArea dataOnly="0" labelOnly="1" fieldPosition="0">
        <references count="2">
          <reference field="0" count="41"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61"/>
          </reference>
          <reference field="15" count="1" selected="0">
            <x v="39"/>
          </reference>
        </references>
      </pivotArea>
    </format>
    <format dxfId="50">
      <pivotArea dataOnly="0" labelOnly="1" fieldPosition="0">
        <references count="2">
          <reference field="0" count="2">
            <x v="246"/>
            <x v="481"/>
          </reference>
          <reference field="15" count="1" selected="0">
            <x v="40"/>
          </reference>
        </references>
      </pivotArea>
    </format>
    <format dxfId="51">
      <pivotArea dataOnly="0" labelOnly="1" fieldPosition="0">
        <references count="2">
          <reference field="0" count="3">
            <x v="132"/>
            <x v="460"/>
            <x v="502"/>
          </reference>
          <reference field="15" count="1" selected="0">
            <x v="41"/>
          </reference>
        </references>
      </pivotArea>
    </format>
    <format dxfId="52">
      <pivotArea dataOnly="0" labelOnly="1" fieldPosition="0">
        <references count="2">
          <reference field="0" count="1">
            <x v="338"/>
          </reference>
          <reference field="15" count="1" selected="0">
            <x v="42"/>
          </reference>
        </references>
      </pivotArea>
    </format>
    <format dxfId="53">
      <pivotArea dataOnly="0" labelOnly="1" fieldPosition="0">
        <references count="2">
          <reference field="0" count="1">
            <x v="475"/>
          </reference>
          <reference field="15" count="1" selected="0">
            <x v="43"/>
          </reference>
        </references>
      </pivotArea>
    </format>
    <format dxfId="54">
      <pivotArea dataOnly="0" labelOnly="1" fieldPosition="0">
        <references count="2">
          <reference field="0" count="1">
            <x v="476"/>
          </reference>
          <reference field="15" count="1" selected="0">
            <x v="44"/>
          </reference>
        </references>
      </pivotArea>
    </format>
    <format dxfId="55">
      <pivotArea dataOnly="0" labelOnly="1" fieldPosition="0">
        <references count="2">
          <reference field="0" count="1">
            <x v="477"/>
          </reference>
          <reference field="15" count="1" selected="0">
            <x v="45"/>
          </reference>
        </references>
      </pivotArea>
    </format>
    <format dxfId="56">
      <pivotArea dataOnly="0" labelOnly="1" fieldPosition="0">
        <references count="2">
          <reference field="0" count="12">
            <x v="479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15" count="1" selected="0">
            <x v="46"/>
          </reference>
        </references>
      </pivotArea>
    </format>
    <format dxfId="57">
      <pivotArea dataOnly="0" labelOnly="1" fieldPosition="0">
        <references count="2">
          <reference field="0" count="2">
            <x v="467"/>
            <x v="468"/>
          </reference>
          <reference field="15" count="1" selected="0">
            <x v="47"/>
          </reference>
        </references>
      </pivotArea>
    </format>
    <format dxfId="58">
      <pivotArea dataOnly="0" labelOnly="1" fieldPosition="0">
        <references count="3">
          <reference field="0" count="1" selected="0">
            <x v="187"/>
          </reference>
          <reference field="1" count="1">
            <x v="176"/>
          </reference>
          <reference field="15" count="1" selected="0">
            <x v="0"/>
          </reference>
        </references>
      </pivotArea>
    </format>
    <format dxfId="59">
      <pivotArea dataOnly="0" labelOnly="1" fieldPosition="0">
        <references count="3">
          <reference field="0" count="1" selected="0">
            <x v="0"/>
          </reference>
          <reference field="1" count="1">
            <x v="70"/>
          </reference>
          <reference field="15" count="1" selected="0">
            <x v="1"/>
          </reference>
        </references>
      </pivotArea>
    </format>
    <format dxfId="60">
      <pivotArea dataOnly="0" labelOnly="1" fieldPosition="0">
        <references count="3">
          <reference field="0" count="1" selected="0">
            <x v="7"/>
          </reference>
          <reference field="1" count="1">
            <x v="182"/>
          </reference>
          <reference field="15" count="1" selected="0">
            <x v="2"/>
          </reference>
        </references>
      </pivotArea>
    </format>
    <format dxfId="61">
      <pivotArea dataOnly="0" labelOnly="1" fieldPosition="0">
        <references count="3">
          <reference field="0" count="1" selected="0">
            <x v="437"/>
          </reference>
          <reference field="1" count="1">
            <x v="48"/>
          </reference>
          <reference field="15" count="1" selected="0">
            <x v="2"/>
          </reference>
        </references>
      </pivotArea>
    </format>
    <format dxfId="62">
      <pivotArea dataOnly="0" labelOnly="1" fieldPosition="0">
        <references count="3">
          <reference field="0" count="1" selected="0">
            <x v="21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3">
      <pivotArea dataOnly="0" labelOnly="1" fieldPosition="0">
        <references count="3">
          <reference field="0" count="1" selected="0">
            <x v="293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4">
      <pivotArea dataOnly="0" labelOnly="1" fieldPosition="0">
        <references count="3">
          <reference field="0" count="1" selected="0">
            <x v="350"/>
          </reference>
          <reference field="1" count="1">
            <x v="249"/>
          </reference>
          <reference field="15" count="1" selected="0">
            <x v="3"/>
          </reference>
        </references>
      </pivotArea>
    </format>
    <format dxfId="65">
      <pivotArea dataOnly="0" labelOnly="1" fieldPosition="0">
        <references count="3">
          <reference field="0" count="1" selected="0">
            <x v="354"/>
          </reference>
          <reference field="1" count="1">
            <x v="165"/>
          </reference>
          <reference field="15" count="1" selected="0">
            <x v="3"/>
          </reference>
        </references>
      </pivotArea>
    </format>
    <format dxfId="66">
      <pivotArea dataOnly="0" labelOnly="1" fieldPosition="0">
        <references count="3">
          <reference field="0" count="1" selected="0">
            <x v="487"/>
          </reference>
          <reference field="1" count="1">
            <x v="160"/>
          </reference>
          <reference field="15" count="1" selected="0">
            <x v="3"/>
          </reference>
        </references>
      </pivotArea>
    </format>
    <format dxfId="67">
      <pivotArea dataOnly="0" labelOnly="1" fieldPosition="0">
        <references count="3">
          <reference field="0" count="1" selected="0">
            <x v="1"/>
          </reference>
          <reference field="1" count="1">
            <x v="260"/>
          </reference>
          <reference field="15" count="1" selected="0">
            <x v="4"/>
          </reference>
        </references>
      </pivotArea>
    </format>
    <format dxfId="68">
      <pivotArea dataOnly="0" labelOnly="1" fieldPosition="0">
        <references count="3">
          <reference field="0" count="1" selected="0">
            <x v="2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69">
      <pivotArea dataOnly="0" labelOnly="1" fieldPosition="0">
        <references count="3">
          <reference field="0" count="1" selected="0">
            <x v="9"/>
          </reference>
          <reference field="1" count="1">
            <x v="289"/>
          </reference>
          <reference field="15" count="1" selected="0">
            <x v="4"/>
          </reference>
        </references>
      </pivotArea>
    </format>
    <format dxfId="70">
      <pivotArea dataOnly="0" labelOnly="1" fieldPosition="0">
        <references count="3">
          <reference field="0" count="1" selected="0">
            <x v="2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71">
      <pivotArea dataOnly="0" labelOnly="1" fieldPosition="0">
        <references count="3">
          <reference field="0" count="1" selected="0">
            <x v="59"/>
          </reference>
          <reference field="1" count="1">
            <x v="120"/>
          </reference>
          <reference field="15" count="1" selected="0">
            <x v="4"/>
          </reference>
        </references>
      </pivotArea>
    </format>
    <format dxfId="72">
      <pivotArea dataOnly="0" labelOnly="1" fieldPosition="0">
        <references count="3">
          <reference field="0" count="1" selected="0">
            <x v="78"/>
          </reference>
          <reference field="1" count="1">
            <x v="8"/>
          </reference>
          <reference field="15" count="1" selected="0">
            <x v="4"/>
          </reference>
        </references>
      </pivotArea>
    </format>
    <format dxfId="73">
      <pivotArea dataOnly="0" labelOnly="1" fieldPosition="0">
        <references count="3">
          <reference field="0" count="1" selected="0">
            <x v="80"/>
          </reference>
          <reference field="1" count="1">
            <x v="221"/>
          </reference>
          <reference field="15" count="1" selected="0">
            <x v="4"/>
          </reference>
        </references>
      </pivotArea>
    </format>
    <format dxfId="74">
      <pivotArea dataOnly="0" labelOnly="1" fieldPosition="0">
        <references count="3">
          <reference field="0" count="1" selected="0">
            <x v="83"/>
          </reference>
          <reference field="1" count="1">
            <x v="292"/>
          </reference>
          <reference field="15" count="1" selected="0">
            <x v="4"/>
          </reference>
        </references>
      </pivotArea>
    </format>
    <format dxfId="75">
      <pivotArea dataOnly="0" labelOnly="1" fieldPosition="0">
        <references count="3">
          <reference field="0" count="1" selected="0">
            <x v="93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76">
      <pivotArea dataOnly="0" labelOnly="1" fieldPosition="0">
        <references count="3">
          <reference field="0" count="1" selected="0">
            <x v="98"/>
          </reference>
          <reference field="1" count="1">
            <x v="95"/>
          </reference>
          <reference field="15" count="1" selected="0">
            <x v="4"/>
          </reference>
        </references>
      </pivotArea>
    </format>
    <format dxfId="77">
      <pivotArea dataOnly="0" labelOnly="1" fieldPosition="0">
        <references count="3">
          <reference field="0" count="1" selected="0">
            <x v="101"/>
          </reference>
          <reference field="1" count="1">
            <x v="40"/>
          </reference>
          <reference field="15" count="1" selected="0">
            <x v="4"/>
          </reference>
        </references>
      </pivotArea>
    </format>
    <format dxfId="78">
      <pivotArea dataOnly="0" labelOnly="1" fieldPosition="0">
        <references count="3">
          <reference field="0" count="1" selected="0">
            <x v="144"/>
          </reference>
          <reference field="1" count="1">
            <x v="17"/>
          </reference>
          <reference field="15" count="1" selected="0">
            <x v="4"/>
          </reference>
        </references>
      </pivotArea>
    </format>
    <format dxfId="79">
      <pivotArea dataOnly="0" labelOnly="1" fieldPosition="0">
        <references count="3">
          <reference field="0" count="1" selected="0">
            <x v="149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80">
      <pivotArea dataOnly="0" labelOnly="1" fieldPosition="0">
        <references count="3">
          <reference field="0" count="1" selected="0">
            <x v="176"/>
          </reference>
          <reference field="1" count="1">
            <x v="7"/>
          </reference>
          <reference field="15" count="1" selected="0">
            <x v="4"/>
          </reference>
        </references>
      </pivotArea>
    </format>
    <format dxfId="81">
      <pivotArea dataOnly="0" labelOnly="1" fieldPosition="0">
        <references count="3">
          <reference field="0" count="1" selected="0">
            <x v="206"/>
          </reference>
          <reference field="1" count="1">
            <x v="217"/>
          </reference>
          <reference field="15" count="1" selected="0">
            <x v="4"/>
          </reference>
        </references>
      </pivotArea>
    </format>
    <format dxfId="82">
      <pivotArea dataOnly="0" labelOnly="1" fieldPosition="0">
        <references count="3">
          <reference field="0" count="1" selected="0">
            <x v="211"/>
          </reference>
          <reference field="1" count="1">
            <x v="79"/>
          </reference>
          <reference field="15" count="1" selected="0">
            <x v="4"/>
          </reference>
        </references>
      </pivotArea>
    </format>
    <format dxfId="83">
      <pivotArea dataOnly="0" labelOnly="1" fieldPosition="0">
        <references count="3">
          <reference field="0" count="1" selected="0">
            <x v="212"/>
          </reference>
          <reference field="1" count="1">
            <x v="332"/>
          </reference>
          <reference field="15" count="1" selected="0">
            <x v="4"/>
          </reference>
        </references>
      </pivotArea>
    </format>
    <format dxfId="84">
      <pivotArea dataOnly="0" labelOnly="1" fieldPosition="0">
        <references count="3">
          <reference field="0" count="1" selected="0">
            <x v="214"/>
          </reference>
          <reference field="1" count="1">
            <x v="106"/>
          </reference>
          <reference field="15" count="1" selected="0">
            <x v="4"/>
          </reference>
        </references>
      </pivotArea>
    </format>
    <format dxfId="85">
      <pivotArea dataOnly="0" labelOnly="1" fieldPosition="0">
        <references count="3">
          <reference field="0" count="1" selected="0">
            <x v="234"/>
          </reference>
          <reference field="1" count="1">
            <x v="5"/>
          </reference>
          <reference field="15" count="1" selected="0">
            <x v="4"/>
          </reference>
        </references>
      </pivotArea>
    </format>
    <format dxfId="86">
      <pivotArea dataOnly="0" labelOnly="1" fieldPosition="0">
        <references count="3">
          <reference field="0" count="1" selected="0">
            <x v="242"/>
          </reference>
          <reference field="1" count="1">
            <x v="6"/>
          </reference>
          <reference field="15" count="1" selected="0">
            <x v="4"/>
          </reference>
        </references>
      </pivotArea>
    </format>
    <format dxfId="87">
      <pivotArea dataOnly="0" labelOnly="1" fieldPosition="0">
        <references count="3">
          <reference field="0" count="1" selected="0">
            <x v="270"/>
          </reference>
          <reference field="1" count="1">
            <x v="65"/>
          </reference>
          <reference field="15" count="1" selected="0">
            <x v="4"/>
          </reference>
        </references>
      </pivotArea>
    </format>
    <format dxfId="88">
      <pivotArea dataOnly="0" labelOnly="1" fieldPosition="0">
        <references count="3">
          <reference field="0" count="1" selected="0">
            <x v="280"/>
          </reference>
          <reference field="1" count="1">
            <x v="32"/>
          </reference>
          <reference field="15" count="1" selected="0">
            <x v="4"/>
          </reference>
        </references>
      </pivotArea>
    </format>
    <format dxfId="89">
      <pivotArea dataOnly="0" labelOnly="1" fieldPosition="0">
        <references count="3">
          <reference field="0" count="1" selected="0">
            <x v="282"/>
          </reference>
          <reference field="1" count="1">
            <x v="132"/>
          </reference>
          <reference field="15" count="1" selected="0">
            <x v="4"/>
          </reference>
        </references>
      </pivotArea>
    </format>
    <format dxfId="90">
      <pivotArea dataOnly="0" labelOnly="1" fieldPosition="0">
        <references count="3">
          <reference field="0" count="1" selected="0">
            <x v="348"/>
          </reference>
          <reference field="1" count="1">
            <x v="226"/>
          </reference>
          <reference field="15" count="1" selected="0">
            <x v="4"/>
          </reference>
        </references>
      </pivotArea>
    </format>
    <format dxfId="91">
      <pivotArea dataOnly="0" labelOnly="1" fieldPosition="0">
        <references count="3">
          <reference field="0" count="1" selected="0">
            <x v="352"/>
          </reference>
          <reference field="1" count="1">
            <x v="178"/>
          </reference>
          <reference field="15" count="1" selected="0">
            <x v="4"/>
          </reference>
        </references>
      </pivotArea>
    </format>
    <format dxfId="92">
      <pivotArea dataOnly="0" labelOnly="1" fieldPosition="0">
        <references count="3">
          <reference field="0" count="1" selected="0">
            <x v="353"/>
          </reference>
          <reference field="1" count="1">
            <x v="250"/>
          </reference>
          <reference field="15" count="1" selected="0">
            <x v="4"/>
          </reference>
        </references>
      </pivotArea>
    </format>
    <format dxfId="93">
      <pivotArea dataOnly="0" labelOnly="1" fieldPosition="0">
        <references count="3">
          <reference field="0" count="1" selected="0">
            <x v="363"/>
          </reference>
          <reference field="1" count="1">
            <x v="31"/>
          </reference>
          <reference field="15" count="1" selected="0">
            <x v="4"/>
          </reference>
        </references>
      </pivotArea>
    </format>
    <format dxfId="94">
      <pivotArea dataOnly="0" labelOnly="1" fieldPosition="0">
        <references count="3">
          <reference field="0" count="1" selected="0">
            <x v="452"/>
          </reference>
          <reference field="1" count="1">
            <x v="316"/>
          </reference>
          <reference field="15" count="1" selected="0">
            <x v="4"/>
          </reference>
        </references>
      </pivotArea>
    </format>
    <format dxfId="95">
      <pivotArea dataOnly="0" labelOnly="1" fieldPosition="0">
        <references count="3">
          <reference field="0" count="1" selected="0">
            <x v="15"/>
          </reference>
          <reference field="1" count="1">
            <x v="220"/>
          </reference>
          <reference field="15" count="1" selected="0">
            <x v="5"/>
          </reference>
        </references>
      </pivotArea>
    </format>
    <format dxfId="96">
      <pivotArea dataOnly="0" labelOnly="1" fieldPosition="0">
        <references count="3">
          <reference field="0" count="1" selected="0">
            <x v="24"/>
          </reference>
          <reference field="1" count="1">
            <x v="105"/>
          </reference>
          <reference field="15" count="1" selected="0">
            <x v="5"/>
          </reference>
        </references>
      </pivotArea>
    </format>
    <format dxfId="97">
      <pivotArea dataOnly="0" labelOnly="1" fieldPosition="0">
        <references count="3">
          <reference field="0" count="1" selected="0">
            <x v="69"/>
          </reference>
          <reference field="1" count="1">
            <x v="287"/>
          </reference>
          <reference field="15" count="1" selected="0">
            <x v="5"/>
          </reference>
        </references>
      </pivotArea>
    </format>
    <format dxfId="98">
      <pivotArea dataOnly="0" labelOnly="1" fieldPosition="0">
        <references count="3">
          <reference field="0" count="1" selected="0">
            <x v="76"/>
          </reference>
          <reference field="1" count="1">
            <x v="322"/>
          </reference>
          <reference field="15" count="1" selected="0">
            <x v="5"/>
          </reference>
        </references>
      </pivotArea>
    </format>
    <format dxfId="99">
      <pivotArea dataOnly="0" labelOnly="1" fieldPosition="0">
        <references count="3">
          <reference field="0" count="1" selected="0">
            <x v="118"/>
          </reference>
          <reference field="1" count="1">
            <x v="88"/>
          </reference>
          <reference field="15" count="1" selected="0">
            <x v="5"/>
          </reference>
        </references>
      </pivotArea>
    </format>
    <format dxfId="100">
      <pivotArea dataOnly="0" labelOnly="1" fieldPosition="0">
        <references count="3">
          <reference field="0" count="1" selected="0">
            <x v="171"/>
          </reference>
          <reference field="1" count="1">
            <x v="209"/>
          </reference>
          <reference field="15" count="1" selected="0">
            <x v="5"/>
          </reference>
        </references>
      </pivotArea>
    </format>
    <format dxfId="101">
      <pivotArea dataOnly="0" labelOnly="1" fieldPosition="0">
        <references count="3">
          <reference field="0" count="1" selected="0">
            <x v="192"/>
          </reference>
          <reference field="1" count="1">
            <x v="142"/>
          </reference>
          <reference field="15" count="1" selected="0">
            <x v="5"/>
          </reference>
        </references>
      </pivotArea>
    </format>
    <format dxfId="102">
      <pivotArea dataOnly="0" labelOnly="1" fieldPosition="0">
        <references count="3">
          <reference field="0" count="1" selected="0">
            <x v="204"/>
          </reference>
          <reference field="1" count="1">
            <x v="146"/>
          </reference>
          <reference field="15" count="1" selected="0">
            <x v="5"/>
          </reference>
        </references>
      </pivotArea>
    </format>
    <format dxfId="103">
      <pivotArea dataOnly="0" labelOnly="1" fieldPosition="0">
        <references count="3">
          <reference field="0" count="1" selected="0">
            <x v="208"/>
          </reference>
          <reference field="1" count="1">
            <x v="354"/>
          </reference>
          <reference field="15" count="1" selected="0">
            <x v="5"/>
          </reference>
        </references>
      </pivotArea>
    </format>
    <format dxfId="104">
      <pivotArea dataOnly="0" labelOnly="1" fieldPosition="0">
        <references count="3">
          <reference field="0" count="1" selected="0">
            <x v="228"/>
          </reference>
          <reference field="1" count="1">
            <x v="191"/>
          </reference>
          <reference field="15" count="1" selected="0">
            <x v="5"/>
          </reference>
        </references>
      </pivotArea>
    </format>
    <format dxfId="105">
      <pivotArea dataOnly="0" labelOnly="1" fieldPosition="0">
        <references count="3">
          <reference field="0" count="1" selected="0">
            <x v="238"/>
          </reference>
          <reference field="1" count="1">
            <x v="215"/>
          </reference>
          <reference field="15" count="1" selected="0">
            <x v="5"/>
          </reference>
        </references>
      </pivotArea>
    </format>
    <format dxfId="106">
      <pivotArea dataOnly="0" labelOnly="1" fieldPosition="0">
        <references count="3">
          <reference field="0" count="1" selected="0">
            <x v="239"/>
          </reference>
          <reference field="1" count="1">
            <x v="258"/>
          </reference>
          <reference field="15" count="1" selected="0">
            <x v="5"/>
          </reference>
        </references>
      </pivotArea>
    </format>
    <format dxfId="107">
      <pivotArea dataOnly="0" labelOnly="1" fieldPosition="0">
        <references count="3">
          <reference field="0" count="1" selected="0">
            <x v="281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08">
      <pivotArea dataOnly="0" labelOnly="1" fieldPosition="0">
        <references count="3">
          <reference field="0" count="1" selected="0">
            <x v="283"/>
          </reference>
          <reference field="1" count="1">
            <x v="50"/>
          </reference>
          <reference field="15" count="1" selected="0">
            <x v="5"/>
          </reference>
        </references>
      </pivotArea>
    </format>
    <format dxfId="109">
      <pivotArea dataOnly="0" labelOnly="1" fieldPosition="0">
        <references count="3">
          <reference field="0" count="1" selected="0">
            <x v="301"/>
          </reference>
          <reference field="1" count="1">
            <x v="284"/>
          </reference>
          <reference field="15" count="1" selected="0">
            <x v="5"/>
          </reference>
        </references>
      </pivotArea>
    </format>
    <format dxfId="110">
      <pivotArea dataOnly="0" labelOnly="1" fieldPosition="0">
        <references count="3">
          <reference field="0" count="1" selected="0">
            <x v="325"/>
          </reference>
          <reference field="1" count="1">
            <x v="170"/>
          </reference>
          <reference field="15" count="1" selected="0">
            <x v="5"/>
          </reference>
        </references>
      </pivotArea>
    </format>
    <format dxfId="111">
      <pivotArea dataOnly="0" labelOnly="1" fieldPosition="0">
        <references count="3">
          <reference field="0" count="1" selected="0">
            <x v="358"/>
          </reference>
          <reference field="1" count="1">
            <x v="206"/>
          </reference>
          <reference field="15" count="1" selected="0">
            <x v="5"/>
          </reference>
        </references>
      </pivotArea>
    </format>
    <format dxfId="112">
      <pivotArea dataOnly="0" labelOnly="1" fieldPosition="0">
        <references count="3">
          <reference field="0" count="1" selected="0">
            <x v="508"/>
          </reference>
          <reference field="1" count="1">
            <x v="161"/>
          </reference>
          <reference field="15" count="1" selected="0">
            <x v="5"/>
          </reference>
        </references>
      </pivotArea>
    </format>
    <format dxfId="113">
      <pivotArea dataOnly="0" labelOnly="1" fieldPosition="0">
        <references count="3">
          <reference field="0" count="1" selected="0">
            <x v="42"/>
          </reference>
          <reference field="1" count="1">
            <x v="113"/>
          </reference>
          <reference field="15" count="1" selected="0">
            <x v="6"/>
          </reference>
        </references>
      </pivotArea>
    </format>
    <format dxfId="114">
      <pivotArea dataOnly="0" labelOnly="1" fieldPosition="0">
        <references count="3">
          <reference field="0" count="1" selected="0">
            <x v="45"/>
          </reference>
          <reference field="1" count="1">
            <x v="74"/>
          </reference>
          <reference field="15" count="1" selected="0">
            <x v="6"/>
          </reference>
        </references>
      </pivotArea>
    </format>
    <format dxfId="115">
      <pivotArea dataOnly="0" labelOnly="1" fieldPosition="0">
        <references count="3">
          <reference field="0" count="1" selected="0">
            <x v="51"/>
          </reference>
          <reference field="1" count="1">
            <x v="318"/>
          </reference>
          <reference field="15" count="1" selected="0">
            <x v="6"/>
          </reference>
        </references>
      </pivotArea>
    </format>
    <format dxfId="116">
      <pivotArea dataOnly="0" labelOnly="1" fieldPosition="0">
        <references count="3">
          <reference field="0" count="1" selected="0">
            <x v="55"/>
          </reference>
          <reference field="1" count="1">
            <x v="306"/>
          </reference>
          <reference field="15" count="1" selected="0">
            <x v="6"/>
          </reference>
        </references>
      </pivotArea>
    </format>
    <format dxfId="117">
      <pivotArea dataOnly="0" labelOnly="1" fieldPosition="0">
        <references count="3">
          <reference field="0" count="1" selected="0">
            <x v="56"/>
          </reference>
          <reference field="1" count="1">
            <x v="295"/>
          </reference>
          <reference field="15" count="1" selected="0">
            <x v="6"/>
          </reference>
        </references>
      </pivotArea>
    </format>
    <format dxfId="118">
      <pivotArea dataOnly="0" labelOnly="1" fieldPosition="0">
        <references count="3">
          <reference field="0" count="1" selected="0">
            <x v="58"/>
          </reference>
          <reference field="1" count="1">
            <x v="285"/>
          </reference>
          <reference field="15" count="1" selected="0">
            <x v="6"/>
          </reference>
        </references>
      </pivotArea>
    </format>
    <format dxfId="119">
      <pivotArea dataOnly="0" labelOnly="1" fieldPosition="0">
        <references count="3">
          <reference field="0" count="1" selected="0">
            <x v="64"/>
          </reference>
          <reference field="1" count="1">
            <x v="54"/>
          </reference>
          <reference field="15" count="1" selected="0">
            <x v="6"/>
          </reference>
        </references>
      </pivotArea>
    </format>
    <format dxfId="120">
      <pivotArea dataOnly="0" labelOnly="1" fieldPosition="0">
        <references count="3">
          <reference field="0" count="1" selected="0">
            <x v="119"/>
          </reference>
          <reference field="1" count="1">
            <x v="266"/>
          </reference>
          <reference field="15" count="1" selected="0">
            <x v="6"/>
          </reference>
        </references>
      </pivotArea>
    </format>
    <format dxfId="121">
      <pivotArea dataOnly="0" labelOnly="1" fieldPosition="0">
        <references count="3">
          <reference field="0" count="1" selected="0">
            <x v="166"/>
          </reference>
          <reference field="1" count="1">
            <x v="262"/>
          </reference>
          <reference field="15" count="1" selected="0">
            <x v="6"/>
          </reference>
        </references>
      </pivotArea>
    </format>
    <format dxfId="122">
      <pivotArea dataOnly="0" labelOnly="1" fieldPosition="0">
        <references count="3">
          <reference field="0" count="1" selected="0">
            <x v="510"/>
          </reference>
          <reference field="1" count="1">
            <x v="343"/>
          </reference>
          <reference field="15" count="1" selected="0">
            <x v="6"/>
          </reference>
        </references>
      </pivotArea>
    </format>
    <format dxfId="123">
      <pivotArea dataOnly="0" labelOnly="1" fieldPosition="0">
        <references count="3">
          <reference field="0" count="1" selected="0">
            <x v="361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24">
      <pivotArea dataOnly="0" labelOnly="1" fieldPosition="0">
        <references count="3">
          <reference field="0" count="1" selected="0">
            <x v="428"/>
          </reference>
          <reference field="1" count="1">
            <x v="77"/>
          </reference>
          <reference field="15" count="1" selected="0">
            <x v="7"/>
          </reference>
        </references>
      </pivotArea>
    </format>
    <format dxfId="125">
      <pivotArea dataOnly="0" labelOnly="1" fieldPosition="0">
        <references count="3">
          <reference field="0" count="1" selected="0">
            <x v="13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26">
      <pivotArea dataOnly="0" labelOnly="1" fieldPosition="0">
        <references count="3">
          <reference field="0" count="1" selected="0">
            <x v="16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27">
      <pivotArea dataOnly="0" labelOnly="1" fieldPosition="0">
        <references count="3">
          <reference field="0" count="1" selected="0">
            <x v="1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28">
      <pivotArea dataOnly="0" labelOnly="1" fieldPosition="0">
        <references count="3">
          <reference field="0" count="1" selected="0">
            <x v="19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29">
      <pivotArea dataOnly="0" labelOnly="1" fieldPosition="0">
        <references count="3">
          <reference field="0" count="1" selected="0">
            <x v="20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0">
      <pivotArea dataOnly="0" labelOnly="1" fieldPosition="0">
        <references count="3">
          <reference field="0" count="1" selected="0">
            <x v="25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31">
      <pivotArea dataOnly="0" labelOnly="1" fieldPosition="0">
        <references count="3">
          <reference field="0" count="1" selected="0">
            <x v="1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2">
      <pivotArea dataOnly="0" labelOnly="1" fieldPosition="0">
        <references count="3">
          <reference field="0" count="1" selected="0">
            <x v="218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3">
      <pivotArea dataOnly="0" labelOnly="1" fieldPosition="0">
        <references count="3">
          <reference field="0" count="1" selected="0">
            <x v="221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4">
      <pivotArea dataOnly="0" labelOnly="1" fieldPosition="0">
        <references count="3">
          <reference field="0" count="1" selected="0">
            <x v="22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5">
      <pivotArea dataOnly="0" labelOnly="1" fieldPosition="0">
        <references count="3">
          <reference field="0" count="1" selected="0">
            <x v="225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6">
      <pivotArea dataOnly="0" labelOnly="1" fieldPosition="0">
        <references count="3">
          <reference field="0" count="1" selected="0">
            <x v="232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7">
      <pivotArea dataOnly="0" labelOnly="1" fieldPosition="0">
        <references count="3">
          <reference field="0" count="1" selected="0">
            <x v="237"/>
          </reference>
          <reference field="1" count="1">
            <x v="68"/>
          </reference>
          <reference field="15" count="1" selected="0">
            <x v="8"/>
          </reference>
        </references>
      </pivotArea>
    </format>
    <format dxfId="138">
      <pivotArea dataOnly="0" labelOnly="1" fieldPosition="0">
        <references count="3">
          <reference field="0" count="1" selected="0">
            <x v="267"/>
          </reference>
          <reference field="1" count="1">
            <x v="323"/>
          </reference>
          <reference field="15" count="1" selected="0">
            <x v="8"/>
          </reference>
        </references>
      </pivotArea>
    </format>
    <format dxfId="139">
      <pivotArea dataOnly="0" labelOnly="1" fieldPosition="0">
        <references count="3">
          <reference field="0" count="1" selected="0">
            <x v="275"/>
          </reference>
          <reference field="1" count="1">
            <x v="370"/>
          </reference>
          <reference field="15" count="1" selected="0">
            <x v="8"/>
          </reference>
        </references>
      </pivotArea>
    </format>
    <format dxfId="140">
      <pivotArea dataOnly="0" labelOnly="1" fieldPosition="0">
        <references count="3">
          <reference field="0" count="1" selected="0">
            <x v="287"/>
          </reference>
          <reference field="1" count="1">
            <x v="212"/>
          </reference>
          <reference field="15" count="1" selected="0">
            <x v="8"/>
          </reference>
        </references>
      </pivotArea>
    </format>
    <format dxfId="141">
      <pivotArea dataOnly="0" labelOnly="1" fieldPosition="0">
        <references count="3">
          <reference field="0" count="1" selected="0">
            <x v="407"/>
          </reference>
          <reference field="1" count="1">
            <x v="73"/>
          </reference>
          <reference field="15" count="1" selected="0">
            <x v="8"/>
          </reference>
        </references>
      </pivotArea>
    </format>
    <format dxfId="142">
      <pivotArea dataOnly="0" labelOnly="1" fieldPosition="0">
        <references count="3">
          <reference field="0" count="1" selected="0">
            <x v="41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43">
      <pivotArea dataOnly="0" labelOnly="1" fieldPosition="0">
        <references count="3">
          <reference field="0" count="1" selected="0">
            <x v="427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44">
      <pivotArea dataOnly="0" labelOnly="1" fieldPosition="0">
        <references count="3">
          <reference field="0" count="1" selected="0">
            <x v="458"/>
          </reference>
          <reference field="1" count="1">
            <x v="133"/>
          </reference>
          <reference field="15" count="1" selected="0">
            <x v="8"/>
          </reference>
        </references>
      </pivotArea>
    </format>
    <format dxfId="145">
      <pivotArea dataOnly="0" labelOnly="1" fieldPosition="0">
        <references count="3">
          <reference field="0" count="1" selected="0">
            <x v="44"/>
          </reference>
          <reference field="1" count="1">
            <x v="117"/>
          </reference>
          <reference field="15" count="1" selected="0">
            <x v="9"/>
          </reference>
        </references>
      </pivotArea>
    </format>
    <format dxfId="146">
      <pivotArea dataOnly="0" labelOnly="1" fieldPosition="0">
        <references count="3">
          <reference field="0" count="1" selected="0">
            <x v="274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47">
      <pivotArea dataOnly="0" labelOnly="1" fieldPosition="0">
        <references count="3">
          <reference field="0" count="1" selected="0">
            <x v="420"/>
          </reference>
          <reference field="1" count="1">
            <x v="24"/>
          </reference>
          <reference field="15" count="1" selected="0">
            <x v="9"/>
          </reference>
        </references>
      </pivotArea>
    </format>
    <format dxfId="148">
      <pivotArea dataOnly="0" labelOnly="1" fieldPosition="0">
        <references count="3">
          <reference field="0" count="1" selected="0">
            <x v="482"/>
          </reference>
          <reference field="1" count="1">
            <x v="21"/>
          </reference>
          <reference field="15" count="1" selected="0">
            <x v="9"/>
          </reference>
        </references>
      </pivotArea>
    </format>
    <format dxfId="149">
      <pivotArea dataOnly="0" labelOnly="1" fieldPosition="0">
        <references count="3">
          <reference field="0" count="1" selected="0">
            <x v="3"/>
          </reference>
          <reference field="1" count="1">
            <x v="39"/>
          </reference>
          <reference field="15" count="1" selected="0">
            <x v="10"/>
          </reference>
        </references>
      </pivotArea>
    </format>
    <format dxfId="150">
      <pivotArea dataOnly="0" labelOnly="1" fieldPosition="0">
        <references count="3">
          <reference field="0" count="1" selected="0">
            <x v="5"/>
          </reference>
          <reference field="1" count="1">
            <x v="84"/>
          </reference>
          <reference field="15" count="1" selected="0">
            <x v="10"/>
          </reference>
        </references>
      </pivotArea>
    </format>
    <format dxfId="151">
      <pivotArea dataOnly="0" labelOnly="1" fieldPosition="0">
        <references count="3">
          <reference field="0" count="1" selected="0">
            <x v="6"/>
          </reference>
          <reference field="1" count="1">
            <x v="12"/>
          </reference>
          <reference field="15" count="1" selected="0">
            <x v="10"/>
          </reference>
        </references>
      </pivotArea>
    </format>
    <format dxfId="152">
      <pivotArea dataOnly="0" labelOnly="1" fieldPosition="0">
        <references count="3">
          <reference field="0" count="1" selected="0">
            <x v="12"/>
          </reference>
          <reference field="1" count="1">
            <x v="264"/>
          </reference>
          <reference field="15" count="1" selected="0">
            <x v="10"/>
          </reference>
        </references>
      </pivotArea>
    </format>
    <format dxfId="153">
      <pivotArea dataOnly="0" labelOnly="1" fieldPosition="0">
        <references count="3">
          <reference field="0" count="1" selected="0">
            <x v="43"/>
          </reference>
          <reference field="1" count="1">
            <x v="115"/>
          </reference>
          <reference field="15" count="1" selected="0">
            <x v="10"/>
          </reference>
        </references>
      </pivotArea>
    </format>
    <format dxfId="154">
      <pivotArea dataOnly="0" labelOnly="1" fieldPosition="0">
        <references count="3">
          <reference field="0" count="1" selected="0">
            <x v="52"/>
          </reference>
          <reference field="1" count="1">
            <x v="320"/>
          </reference>
          <reference field="15" count="1" selected="0">
            <x v="10"/>
          </reference>
        </references>
      </pivotArea>
    </format>
    <format dxfId="155">
      <pivotArea dataOnly="0" labelOnly="1" fieldPosition="0">
        <references count="3">
          <reference field="0" count="1" selected="0">
            <x v="57"/>
          </reference>
          <reference field="1" count="1">
            <x v="49"/>
          </reference>
          <reference field="15" count="1" selected="0">
            <x v="10"/>
          </reference>
        </references>
      </pivotArea>
    </format>
    <format dxfId="156">
      <pivotArea dataOnly="0" labelOnly="1" fieldPosition="0">
        <references count="3">
          <reference field="0" count="1" selected="0">
            <x v="62"/>
          </reference>
          <reference field="1" count="1">
            <x v="47"/>
          </reference>
          <reference field="15" count="1" selected="0">
            <x v="10"/>
          </reference>
        </references>
      </pivotArea>
    </format>
    <format dxfId="157">
      <pivotArea dataOnly="0" labelOnly="1" fieldPosition="0">
        <references count="3">
          <reference field="0" count="1" selected="0">
            <x v="63"/>
          </reference>
          <reference field="1" count="1">
            <x v="216"/>
          </reference>
          <reference field="15" count="1" selected="0">
            <x v="10"/>
          </reference>
        </references>
      </pivotArea>
    </format>
    <format dxfId="158">
      <pivotArea dataOnly="0" labelOnly="1" fieldPosition="0">
        <references count="3">
          <reference field="0" count="1" selected="0">
            <x v="66"/>
          </reference>
          <reference field="1" count="1">
            <x v="111"/>
          </reference>
          <reference field="15" count="1" selected="0">
            <x v="10"/>
          </reference>
        </references>
      </pivotArea>
    </format>
    <format dxfId="159">
      <pivotArea dataOnly="0" labelOnly="1" fieldPosition="0">
        <references count="3">
          <reference field="0" count="1" selected="0">
            <x v="68"/>
          </reference>
          <reference field="1" count="1">
            <x v="358"/>
          </reference>
          <reference field="15" count="1" selected="0">
            <x v="10"/>
          </reference>
        </references>
      </pivotArea>
    </format>
    <format dxfId="160">
      <pivotArea dataOnly="0" labelOnly="1" fieldPosition="0">
        <references count="3">
          <reference field="0" count="1" selected="0">
            <x v="70"/>
          </reference>
          <reference field="1" count="1">
            <x v="0"/>
          </reference>
          <reference field="15" count="1" selected="0">
            <x v="10"/>
          </reference>
        </references>
      </pivotArea>
    </format>
    <format dxfId="161">
      <pivotArea dataOnly="0" labelOnly="1" fieldPosition="0">
        <references count="3">
          <reference field="0" count="1" selected="0">
            <x v="75"/>
          </reference>
          <reference field="1" count="1">
            <x v="256"/>
          </reference>
          <reference field="15" count="1" selected="0">
            <x v="10"/>
          </reference>
        </references>
      </pivotArea>
    </format>
    <format dxfId="162">
      <pivotArea dataOnly="0" labelOnly="1" fieldPosition="0">
        <references count="3">
          <reference field="0" count="1" selected="0">
            <x v="81"/>
          </reference>
          <reference field="1" count="1">
            <x v="64"/>
          </reference>
          <reference field="15" count="1" selected="0">
            <x v="10"/>
          </reference>
        </references>
      </pivotArea>
    </format>
    <format dxfId="163">
      <pivotArea dataOnly="0" labelOnly="1" fieldPosition="0">
        <references count="3">
          <reference field="0" count="1" selected="0">
            <x v="99"/>
          </reference>
          <reference field="1" count="1">
            <x v="144"/>
          </reference>
          <reference field="15" count="1" selected="0">
            <x v="10"/>
          </reference>
        </references>
      </pivotArea>
    </format>
    <format dxfId="164">
      <pivotArea dataOnly="0" labelOnly="1" fieldPosition="0">
        <references count="3">
          <reference field="0" count="1" selected="0">
            <x v="103"/>
          </reference>
          <reference field="1" count="1">
            <x v="90"/>
          </reference>
          <reference field="15" count="1" selected="0">
            <x v="10"/>
          </reference>
        </references>
      </pivotArea>
    </format>
    <format dxfId="165">
      <pivotArea dataOnly="0" labelOnly="1" fieldPosition="0">
        <references count="3">
          <reference field="0" count="1" selected="0">
            <x v="108"/>
          </reference>
          <reference field="1" count="1">
            <x v="291"/>
          </reference>
          <reference field="15" count="1" selected="0">
            <x v="10"/>
          </reference>
        </references>
      </pivotArea>
    </format>
    <format dxfId="166">
      <pivotArea dataOnly="0" labelOnly="1" fieldPosition="0">
        <references count="3">
          <reference field="0" count="1" selected="0">
            <x v="110"/>
          </reference>
          <reference field="1" count="1">
            <x v="11"/>
          </reference>
          <reference field="15" count="1" selected="0">
            <x v="10"/>
          </reference>
        </references>
      </pivotArea>
    </format>
    <format dxfId="167">
      <pivotArea dataOnly="0" labelOnly="1" fieldPosition="0">
        <references count="3">
          <reference field="0" count="1" selected="0">
            <x v="115"/>
          </reference>
          <reference field="1" count="1">
            <x v="310"/>
          </reference>
          <reference field="15" count="1" selected="0">
            <x v="10"/>
          </reference>
        </references>
      </pivotArea>
    </format>
    <format dxfId="168">
      <pivotArea dataOnly="0" labelOnly="1" fieldPosition="0">
        <references count="3">
          <reference field="0" count="1" selected="0">
            <x v="121"/>
          </reference>
          <reference field="1" count="1">
            <x v="233"/>
          </reference>
          <reference field="15" count="1" selected="0">
            <x v="10"/>
          </reference>
        </references>
      </pivotArea>
    </format>
    <format dxfId="169">
      <pivotArea dataOnly="0" labelOnly="1" fieldPosition="0">
        <references count="3">
          <reference field="0" count="1" selected="0">
            <x v="133"/>
          </reference>
          <reference field="1" count="1">
            <x v="30"/>
          </reference>
          <reference field="15" count="1" selected="0">
            <x v="10"/>
          </reference>
        </references>
      </pivotArea>
    </format>
    <format dxfId="170">
      <pivotArea dataOnly="0" labelOnly="1" fieldPosition="0">
        <references count="3">
          <reference field="0" count="1" selected="0">
            <x v="135"/>
          </reference>
          <reference field="1" count="1">
            <x v="2"/>
          </reference>
          <reference field="15" count="1" selected="0">
            <x v="10"/>
          </reference>
        </references>
      </pivotArea>
    </format>
    <format dxfId="171">
      <pivotArea dataOnly="0" labelOnly="1" fieldPosition="0">
        <references count="3">
          <reference field="0" count="1" selected="0">
            <x v="136"/>
          </reference>
          <reference field="1" count="1">
            <x v="283"/>
          </reference>
          <reference field="15" count="1" selected="0">
            <x v="10"/>
          </reference>
        </references>
      </pivotArea>
    </format>
    <format dxfId="172">
      <pivotArea dataOnly="0" labelOnly="1" fieldPosition="0">
        <references count="3">
          <reference field="0" count="1" selected="0">
            <x v="139"/>
          </reference>
          <reference field="1" count="1">
            <x v="373"/>
          </reference>
          <reference field="15" count="1" selected="0">
            <x v="10"/>
          </reference>
        </references>
      </pivotArea>
    </format>
    <format dxfId="173">
      <pivotArea dataOnly="0" labelOnly="1" fieldPosition="0">
        <references count="3">
          <reference field="0" count="1" selected="0">
            <x v="146"/>
          </reference>
          <reference field="1" count="1">
            <x v="281"/>
          </reference>
          <reference field="15" count="1" selected="0">
            <x v="10"/>
          </reference>
        </references>
      </pivotArea>
    </format>
    <format dxfId="174">
      <pivotArea dataOnly="0" labelOnly="1" fieldPosition="0">
        <references count="3">
          <reference field="0" count="1" selected="0">
            <x v="148"/>
          </reference>
          <reference field="1" count="1">
            <x v="288"/>
          </reference>
          <reference field="15" count="1" selected="0">
            <x v="10"/>
          </reference>
        </references>
      </pivotArea>
    </format>
    <format dxfId="175">
      <pivotArea dataOnly="0" labelOnly="1" fieldPosition="0">
        <references count="3">
          <reference field="0" count="1" selected="0">
            <x v="150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176">
      <pivotArea dataOnly="0" labelOnly="1" fieldPosition="0">
        <references count="3">
          <reference field="0" count="1" selected="0">
            <x v="151"/>
          </reference>
          <reference field="1" count="1">
            <x v="279"/>
          </reference>
          <reference field="15" count="1" selected="0">
            <x v="10"/>
          </reference>
        </references>
      </pivotArea>
    </format>
    <format dxfId="177">
      <pivotArea dataOnly="0" labelOnly="1" fieldPosition="0">
        <references count="3">
          <reference field="0" count="1" selected="0">
            <x v="160"/>
          </reference>
          <reference field="1" count="1">
            <x v="130"/>
          </reference>
          <reference field="15" count="1" selected="0">
            <x v="10"/>
          </reference>
        </references>
      </pivotArea>
    </format>
    <format dxfId="178">
      <pivotArea dataOnly="0" labelOnly="1" fieldPosition="0">
        <references count="3">
          <reference field="0" count="1" selected="0">
            <x v="172"/>
          </reference>
          <reference field="1" count="1">
            <x v="375"/>
          </reference>
          <reference field="15" count="1" selected="0">
            <x v="10"/>
          </reference>
        </references>
      </pivotArea>
    </format>
    <format dxfId="179">
      <pivotArea dataOnly="0" labelOnly="1" fieldPosition="0">
        <references count="3">
          <reference field="0" count="1" selected="0">
            <x v="190"/>
          </reference>
          <reference field="1" count="1">
            <x v="348"/>
          </reference>
          <reference field="15" count="1" selected="0">
            <x v="10"/>
          </reference>
        </references>
      </pivotArea>
    </format>
    <format dxfId="180">
      <pivotArea dataOnly="0" labelOnly="1" fieldPosition="0">
        <references count="3">
          <reference field="0" count="1" selected="0">
            <x v="199"/>
          </reference>
          <reference field="1" count="1">
            <x v="302"/>
          </reference>
          <reference field="15" count="1" selected="0">
            <x v="10"/>
          </reference>
        </references>
      </pivotArea>
    </format>
    <format dxfId="181">
      <pivotArea dataOnly="0" labelOnly="1" fieldPosition="0">
        <references count="3">
          <reference field="0" count="1" selected="0">
            <x v="200"/>
          </reference>
          <reference field="1" count="1">
            <x v="278"/>
          </reference>
          <reference field="15" count="1" selected="0">
            <x v="10"/>
          </reference>
        </references>
      </pivotArea>
    </format>
    <format dxfId="182">
      <pivotArea dataOnly="0" labelOnly="1" fieldPosition="0">
        <references count="3">
          <reference field="0" count="1" selected="0">
            <x v="201"/>
          </reference>
          <reference field="1" count="1">
            <x v="350"/>
          </reference>
          <reference field="15" count="1" selected="0">
            <x v="10"/>
          </reference>
        </references>
      </pivotArea>
    </format>
    <format dxfId="183">
      <pivotArea dataOnly="0" labelOnly="1" fieldPosition="0">
        <references count="3">
          <reference field="0" count="1" selected="0">
            <x v="210"/>
          </reference>
          <reference field="1" count="1">
            <x v="244"/>
          </reference>
          <reference field="15" count="1" selected="0">
            <x v="10"/>
          </reference>
        </references>
      </pivotArea>
    </format>
    <format dxfId="184">
      <pivotArea dataOnly="0" labelOnly="1" fieldPosition="0">
        <references count="3">
          <reference field="0" count="1" selected="0">
            <x v="213"/>
          </reference>
          <reference field="1" count="1">
            <x v="337"/>
          </reference>
          <reference field="15" count="1" selected="0">
            <x v="10"/>
          </reference>
        </references>
      </pivotArea>
    </format>
    <format dxfId="185">
      <pivotArea dataOnly="0" labelOnly="1" fieldPosition="0">
        <references count="3">
          <reference field="0" count="1" selected="0">
            <x v="220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186">
      <pivotArea dataOnly="0" labelOnly="1" fieldPosition="0">
        <references count="3">
          <reference field="0" count="1" selected="0">
            <x v="224"/>
          </reference>
          <reference field="1" count="1">
            <x v="131"/>
          </reference>
          <reference field="15" count="1" selected="0">
            <x v="10"/>
          </reference>
        </references>
      </pivotArea>
    </format>
    <format dxfId="187">
      <pivotArea dataOnly="0" labelOnly="1" fieldPosition="0">
        <references count="3">
          <reference field="0" count="1" selected="0">
            <x v="230"/>
          </reference>
          <reference field="1" count="1">
            <x v="229"/>
          </reference>
          <reference field="15" count="1" selected="0">
            <x v="10"/>
          </reference>
        </references>
      </pivotArea>
    </format>
    <format dxfId="188">
      <pivotArea dataOnly="0" labelOnly="1" fieldPosition="0">
        <references count="3">
          <reference field="0" count="1" selected="0">
            <x v="231"/>
          </reference>
          <reference field="1" count="1">
            <x v="10"/>
          </reference>
          <reference field="15" count="1" selected="0">
            <x v="10"/>
          </reference>
        </references>
      </pivotArea>
    </format>
    <format dxfId="189">
      <pivotArea dataOnly="0" labelOnly="1" fieldPosition="0">
        <references count="3">
          <reference field="0" count="1" selected="0">
            <x v="235"/>
          </reference>
          <reference field="1" count="1">
            <x v="225"/>
          </reference>
          <reference field="15" count="1" selected="0">
            <x v="10"/>
          </reference>
        </references>
      </pivotArea>
    </format>
    <format dxfId="190">
      <pivotArea dataOnly="0" labelOnly="1" fieldPosition="0">
        <references count="3">
          <reference field="0" count="1" selected="0">
            <x v="245"/>
          </reference>
          <reference field="1" count="1">
            <x v="296"/>
          </reference>
          <reference field="15" count="1" selected="0">
            <x v="10"/>
          </reference>
        </references>
      </pivotArea>
    </format>
    <format dxfId="191">
      <pivotArea dataOnly="0" labelOnly="1" fieldPosition="0">
        <references count="3">
          <reference field="0" count="1" selected="0">
            <x v="258"/>
          </reference>
          <reference field="1" count="1">
            <x v="197"/>
          </reference>
          <reference field="15" count="1" selected="0">
            <x v="10"/>
          </reference>
        </references>
      </pivotArea>
    </format>
    <format dxfId="192">
      <pivotArea dataOnly="0" labelOnly="1" fieldPosition="0">
        <references count="3">
          <reference field="0" count="1" selected="0">
            <x v="268"/>
          </reference>
          <reference field="1" count="1">
            <x v="366"/>
          </reference>
          <reference field="15" count="1" selected="0">
            <x v="10"/>
          </reference>
        </references>
      </pivotArea>
    </format>
    <format dxfId="193">
      <pivotArea dataOnly="0" labelOnly="1" fieldPosition="0">
        <references count="3">
          <reference field="0" count="1" selected="0">
            <x v="269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94">
      <pivotArea dataOnly="0" labelOnly="1" fieldPosition="0">
        <references count="3">
          <reference field="0" count="1" selected="0">
            <x v="276"/>
          </reference>
          <reference field="1" count="1">
            <x v="76"/>
          </reference>
          <reference field="15" count="1" selected="0">
            <x v="10"/>
          </reference>
        </references>
      </pivotArea>
    </format>
    <format dxfId="195">
      <pivotArea dataOnly="0" labelOnly="1" fieldPosition="0">
        <references count="3">
          <reference field="0" count="1" selected="0">
            <x v="278"/>
          </reference>
          <reference field="1" count="1">
            <x v="208"/>
          </reference>
          <reference field="15" count="1" selected="0">
            <x v="10"/>
          </reference>
        </references>
      </pivotArea>
    </format>
    <format dxfId="196">
      <pivotArea dataOnly="0" labelOnly="1" fieldPosition="0">
        <references count="3">
          <reference field="0" count="1" selected="0">
            <x v="279"/>
          </reference>
          <reference field="1" count="1">
            <x v="331"/>
          </reference>
          <reference field="15" count="1" selected="0">
            <x v="10"/>
          </reference>
        </references>
      </pivotArea>
    </format>
    <format dxfId="197">
      <pivotArea dataOnly="0" labelOnly="1" fieldPosition="0">
        <references count="3">
          <reference field="0" count="1" selected="0">
            <x v="284"/>
          </reference>
          <reference field="1" count="1">
            <x v="13"/>
          </reference>
          <reference field="15" count="1" selected="0">
            <x v="10"/>
          </reference>
        </references>
      </pivotArea>
    </format>
    <format dxfId="198">
      <pivotArea dataOnly="0" labelOnly="1" fieldPosition="0">
        <references count="3">
          <reference field="0" count="1" selected="0">
            <x v="286"/>
          </reference>
          <reference field="1" count="1">
            <x v="127"/>
          </reference>
          <reference field="15" count="1" selected="0">
            <x v="10"/>
          </reference>
        </references>
      </pivotArea>
    </format>
    <format dxfId="199">
      <pivotArea dataOnly="0" labelOnly="1" fieldPosition="0">
        <references count="3">
          <reference field="0" count="1" selected="0">
            <x v="288"/>
          </reference>
          <reference field="1" count="1">
            <x v="388"/>
          </reference>
          <reference field="15" count="1" selected="0">
            <x v="10"/>
          </reference>
        </references>
      </pivotArea>
    </format>
    <format dxfId="200">
      <pivotArea dataOnly="0" labelOnly="1" fieldPosition="0">
        <references count="3">
          <reference field="0" count="1" selected="0">
            <x v="289"/>
          </reference>
          <reference field="1" count="1">
            <x v="34"/>
          </reference>
          <reference field="15" count="1" selected="0">
            <x v="10"/>
          </reference>
        </references>
      </pivotArea>
    </format>
    <format dxfId="201">
      <pivotArea dataOnly="0" labelOnly="1" fieldPosition="0">
        <references count="3">
          <reference field="0" count="1" selected="0">
            <x v="290"/>
          </reference>
          <reference field="1" count="1">
            <x v="248"/>
          </reference>
          <reference field="15" count="1" selected="0">
            <x v="10"/>
          </reference>
        </references>
      </pivotArea>
    </format>
    <format dxfId="202">
      <pivotArea dataOnly="0" labelOnly="1" fieldPosition="0">
        <references count="3">
          <reference field="0" count="1" selected="0">
            <x v="292"/>
          </reference>
          <reference field="1" count="1">
            <x v="14"/>
          </reference>
          <reference field="15" count="1" selected="0">
            <x v="10"/>
          </reference>
        </references>
      </pivotArea>
    </format>
    <format dxfId="203">
      <pivotArea dataOnly="0" labelOnly="1" fieldPosition="0">
        <references count="3">
          <reference field="0" count="1" selected="0">
            <x v="294"/>
          </reference>
          <reference field="1" count="1">
            <x v="118"/>
          </reference>
          <reference field="15" count="1" selected="0">
            <x v="10"/>
          </reference>
        </references>
      </pivotArea>
    </format>
    <format dxfId="204">
      <pivotArea dataOnly="0" labelOnly="1" fieldPosition="0">
        <references count="3">
          <reference field="0" count="1" selected="0">
            <x v="296"/>
          </reference>
          <reference field="1" count="1">
            <x v="268"/>
          </reference>
          <reference field="15" count="1" selected="0">
            <x v="10"/>
          </reference>
        </references>
      </pivotArea>
    </format>
    <format dxfId="205">
      <pivotArea dataOnly="0" labelOnly="1" fieldPosition="0">
        <references count="3">
          <reference field="0" count="1" selected="0">
            <x v="302"/>
          </reference>
          <reference field="1" count="1">
            <x v="83"/>
          </reference>
          <reference field="15" count="1" selected="0">
            <x v="10"/>
          </reference>
        </references>
      </pivotArea>
    </format>
    <format dxfId="206">
      <pivotArea dataOnly="0" labelOnly="1" fieldPosition="0">
        <references count="3">
          <reference field="0" count="1" selected="0">
            <x v="30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207">
      <pivotArea dataOnly="0" labelOnly="1" fieldPosition="0">
        <references count="3">
          <reference field="0" count="1" selected="0">
            <x v="304"/>
          </reference>
          <reference field="1" count="1">
            <x v="242"/>
          </reference>
          <reference field="15" count="1" selected="0">
            <x v="10"/>
          </reference>
        </references>
      </pivotArea>
    </format>
    <format dxfId="208">
      <pivotArea dataOnly="0" labelOnly="1" fieldPosition="0">
        <references count="3">
          <reference field="0" count="1" selected="0">
            <x v="305"/>
          </reference>
          <reference field="1" count="1">
            <x v="269"/>
          </reference>
          <reference field="15" count="1" selected="0">
            <x v="10"/>
          </reference>
        </references>
      </pivotArea>
    </format>
    <format dxfId="209">
      <pivotArea dataOnly="0" labelOnly="1" fieldPosition="0">
        <references count="3">
          <reference field="0" count="1" selected="0">
            <x v="308"/>
          </reference>
          <reference field="1" count="1">
            <x v="58"/>
          </reference>
          <reference field="15" count="1" selected="0">
            <x v="10"/>
          </reference>
        </references>
      </pivotArea>
    </format>
    <format dxfId="210">
      <pivotArea dataOnly="0" labelOnly="1" fieldPosition="0">
        <references count="3">
          <reference field="0" count="1" selected="0">
            <x v="311"/>
          </reference>
          <reference field="1" count="1">
            <x v="1"/>
          </reference>
          <reference field="15" count="1" selected="0">
            <x v="10"/>
          </reference>
        </references>
      </pivotArea>
    </format>
    <format dxfId="211">
      <pivotArea dataOnly="0" labelOnly="1" fieldPosition="0">
        <references count="3">
          <reference field="0" count="1" selected="0">
            <x v="312"/>
          </reference>
          <reference field="1" count="1">
            <x v="338"/>
          </reference>
          <reference field="15" count="1" selected="0">
            <x v="10"/>
          </reference>
        </references>
      </pivotArea>
    </format>
    <format dxfId="212">
      <pivotArea dataOnly="0" labelOnly="1" fieldPosition="0">
        <references count="3">
          <reference field="0" count="1" selected="0">
            <x v="315"/>
          </reference>
          <reference field="1" count="1">
            <x v="372"/>
          </reference>
          <reference field="15" count="1" selected="0">
            <x v="10"/>
          </reference>
        </references>
      </pivotArea>
    </format>
    <format dxfId="213">
      <pivotArea dataOnly="0" labelOnly="1" fieldPosition="0">
        <references count="3">
          <reference field="0" count="1" selected="0">
            <x v="316"/>
          </reference>
          <reference field="1" count="1">
            <x v="145"/>
          </reference>
          <reference field="15" count="1" selected="0">
            <x v="10"/>
          </reference>
        </references>
      </pivotArea>
    </format>
    <format dxfId="214">
      <pivotArea dataOnly="0" labelOnly="1" fieldPosition="0">
        <references count="3">
          <reference field="0" count="1" selected="0">
            <x v="317"/>
          </reference>
          <reference field="1" count="1">
            <x v="128"/>
          </reference>
          <reference field="15" count="1" selected="0">
            <x v="10"/>
          </reference>
        </references>
      </pivotArea>
    </format>
    <format dxfId="215">
      <pivotArea dataOnly="0" labelOnly="1" fieldPosition="0">
        <references count="3">
          <reference field="0" count="1" selected="0">
            <x v="320"/>
          </reference>
          <reference field="1" count="1">
            <x v="254"/>
          </reference>
          <reference field="15" count="1" selected="0">
            <x v="10"/>
          </reference>
        </references>
      </pivotArea>
    </format>
    <format dxfId="216">
      <pivotArea dataOnly="0" labelOnly="1" fieldPosition="0">
        <references count="3">
          <reference field="0" count="1" selected="0">
            <x v="321"/>
          </reference>
          <reference field="1" count="1">
            <x v="359"/>
          </reference>
          <reference field="15" count="1" selected="0">
            <x v="10"/>
          </reference>
        </references>
      </pivotArea>
    </format>
    <format dxfId="217">
      <pivotArea dataOnly="0" labelOnly="1" fieldPosition="0">
        <references count="3">
          <reference field="0" count="1" selected="0">
            <x v="324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18">
      <pivotArea dataOnly="0" labelOnly="1" fieldPosition="0">
        <references count="3">
          <reference field="0" count="1" selected="0">
            <x v="328"/>
          </reference>
          <reference field="1" count="1">
            <x v="53"/>
          </reference>
          <reference field="15" count="1" selected="0">
            <x v="10"/>
          </reference>
        </references>
      </pivotArea>
    </format>
    <format dxfId="219">
      <pivotArea dataOnly="0" labelOnly="1" fieldPosition="0">
        <references count="3">
          <reference field="0" count="1" selected="0">
            <x v="329"/>
          </reference>
          <reference field="1" count="1">
            <x v="124"/>
          </reference>
          <reference field="15" count="1" selected="0">
            <x v="10"/>
          </reference>
        </references>
      </pivotArea>
    </format>
    <format dxfId="220">
      <pivotArea dataOnly="0" labelOnly="1" fieldPosition="0">
        <references count="3">
          <reference field="0" count="1" selected="0">
            <x v="336"/>
          </reference>
          <reference field="1" count="1">
            <x v="277"/>
          </reference>
          <reference field="15" count="1" selected="0">
            <x v="10"/>
          </reference>
        </references>
      </pivotArea>
    </format>
    <format dxfId="221">
      <pivotArea dataOnly="0" labelOnly="1" fieldPosition="0">
        <references count="3">
          <reference field="0" count="1" selected="0">
            <x v="337"/>
          </reference>
          <reference field="1" count="1">
            <x v="352"/>
          </reference>
          <reference field="15" count="1" selected="0">
            <x v="10"/>
          </reference>
        </references>
      </pivotArea>
    </format>
    <format dxfId="222">
      <pivotArea dataOnly="0" labelOnly="1" fieldPosition="0">
        <references count="3">
          <reference field="0" count="1" selected="0">
            <x v="339"/>
          </reference>
          <reference field="1" count="1">
            <x v="198"/>
          </reference>
          <reference field="15" count="1" selected="0">
            <x v="10"/>
          </reference>
        </references>
      </pivotArea>
    </format>
    <format dxfId="223">
      <pivotArea dataOnly="0" labelOnly="1" fieldPosition="0">
        <references count="3">
          <reference field="0" count="1" selected="0">
            <x v="3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24">
      <pivotArea dataOnly="0" labelOnly="1" fieldPosition="0">
        <references count="3">
          <reference field="0" count="1" selected="0">
            <x v="365"/>
          </reference>
          <reference field="1" count="1">
            <x v="194"/>
          </reference>
          <reference field="15" count="1" selected="0">
            <x v="10"/>
          </reference>
        </references>
      </pivotArea>
    </format>
    <format dxfId="225">
      <pivotArea dataOnly="0" labelOnly="1" fieldPosition="0">
        <references count="3">
          <reference field="0" count="1" selected="0">
            <x v="411"/>
          </reference>
          <reference field="1" count="1">
            <x v="368"/>
          </reference>
          <reference field="15" count="1" selected="0">
            <x v="10"/>
          </reference>
        </references>
      </pivotArea>
    </format>
    <format dxfId="226">
      <pivotArea dataOnly="0" labelOnly="1" fieldPosition="0">
        <references count="3">
          <reference field="0" count="1" selected="0">
            <x v="419"/>
          </reference>
          <reference field="1" count="1">
            <x v="136"/>
          </reference>
          <reference field="15" count="1" selected="0">
            <x v="10"/>
          </reference>
        </references>
      </pivotArea>
    </format>
    <format dxfId="227">
      <pivotArea dataOnly="0" labelOnly="1" fieldPosition="0">
        <references count="3">
          <reference field="0" count="1" selected="0">
            <x v="421"/>
          </reference>
          <reference field="1" count="1">
            <x v="265"/>
          </reference>
          <reference field="15" count="1" selected="0">
            <x v="10"/>
          </reference>
        </references>
      </pivotArea>
    </format>
    <format dxfId="228">
      <pivotArea dataOnly="0" labelOnly="1" fieldPosition="0">
        <references count="3">
          <reference field="0" count="1" selected="0">
            <x v="425"/>
          </reference>
          <reference field="1" count="1">
            <x v="303"/>
          </reference>
          <reference field="15" count="1" selected="0">
            <x v="10"/>
          </reference>
        </references>
      </pivotArea>
    </format>
    <format dxfId="229">
      <pivotArea dataOnly="0" labelOnly="1" fieldPosition="0">
        <references count="3">
          <reference field="0" count="1" selected="0">
            <x v="426"/>
          </reference>
          <reference field="1" count="1">
            <x v="349"/>
          </reference>
          <reference field="15" count="1" selected="0">
            <x v="10"/>
          </reference>
        </references>
      </pivotArea>
    </format>
    <format dxfId="230">
      <pivotArea dataOnly="0" labelOnly="1" fieldPosition="0">
        <references count="3">
          <reference field="0" count="1" selected="0">
            <x v="429"/>
          </reference>
          <reference field="1" count="1">
            <x v="27"/>
          </reference>
          <reference field="15" count="1" selected="0">
            <x v="10"/>
          </reference>
        </references>
      </pivotArea>
    </format>
    <format dxfId="231">
      <pivotArea dataOnly="0" labelOnly="1" fieldPosition="0">
        <references count="3">
          <reference field="0" count="1" selected="0">
            <x v="430"/>
          </reference>
          <reference field="1" count="1">
            <x v="114"/>
          </reference>
          <reference field="15" count="1" selected="0">
            <x v="10"/>
          </reference>
        </references>
      </pivotArea>
    </format>
    <format dxfId="232">
      <pivotArea dataOnly="0" labelOnly="1" fieldPosition="0">
        <references count="3">
          <reference field="0" count="1" selected="0">
            <x v="432"/>
          </reference>
          <reference field="1" count="1">
            <x v="307"/>
          </reference>
          <reference field="15" count="1" selected="0">
            <x v="10"/>
          </reference>
        </references>
      </pivotArea>
    </format>
    <format dxfId="233">
      <pivotArea dataOnly="0" labelOnly="1" fieldPosition="0">
        <references count="3">
          <reference field="0" count="1" selected="0">
            <x v="442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34">
      <pivotArea dataOnly="0" labelOnly="1" fieldPosition="0">
        <references count="3">
          <reference field="0" count="1" selected="0">
            <x v="446"/>
          </reference>
          <reference field="1" count="1">
            <x v="377"/>
          </reference>
          <reference field="15" count="1" selected="0">
            <x v="10"/>
          </reference>
        </references>
      </pivotArea>
    </format>
    <format dxfId="235">
      <pivotArea dataOnly="0" labelOnly="1" fieldPosition="0">
        <references count="3">
          <reference field="0" count="1" selected="0">
            <x v="447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36">
      <pivotArea dataOnly="0" labelOnly="1" fieldPosition="0">
        <references count="3">
          <reference field="0" count="1" selected="0">
            <x v="449"/>
          </reference>
          <reference field="1" count="1">
            <x v="335"/>
          </reference>
          <reference field="15" count="1" selected="0">
            <x v="10"/>
          </reference>
        </references>
      </pivotArea>
    </format>
    <format dxfId="237">
      <pivotArea dataOnly="0" labelOnly="1" fieldPosition="0">
        <references count="3">
          <reference field="0" count="1" selected="0">
            <x v="450"/>
          </reference>
          <reference field="1" count="1">
            <x v="241"/>
          </reference>
          <reference field="15" count="1" selected="0">
            <x v="10"/>
          </reference>
        </references>
      </pivotArea>
    </format>
    <format dxfId="238">
      <pivotArea dataOnly="0" labelOnly="1" fieldPosition="0">
        <references count="3">
          <reference field="0" count="1" selected="0">
            <x v="451"/>
          </reference>
          <reference field="1" count="1">
            <x v="252"/>
          </reference>
          <reference field="15" count="1" selected="0">
            <x v="10"/>
          </reference>
        </references>
      </pivotArea>
    </format>
    <format dxfId="239">
      <pivotArea dataOnly="0" labelOnly="1" fieldPosition="0">
        <references count="3">
          <reference field="0" count="1" selected="0">
            <x v="456"/>
          </reference>
          <reference field="1" count="1">
            <x v="192"/>
          </reference>
          <reference field="15" count="1" selected="0">
            <x v="10"/>
          </reference>
        </references>
      </pivotArea>
    </format>
    <format dxfId="240">
      <pivotArea dataOnly="0" labelOnly="1" fieldPosition="0">
        <references count="3">
          <reference field="0" count="1" selected="0">
            <x v="462"/>
          </reference>
          <reference field="1" count="1">
            <x v="97"/>
          </reference>
          <reference field="15" count="1" selected="0">
            <x v="10"/>
          </reference>
        </references>
      </pivotArea>
    </format>
    <format dxfId="241">
      <pivotArea dataOnly="0" labelOnly="1" fieldPosition="0">
        <references count="3">
          <reference field="0" count="1" selected="0">
            <x v="480"/>
          </reference>
          <reference field="1" count="1">
            <x v="35"/>
          </reference>
          <reference field="15" count="1" selected="0">
            <x v="10"/>
          </reference>
        </references>
      </pivotArea>
    </format>
    <format dxfId="242">
      <pivotArea dataOnly="0" labelOnly="1" fieldPosition="0">
        <references count="3">
          <reference field="0" count="1" selected="0">
            <x v="483"/>
          </reference>
          <reference field="1" count="1">
            <x v="44"/>
          </reference>
          <reference field="15" count="1" selected="0">
            <x v="10"/>
          </reference>
        </references>
      </pivotArea>
    </format>
    <format dxfId="243">
      <pivotArea dataOnly="0" labelOnly="1" fieldPosition="0">
        <references count="3">
          <reference field="0" count="1" selected="0">
            <x v="484"/>
          </reference>
          <reference field="1" count="1">
            <x v="329"/>
          </reference>
          <reference field="15" count="1" selected="0">
            <x v="10"/>
          </reference>
        </references>
      </pivotArea>
    </format>
    <format dxfId="244">
      <pivotArea dataOnly="0" labelOnly="1" fieldPosition="0">
        <references count="3">
          <reference field="0" count="1" selected="0">
            <x v="486"/>
          </reference>
          <reference field="1" count="1">
            <x v="63"/>
          </reference>
          <reference field="15" count="1" selected="0">
            <x v="10"/>
          </reference>
        </references>
      </pivotArea>
    </format>
    <format dxfId="245">
      <pivotArea dataOnly="0" labelOnly="1" fieldPosition="0">
        <references count="3">
          <reference field="0" count="1" selected="0">
            <x v="509"/>
          </reference>
          <reference field="1" count="1">
            <x v="304"/>
          </reference>
          <reference field="15" count="1" selected="0">
            <x v="10"/>
          </reference>
        </references>
      </pivotArea>
    </format>
    <format dxfId="246">
      <pivotArea dataOnly="0" labelOnly="1" fieldPosition="0">
        <references count="3">
          <reference field="0" count="1" selected="0">
            <x v="4"/>
          </reference>
          <reference field="1" count="1">
            <x v="46"/>
          </reference>
          <reference field="15" count="1" selected="0">
            <x v="11"/>
          </reference>
        </references>
      </pivotArea>
    </format>
    <format dxfId="247">
      <pivotArea dataOnly="0" labelOnly="1" fieldPosition="0">
        <references count="3">
          <reference field="0" count="1" selected="0">
            <x v="39"/>
          </reference>
          <reference field="1" count="1">
            <x v="99"/>
          </reference>
          <reference field="15" count="1" selected="0">
            <x v="11"/>
          </reference>
        </references>
      </pivotArea>
    </format>
    <format dxfId="248">
      <pivotArea dataOnly="0" labelOnly="1" fieldPosition="0">
        <references count="3">
          <reference field="0" count="1" selected="0">
            <x v="40"/>
          </reference>
          <reference field="1" count="1">
            <x v="219"/>
          </reference>
          <reference field="15" count="1" selected="0">
            <x v="11"/>
          </reference>
        </references>
      </pivotArea>
    </format>
    <format dxfId="249">
      <pivotArea dataOnly="0" labelOnly="1" fieldPosition="0">
        <references count="3">
          <reference field="0" count="1" selected="0">
            <x v="48"/>
          </reference>
          <reference field="1" count="1">
            <x v="98"/>
          </reference>
          <reference field="15" count="1" selected="0">
            <x v="11"/>
          </reference>
        </references>
      </pivotArea>
    </format>
    <format dxfId="250">
      <pivotArea dataOnly="0" labelOnly="1" fieldPosition="0">
        <references count="3">
          <reference field="0" count="1" selected="0">
            <x v="53"/>
          </reference>
          <reference field="1" count="1">
            <x v="3"/>
          </reference>
          <reference field="15" count="1" selected="0">
            <x v="11"/>
          </reference>
        </references>
      </pivotArea>
    </format>
    <format dxfId="251">
      <pivotArea dataOnly="0" labelOnly="1" fieldPosition="0">
        <references count="3">
          <reference field="0" count="1" selected="0">
            <x v="54"/>
          </reference>
          <reference field="1" count="1">
            <x v="224"/>
          </reference>
          <reference field="15" count="1" selected="0">
            <x v="11"/>
          </reference>
        </references>
      </pivotArea>
    </format>
    <format dxfId="252">
      <pivotArea dataOnly="0" labelOnly="1" fieldPosition="0">
        <references count="3">
          <reference field="0" count="1" selected="0">
            <x v="61"/>
          </reference>
          <reference field="1" count="1">
            <x v="183"/>
          </reference>
          <reference field="15" count="1" selected="0">
            <x v="11"/>
          </reference>
        </references>
      </pivotArea>
    </format>
    <format dxfId="253">
      <pivotArea dataOnly="0" labelOnly="1" fieldPosition="0">
        <references count="3">
          <reference field="0" count="1" selected="0">
            <x v="65"/>
          </reference>
          <reference field="1" count="1">
            <x v="189"/>
          </reference>
          <reference field="15" count="1" selected="0">
            <x v="11"/>
          </reference>
        </references>
      </pivotArea>
    </format>
    <format dxfId="254">
      <pivotArea dataOnly="0" labelOnly="1" fieldPosition="0">
        <references count="3">
          <reference field="0" count="1" selected="0">
            <x v="71"/>
          </reference>
          <reference field="1" count="1">
            <x v="190"/>
          </reference>
          <reference field="15" count="1" selected="0">
            <x v="11"/>
          </reference>
        </references>
      </pivotArea>
    </format>
    <format dxfId="255">
      <pivotArea dataOnly="0" labelOnly="1" fieldPosition="0">
        <references count="3">
          <reference field="0" count="1" selected="0">
            <x v="72"/>
          </reference>
          <reference field="1" count="1">
            <x v="20"/>
          </reference>
          <reference field="15" count="1" selected="0">
            <x v="11"/>
          </reference>
        </references>
      </pivotArea>
    </format>
    <format dxfId="256">
      <pivotArea dataOnly="0" labelOnly="1" fieldPosition="0">
        <references count="3">
          <reference field="0" count="1" selected="0">
            <x v="74"/>
          </reference>
          <reference field="1" count="1">
            <x v="179"/>
          </reference>
          <reference field="15" count="1" selected="0">
            <x v="11"/>
          </reference>
        </references>
      </pivotArea>
    </format>
    <format dxfId="257">
      <pivotArea dataOnly="0" labelOnly="1" fieldPosition="0">
        <references count="3">
          <reference field="0" count="1" selected="0">
            <x v="77"/>
          </reference>
          <reference field="1" count="1">
            <x v="108"/>
          </reference>
          <reference field="15" count="1" selected="0">
            <x v="11"/>
          </reference>
        </references>
      </pivotArea>
    </format>
    <format dxfId="258">
      <pivotArea dataOnly="0" labelOnly="1" fieldPosition="0">
        <references count="3">
          <reference field="0" count="1" selected="0">
            <x v="79"/>
          </reference>
          <reference field="1" count="1">
            <x v="255"/>
          </reference>
          <reference field="15" count="1" selected="0">
            <x v="11"/>
          </reference>
        </references>
      </pivotArea>
    </format>
    <format dxfId="259">
      <pivotArea dataOnly="0" labelOnly="1" fieldPosition="0">
        <references count="3">
          <reference field="0" count="1" selected="0">
            <x v="90"/>
          </reference>
          <reference field="1" count="1">
            <x v="251"/>
          </reference>
          <reference field="15" count="1" selected="0">
            <x v="11"/>
          </reference>
        </references>
      </pivotArea>
    </format>
    <format dxfId="260">
      <pivotArea dataOnly="0" labelOnly="1" fieldPosition="0">
        <references count="3">
          <reference field="0" count="1" selected="0">
            <x v="104"/>
          </reference>
          <reference field="1" count="1">
            <x v="286"/>
          </reference>
          <reference field="15" count="1" selected="0">
            <x v="11"/>
          </reference>
        </references>
      </pivotArea>
    </format>
    <format dxfId="261">
      <pivotArea dataOnly="0" labelOnly="1" fieldPosition="0">
        <references count="3">
          <reference field="0" count="1" selected="0">
            <x v="105"/>
          </reference>
          <reference field="1" count="1">
            <x v="273"/>
          </reference>
          <reference field="15" count="1" selected="0">
            <x v="11"/>
          </reference>
        </references>
      </pivotArea>
    </format>
    <format dxfId="262">
      <pivotArea dataOnly="0" labelOnly="1" fieldPosition="0">
        <references count="3">
          <reference field="0" count="1" selected="0">
            <x v="106"/>
          </reference>
          <reference field="1" count="1">
            <x v="257"/>
          </reference>
          <reference field="15" count="1" selected="0">
            <x v="11"/>
          </reference>
        </references>
      </pivotArea>
    </format>
    <format dxfId="263">
      <pivotArea dataOnly="0" labelOnly="1" fieldPosition="0">
        <references count="3">
          <reference field="0" count="1" selected="0">
            <x v="117"/>
          </reference>
          <reference field="1" count="1">
            <x v="227"/>
          </reference>
          <reference field="15" count="1" selected="0">
            <x v="11"/>
          </reference>
        </references>
      </pivotArea>
    </format>
    <format dxfId="264">
      <pivotArea dataOnly="0" labelOnly="1" fieldPosition="0">
        <references count="3">
          <reference field="0" count="1" selected="0">
            <x v="123"/>
          </reference>
          <reference field="1" count="1">
            <x v="45"/>
          </reference>
          <reference field="15" count="1" selected="0">
            <x v="11"/>
          </reference>
        </references>
      </pivotArea>
    </format>
    <format dxfId="265">
      <pivotArea dataOnly="0" labelOnly="1" fieldPosition="0">
        <references count="3">
          <reference field="0" count="1" selected="0">
            <x v="127"/>
          </reference>
          <reference field="1" count="1">
            <x v="16"/>
          </reference>
          <reference field="15" count="1" selected="0">
            <x v="11"/>
          </reference>
        </references>
      </pivotArea>
    </format>
    <format dxfId="266">
      <pivotArea dataOnly="0" labelOnly="1" fieldPosition="0">
        <references count="3">
          <reference field="0" count="1" selected="0">
            <x v="134"/>
          </reference>
          <reference field="1" count="1">
            <x v="61"/>
          </reference>
          <reference field="15" count="1" selected="0">
            <x v="11"/>
          </reference>
        </references>
      </pivotArea>
    </format>
    <format dxfId="267">
      <pivotArea dataOnly="0" labelOnly="1" fieldPosition="0">
        <references count="3">
          <reference field="0" count="1" selected="0">
            <x v="143"/>
          </reference>
          <reference field="1" count="1">
            <x v="116"/>
          </reference>
          <reference field="15" count="1" selected="0">
            <x v="11"/>
          </reference>
        </references>
      </pivotArea>
    </format>
    <format dxfId="268">
      <pivotArea dataOnly="0" labelOnly="1" fieldPosition="0">
        <references count="3">
          <reference field="0" count="1" selected="0">
            <x v="154"/>
          </reference>
          <reference field="1" count="1">
            <x v="81"/>
          </reference>
          <reference field="15" count="1" selected="0">
            <x v="11"/>
          </reference>
        </references>
      </pivotArea>
    </format>
    <format dxfId="269">
      <pivotArea dataOnly="0" labelOnly="1" fieldPosition="0">
        <references count="3">
          <reference field="0" count="1" selected="0">
            <x v="155"/>
          </reference>
          <reference field="1" count="1">
            <x v="275"/>
          </reference>
          <reference field="15" count="1" selected="0">
            <x v="11"/>
          </reference>
        </references>
      </pivotArea>
    </format>
    <format dxfId="270">
      <pivotArea dataOnly="0" labelOnly="1" fieldPosition="0">
        <references count="3">
          <reference field="0" count="1" selected="0">
            <x v="156"/>
          </reference>
          <reference field="1" count="1">
            <x v="376"/>
          </reference>
          <reference field="15" count="1" selected="0">
            <x v="11"/>
          </reference>
        </references>
      </pivotArea>
    </format>
    <format dxfId="271">
      <pivotArea dataOnly="0" labelOnly="1" fieldPosition="0">
        <references count="3">
          <reference field="0" count="1" selected="0">
            <x v="169"/>
          </reference>
          <reference field="1" count="1">
            <x v="290"/>
          </reference>
          <reference field="15" count="1" selected="0">
            <x v="11"/>
          </reference>
        </references>
      </pivotArea>
    </format>
    <format dxfId="272">
      <pivotArea dataOnly="0" labelOnly="1" fieldPosition="0">
        <references count="3">
          <reference field="0" count="1" selected="0">
            <x v="182"/>
          </reference>
          <reference field="1" count="1">
            <x v="129"/>
          </reference>
          <reference field="15" count="1" selected="0">
            <x v="11"/>
          </reference>
        </references>
      </pivotArea>
    </format>
    <format dxfId="273">
      <pivotArea dataOnly="0" labelOnly="1" fieldPosition="0">
        <references count="3">
          <reference field="0" count="1" selected="0">
            <x v="188"/>
          </reference>
          <reference field="1" count="1">
            <x v="94"/>
          </reference>
          <reference field="15" count="1" selected="0">
            <x v="11"/>
          </reference>
        </references>
      </pivotArea>
    </format>
    <format dxfId="274">
      <pivotArea dataOnly="0" labelOnly="1" fieldPosition="0">
        <references count="3">
          <reference field="0" count="1" selected="0">
            <x v="196"/>
          </reference>
          <reference field="1" count="1">
            <x v="267"/>
          </reference>
          <reference field="15" count="1" selected="0">
            <x v="11"/>
          </reference>
        </references>
      </pivotArea>
    </format>
    <format dxfId="275">
      <pivotArea dataOnly="0" labelOnly="1" fieldPosition="0">
        <references count="3">
          <reference field="0" count="1" selected="0">
            <x v="252"/>
          </reference>
          <reference field="1" count="1">
            <x v="365"/>
          </reference>
          <reference field="15" count="1" selected="0">
            <x v="11"/>
          </reference>
        </references>
      </pivotArea>
    </format>
    <format dxfId="276">
      <pivotArea dataOnly="0" labelOnly="1" fieldPosition="0">
        <references count="3">
          <reference field="0" count="1" selected="0">
            <x v="255"/>
          </reference>
          <reference field="1" count="1">
            <x v="173"/>
          </reference>
          <reference field="15" count="1" selected="0">
            <x v="11"/>
          </reference>
        </references>
      </pivotArea>
    </format>
    <format dxfId="277">
      <pivotArea dataOnly="0" labelOnly="1" fieldPosition="0">
        <references count="3">
          <reference field="0" count="1" selected="0">
            <x v="262"/>
          </reference>
          <reference field="1" count="1">
            <x v="164"/>
          </reference>
          <reference field="15" count="1" selected="0">
            <x v="11"/>
          </reference>
        </references>
      </pivotArea>
    </format>
    <format dxfId="278">
      <pivotArea dataOnly="0" labelOnly="1" fieldPosition="0">
        <references count="3">
          <reference field="0" count="1" selected="0">
            <x v="264"/>
          </reference>
          <reference field="1" count="1">
            <x v="313"/>
          </reference>
          <reference field="15" count="1" selected="0">
            <x v="11"/>
          </reference>
        </references>
      </pivotArea>
    </format>
    <format dxfId="279">
      <pivotArea dataOnly="0" labelOnly="1" fieldPosition="0">
        <references count="3">
          <reference field="0" count="1" selected="0">
            <x v="344"/>
          </reference>
          <reference field="1" count="1">
            <x v="218"/>
          </reference>
          <reference field="15" count="1" selected="0">
            <x v="11"/>
          </reference>
        </references>
      </pivotArea>
    </format>
    <format dxfId="280">
      <pivotArea dataOnly="0" labelOnly="1" fieldPosition="0">
        <references count="3">
          <reference field="0" count="1" selected="0">
            <x v="438"/>
          </reference>
          <reference field="1" count="1">
            <x v="149"/>
          </reference>
          <reference field="15" count="1" selected="0">
            <x v="11"/>
          </reference>
        </references>
      </pivotArea>
    </format>
    <format dxfId="281">
      <pivotArea dataOnly="0" labelOnly="1" fieldPosition="0">
        <references count="3">
          <reference field="0" count="1" selected="0">
            <x v="11"/>
          </reference>
          <reference field="1" count="1">
            <x v="119"/>
          </reference>
          <reference field="15" count="1" selected="0">
            <x v="12"/>
          </reference>
        </references>
      </pivotArea>
    </format>
    <format dxfId="282">
      <pivotArea dataOnly="0" labelOnly="1" fieldPosition="0">
        <references count="3">
          <reference field="0" count="1" selected="0">
            <x v="30"/>
          </reference>
          <reference field="1" count="1">
            <x v="336"/>
          </reference>
          <reference field="15" count="1" selected="0">
            <x v="12"/>
          </reference>
        </references>
      </pivotArea>
    </format>
    <format dxfId="283">
      <pivotArea dataOnly="0" labelOnly="1" fieldPosition="0">
        <references count="3">
          <reference field="0" count="1" selected="0">
            <x v="67"/>
          </reference>
          <reference field="1" count="1">
            <x v="121"/>
          </reference>
          <reference field="15" count="1" selected="0">
            <x v="12"/>
          </reference>
        </references>
      </pivotArea>
    </format>
    <format dxfId="284">
      <pivotArea dataOnly="0" labelOnly="1" fieldPosition="0">
        <references count="3">
          <reference field="0" count="1" selected="0">
            <x v="73"/>
          </reference>
          <reference field="1" count="1">
            <x v="125"/>
          </reference>
          <reference field="15" count="1" selected="0">
            <x v="12"/>
          </reference>
        </references>
      </pivotArea>
    </format>
    <format dxfId="285">
      <pivotArea dataOnly="0" labelOnly="1" fieldPosition="0">
        <references count="3">
          <reference field="0" count="1" selected="0">
            <x v="124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86">
      <pivotArea dataOnly="0" labelOnly="1" fieldPosition="0">
        <references count="3">
          <reference field="0" count="1" selected="0">
            <x v="130"/>
          </reference>
          <reference field="1" count="1">
            <x v="382"/>
          </reference>
          <reference field="15" count="1" selected="0">
            <x v="12"/>
          </reference>
        </references>
      </pivotArea>
    </format>
    <format dxfId="287">
      <pivotArea dataOnly="0" labelOnly="1" fieldPosition="0">
        <references count="3">
          <reference field="0" count="1" selected="0">
            <x v="131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288">
      <pivotArea dataOnly="0" labelOnly="1" fieldPosition="0">
        <references count="3">
          <reference field="0" count="1" selected="0">
            <x v="141"/>
          </reference>
          <reference field="1" count="1">
            <x v="154"/>
          </reference>
          <reference field="15" count="1" selected="0">
            <x v="12"/>
          </reference>
        </references>
      </pivotArea>
    </format>
    <format dxfId="289">
      <pivotArea dataOnly="0" labelOnly="1" fieldPosition="0">
        <references count="3">
          <reference field="0" count="1" selected="0">
            <x v="142"/>
          </reference>
          <reference field="1" count="1">
            <x v="272"/>
          </reference>
          <reference field="15" count="1" selected="0">
            <x v="12"/>
          </reference>
        </references>
      </pivotArea>
    </format>
    <format dxfId="290">
      <pivotArea dataOnly="0" labelOnly="1" fieldPosition="0">
        <references count="3">
          <reference field="0" count="1" selected="0">
            <x v="145"/>
          </reference>
          <reference field="1" count="1">
            <x v="56"/>
          </reference>
          <reference field="15" count="1" selected="0">
            <x v="12"/>
          </reference>
        </references>
      </pivotArea>
    </format>
    <format dxfId="291">
      <pivotArea dataOnly="0" labelOnly="1" fieldPosition="0">
        <references count="3">
          <reference field="0" count="1" selected="0">
            <x v="157"/>
          </reference>
          <reference field="1" count="1">
            <x v="137"/>
          </reference>
          <reference field="15" count="1" selected="0">
            <x v="12"/>
          </reference>
        </references>
      </pivotArea>
    </format>
    <format dxfId="292">
      <pivotArea dataOnly="0" labelOnly="1" fieldPosition="0">
        <references count="3">
          <reference field="0" count="1" selected="0">
            <x v="158"/>
          </reference>
          <reference field="1" count="1">
            <x v="143"/>
          </reference>
          <reference field="15" count="1" selected="0">
            <x v="12"/>
          </reference>
        </references>
      </pivotArea>
    </format>
    <format dxfId="293">
      <pivotArea dataOnly="0" labelOnly="1" fieldPosition="0">
        <references count="3">
          <reference field="0" count="1" selected="0">
            <x v="163"/>
          </reference>
          <reference field="1" count="1">
            <x v="270"/>
          </reference>
          <reference field="15" count="1" selected="0">
            <x v="12"/>
          </reference>
        </references>
      </pivotArea>
    </format>
    <format dxfId="294">
      <pivotArea dataOnly="0" labelOnly="1" fieldPosition="0">
        <references count="3">
          <reference field="0" count="1" selected="0">
            <x v="164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295">
      <pivotArea dataOnly="0" labelOnly="1" fieldPosition="0">
        <references count="3">
          <reference field="0" count="1" selected="0">
            <x v="167"/>
          </reference>
          <reference field="1" count="1">
            <x v="362"/>
          </reference>
          <reference field="15" count="1" selected="0">
            <x v="12"/>
          </reference>
        </references>
      </pivotArea>
    </format>
    <format dxfId="296">
      <pivotArea dataOnly="0" labelOnly="1" fieldPosition="0">
        <references count="3">
          <reference field="0" count="1" selected="0">
            <x v="173"/>
          </reference>
          <reference field="1" count="1">
            <x v="33"/>
          </reference>
          <reference field="15" count="1" selected="0">
            <x v="12"/>
          </reference>
        </references>
      </pivotArea>
    </format>
    <format dxfId="297">
      <pivotArea dataOnly="0" labelOnly="1" fieldPosition="0">
        <references count="3">
          <reference field="0" count="1" selected="0">
            <x v="175"/>
          </reference>
          <reference field="1" count="1">
            <x v="195"/>
          </reference>
          <reference field="15" count="1" selected="0">
            <x v="12"/>
          </reference>
        </references>
      </pivotArea>
    </format>
    <format dxfId="298">
      <pivotArea dataOnly="0" labelOnly="1" fieldPosition="0">
        <references count="3">
          <reference field="0" count="1" selected="0">
            <x v="177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299">
      <pivotArea dataOnly="0" labelOnly="1" fieldPosition="0">
        <references count="3">
          <reference field="0" count="1" selected="0">
            <x v="179"/>
          </reference>
          <reference field="1" count="1">
            <x v="157"/>
          </reference>
          <reference field="15" count="1" selected="0">
            <x v="12"/>
          </reference>
        </references>
      </pivotArea>
    </format>
    <format dxfId="300">
      <pivotArea dataOnly="0" labelOnly="1" fieldPosition="0">
        <references count="3">
          <reference field="0" count="1" selected="0">
            <x v="180"/>
          </reference>
          <reference field="1" count="1">
            <x v="341"/>
          </reference>
          <reference field="15" count="1" selected="0">
            <x v="12"/>
          </reference>
        </references>
      </pivotArea>
    </format>
    <format dxfId="301">
      <pivotArea dataOnly="0" labelOnly="1" fieldPosition="0">
        <references count="3">
          <reference field="0" count="1" selected="0">
            <x v="186"/>
          </reference>
          <reference field="1" count="1">
            <x v="274"/>
          </reference>
          <reference field="15" count="1" selected="0">
            <x v="12"/>
          </reference>
        </references>
      </pivotArea>
    </format>
    <format dxfId="302">
      <pivotArea dataOnly="0" labelOnly="1" fieldPosition="0">
        <references count="3">
          <reference field="0" count="1" selected="0">
            <x v="191"/>
          </reference>
          <reference field="1" count="1">
            <x v="4"/>
          </reference>
          <reference field="15" count="1" selected="0">
            <x v="12"/>
          </reference>
        </references>
      </pivotArea>
    </format>
    <format dxfId="303">
      <pivotArea dataOnly="0" labelOnly="1" fieldPosition="0">
        <references count="3">
          <reference field="0" count="1" selected="0">
            <x v="193"/>
          </reference>
          <reference field="1" count="1">
            <x v="347"/>
          </reference>
          <reference field="15" count="1" selected="0">
            <x v="12"/>
          </reference>
        </references>
      </pivotArea>
    </format>
    <format dxfId="304">
      <pivotArea dataOnly="0" labelOnly="1" fieldPosition="0">
        <references count="3">
          <reference field="0" count="1" selected="0">
            <x v="194"/>
          </reference>
          <reference field="1" count="1">
            <x v="104"/>
          </reference>
          <reference field="15" count="1" selected="0">
            <x v="12"/>
          </reference>
        </references>
      </pivotArea>
    </format>
    <format dxfId="305">
      <pivotArea dataOnly="0" labelOnly="1" fieldPosition="0">
        <references count="3">
          <reference field="0" count="1" selected="0">
            <x v="197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06">
      <pivotArea dataOnly="0" labelOnly="1" fieldPosition="0">
        <references count="3">
          <reference field="0" count="1" selected="0">
            <x v="203"/>
          </reference>
          <reference field="1" count="1">
            <x v="356"/>
          </reference>
          <reference field="15" count="1" selected="0">
            <x v="12"/>
          </reference>
        </references>
      </pivotArea>
    </format>
    <format dxfId="307">
      <pivotArea dataOnly="0" labelOnly="1" fieldPosition="0">
        <references count="3">
          <reference field="0" count="1" selected="0">
            <x v="207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08">
      <pivotArea dataOnly="0" labelOnly="1" fieldPosition="0">
        <references count="3">
          <reference field="0" count="1" selected="0">
            <x v="21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09">
      <pivotArea dataOnly="0" labelOnly="1" fieldPosition="0">
        <references count="3">
          <reference field="0" count="1" selected="0">
            <x v="223"/>
          </reference>
          <reference field="1" count="1">
            <x v="18"/>
          </reference>
          <reference field="15" count="1" selected="0">
            <x v="12"/>
          </reference>
        </references>
      </pivotArea>
    </format>
    <format dxfId="310">
      <pivotArea dataOnly="0" labelOnly="1" fieldPosition="0">
        <references count="3">
          <reference field="0" count="1" selected="0">
            <x v="233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11">
      <pivotArea dataOnly="0" labelOnly="1" fieldPosition="0">
        <references count="3">
          <reference field="0" count="1" selected="0">
            <x v="241"/>
          </reference>
          <reference field="1" count="1">
            <x v="175"/>
          </reference>
          <reference field="15" count="1" selected="0">
            <x v="12"/>
          </reference>
        </references>
      </pivotArea>
    </format>
    <format dxfId="312">
      <pivotArea dataOnly="0" labelOnly="1" fieldPosition="0">
        <references count="3">
          <reference field="0" count="1" selected="0">
            <x v="243"/>
          </reference>
          <reference field="1" count="1">
            <x v="72"/>
          </reference>
          <reference field="15" count="1" selected="0">
            <x v="12"/>
          </reference>
        </references>
      </pivotArea>
    </format>
    <format dxfId="313">
      <pivotArea dataOnly="0" labelOnly="1" fieldPosition="0">
        <references count="3">
          <reference field="0" count="1" selected="0">
            <x v="248"/>
          </reference>
          <reference field="1" count="1">
            <x v="87"/>
          </reference>
          <reference field="15" count="1" selected="0">
            <x v="12"/>
          </reference>
        </references>
      </pivotArea>
    </format>
    <format dxfId="314">
      <pivotArea dataOnly="0" labelOnly="1" fieldPosition="0">
        <references count="3">
          <reference field="0" count="1" selected="0">
            <x v="251"/>
          </reference>
          <reference field="1" count="1">
            <x v="193"/>
          </reference>
          <reference field="15" count="1" selected="0">
            <x v="12"/>
          </reference>
        </references>
      </pivotArea>
    </format>
    <format dxfId="315">
      <pivotArea dataOnly="0" labelOnly="1" fieldPosition="0">
        <references count="3">
          <reference field="0" count="1" selected="0">
            <x v="253"/>
          </reference>
          <reference field="1" count="1">
            <x v="19"/>
          </reference>
          <reference field="15" count="1" selected="0">
            <x v="12"/>
          </reference>
        </references>
      </pivotArea>
    </format>
    <format dxfId="316">
      <pivotArea dataOnly="0" labelOnly="1" fieldPosition="0">
        <references count="3">
          <reference field="0" count="1" selected="0">
            <x v="256"/>
          </reference>
          <reference field="1" count="1">
            <x v="235"/>
          </reference>
          <reference field="15" count="1" selected="0">
            <x v="12"/>
          </reference>
        </references>
      </pivotArea>
    </format>
    <format dxfId="317">
      <pivotArea dataOnly="0" labelOnly="1" fieldPosition="0">
        <references count="3">
          <reference field="0" count="1" selected="0">
            <x v="271"/>
          </reference>
          <reference field="1" count="1">
            <x v="203"/>
          </reference>
          <reference field="15" count="1" selected="0">
            <x v="12"/>
          </reference>
        </references>
      </pivotArea>
    </format>
    <format dxfId="318">
      <pivotArea dataOnly="0" labelOnly="1" fieldPosition="0">
        <references count="3">
          <reference field="0" count="1" selected="0">
            <x v="273"/>
          </reference>
          <reference field="1" count="1">
            <x v="243"/>
          </reference>
          <reference field="15" count="1" selected="0">
            <x v="12"/>
          </reference>
        </references>
      </pivotArea>
    </format>
    <format dxfId="319">
      <pivotArea dataOnly="0" labelOnly="1" fieldPosition="0">
        <references count="3">
          <reference field="0" count="1" selected="0">
            <x v="285"/>
          </reference>
          <reference field="1" count="1">
            <x v="43"/>
          </reference>
          <reference field="15" count="1" selected="0">
            <x v="12"/>
          </reference>
        </references>
      </pivotArea>
    </format>
    <format dxfId="320">
      <pivotArea dataOnly="0" labelOnly="1" fieldPosition="0">
        <references count="3">
          <reference field="0" count="1" selected="0">
            <x v="306"/>
          </reference>
          <reference field="1" count="1">
            <x v="339"/>
          </reference>
          <reference field="15" count="1" selected="0">
            <x v="12"/>
          </reference>
        </references>
      </pivotArea>
    </format>
    <format dxfId="321">
      <pivotArea dataOnly="0" labelOnly="1" fieldPosition="0">
        <references count="3">
          <reference field="0" count="1" selected="0">
            <x v="309"/>
          </reference>
          <reference field="1" count="1">
            <x v="42"/>
          </reference>
          <reference field="15" count="1" selected="0">
            <x v="12"/>
          </reference>
        </references>
      </pivotArea>
    </format>
    <format dxfId="322">
      <pivotArea dataOnly="0" labelOnly="1" fieldPosition="0">
        <references count="3">
          <reference field="0" count="1" selected="0">
            <x v="310"/>
          </reference>
          <reference field="1" count="1">
            <x v="228"/>
          </reference>
          <reference field="15" count="1" selected="0">
            <x v="12"/>
          </reference>
        </references>
      </pivotArea>
    </format>
    <format dxfId="323">
      <pivotArea dataOnly="0" labelOnly="1" fieldPosition="0">
        <references count="3">
          <reference field="0" count="1" selected="0">
            <x v="326"/>
          </reference>
          <reference field="1" count="1">
            <x v="152"/>
          </reference>
          <reference field="15" count="1" selected="0">
            <x v="12"/>
          </reference>
        </references>
      </pivotArea>
    </format>
    <format dxfId="324">
      <pivotArea dataOnly="0" labelOnly="1" fieldPosition="0">
        <references count="3">
          <reference field="0" count="1" selected="0">
            <x v="32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25">
      <pivotArea dataOnly="0" labelOnly="1" fieldPosition="0">
        <references count="3">
          <reference field="0" count="1" selected="0">
            <x v="332"/>
          </reference>
          <reference field="1" count="1">
            <x v="299"/>
          </reference>
          <reference field="15" count="1" selected="0">
            <x v="12"/>
          </reference>
        </references>
      </pivotArea>
    </format>
    <format dxfId="326">
      <pivotArea dataOnly="0" labelOnly="1" fieldPosition="0">
        <references count="3">
          <reference field="0" count="1" selected="0">
            <x v="333"/>
          </reference>
          <reference field="1" count="1">
            <x v="334"/>
          </reference>
          <reference field="15" count="1" selected="0">
            <x v="12"/>
          </reference>
        </references>
      </pivotArea>
    </format>
    <format dxfId="327">
      <pivotArea dataOnly="0" labelOnly="1" fieldPosition="0">
        <references count="3">
          <reference field="0" count="1" selected="0">
            <x v="345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28">
      <pivotArea dataOnly="0" labelOnly="1" fieldPosition="0">
        <references count="3">
          <reference field="0" count="1" selected="0">
            <x v="349"/>
          </reference>
          <reference field="1" count="1">
            <x v="282"/>
          </reference>
          <reference field="15" count="1" selected="0">
            <x v="12"/>
          </reference>
        </references>
      </pivotArea>
    </format>
    <format dxfId="329">
      <pivotArea dataOnly="0" labelOnly="1" fieldPosition="0">
        <references count="3">
          <reference field="0" count="1" selected="0">
            <x v="351"/>
          </reference>
          <reference field="1" count="1">
            <x v="107"/>
          </reference>
          <reference field="15" count="1" selected="0">
            <x v="12"/>
          </reference>
        </references>
      </pivotArea>
    </format>
    <format dxfId="330">
      <pivotArea dataOnly="0" labelOnly="1" fieldPosition="0">
        <references count="3">
          <reference field="0" count="1" selected="0">
            <x v="356"/>
          </reference>
          <reference field="1" count="1">
            <x v="177"/>
          </reference>
          <reference field="15" count="1" selected="0">
            <x v="12"/>
          </reference>
        </references>
      </pivotArea>
    </format>
    <format dxfId="331">
      <pivotArea dataOnly="0" labelOnly="1" fieldPosition="0">
        <references count="3">
          <reference field="0" count="1" selected="0">
            <x v="408"/>
          </reference>
          <reference field="1" count="1">
            <x v="180"/>
          </reference>
          <reference field="15" count="1" selected="0">
            <x v="12"/>
          </reference>
        </references>
      </pivotArea>
    </format>
    <format dxfId="332">
      <pivotArea dataOnly="0" labelOnly="1" fieldPosition="0">
        <references count="3">
          <reference field="0" count="1" selected="0">
            <x v="409"/>
          </reference>
          <reference field="1" count="1">
            <x v="184"/>
          </reference>
          <reference field="15" count="1" selected="0">
            <x v="12"/>
          </reference>
        </references>
      </pivotArea>
    </format>
    <format dxfId="333">
      <pivotArea dataOnly="0" labelOnly="1" fieldPosition="0">
        <references count="3">
          <reference field="0" count="1" selected="0">
            <x v="410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34">
      <pivotArea dataOnly="0" labelOnly="1" fieldPosition="0">
        <references count="3">
          <reference field="0" count="1" selected="0">
            <x v="413"/>
          </reference>
          <reference field="1" count="1">
            <x v="92"/>
          </reference>
          <reference field="15" count="1" selected="0">
            <x v="12"/>
          </reference>
        </references>
      </pivotArea>
    </format>
    <format dxfId="335">
      <pivotArea dataOnly="0" labelOnly="1" fieldPosition="0">
        <references count="3">
          <reference field="0" count="1" selected="0">
            <x v="417"/>
          </reference>
          <reference field="1" count="1">
            <x v="168"/>
          </reference>
          <reference field="15" count="1" selected="0">
            <x v="12"/>
          </reference>
        </references>
      </pivotArea>
    </format>
    <format dxfId="336">
      <pivotArea dataOnly="0" labelOnly="1" fieldPosition="0">
        <references count="3">
          <reference field="0" count="1" selected="0">
            <x v="422"/>
          </reference>
          <reference field="1" count="1">
            <x v="89"/>
          </reference>
          <reference field="15" count="1" selected="0">
            <x v="12"/>
          </reference>
        </references>
      </pivotArea>
    </format>
    <format dxfId="337">
      <pivotArea dataOnly="0" labelOnly="1" fieldPosition="0">
        <references count="3">
          <reference field="0" count="1" selected="0">
            <x v="423"/>
          </reference>
          <reference field="1" count="1">
            <x v="71"/>
          </reference>
          <reference field="15" count="1" selected="0">
            <x v="12"/>
          </reference>
        </references>
      </pivotArea>
    </format>
    <format dxfId="338">
      <pivotArea dataOnly="0" labelOnly="1" fieldPosition="0">
        <references count="3">
          <reference field="0" count="1" selected="0">
            <x v="431"/>
          </reference>
          <reference field="1" count="1">
            <x v="59"/>
          </reference>
          <reference field="15" count="1" selected="0">
            <x v="12"/>
          </reference>
        </references>
      </pivotArea>
    </format>
    <format dxfId="339">
      <pivotArea dataOnly="0" labelOnly="1" fieldPosition="0">
        <references count="3">
          <reference field="0" count="1" selected="0">
            <x v="434"/>
          </reference>
          <reference field="1" count="1">
            <x v="214"/>
          </reference>
          <reference field="15" count="1" selected="0">
            <x v="12"/>
          </reference>
        </references>
      </pivotArea>
    </format>
    <format dxfId="340">
      <pivotArea dataOnly="0" labelOnly="1" fieldPosition="0">
        <references count="3">
          <reference field="0" count="1" selected="0">
            <x v="435"/>
          </reference>
          <reference field="1" count="1">
            <x v="384"/>
          </reference>
          <reference field="15" count="1" selected="0">
            <x v="12"/>
          </reference>
        </references>
      </pivotArea>
    </format>
    <format dxfId="341">
      <pivotArea dataOnly="0" labelOnly="1" fieldPosition="0">
        <references count="3">
          <reference field="0" count="1" selected="0">
            <x v="436"/>
          </reference>
          <reference field="1" count="1">
            <x v="271"/>
          </reference>
          <reference field="15" count="1" selected="0">
            <x v="12"/>
          </reference>
        </references>
      </pivotArea>
    </format>
    <format dxfId="342">
      <pivotArea dataOnly="0" labelOnly="1" fieldPosition="0">
        <references count="3">
          <reference field="0" count="1" selected="0">
            <x v="439"/>
          </reference>
          <reference field="1" count="1">
            <x v="156"/>
          </reference>
          <reference field="15" count="1" selected="0">
            <x v="12"/>
          </reference>
        </references>
      </pivotArea>
    </format>
    <format dxfId="343">
      <pivotArea dataOnly="0" labelOnly="1" fieldPosition="0">
        <references count="3">
          <reference field="0" count="1" selected="0">
            <x v="440"/>
          </reference>
          <reference field="1" count="1">
            <x v="140"/>
          </reference>
          <reference field="15" count="1" selected="0">
            <x v="12"/>
          </reference>
        </references>
      </pivotArea>
    </format>
    <format dxfId="344">
      <pivotArea dataOnly="0" labelOnly="1" fieldPosition="0">
        <references count="3">
          <reference field="0" count="1" selected="0">
            <x v="441"/>
          </reference>
          <reference field="1" count="1">
            <x v="123"/>
          </reference>
          <reference field="15" count="1" selected="0">
            <x v="12"/>
          </reference>
        </references>
      </pivotArea>
    </format>
    <format dxfId="345">
      <pivotArea dataOnly="0" labelOnly="1" fieldPosition="0">
        <references count="3">
          <reference field="0" count="1" selected="0">
            <x v="453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46">
      <pivotArea dataOnly="0" labelOnly="1" fieldPosition="0">
        <references count="3">
          <reference field="0" count="1" selected="0">
            <x v="455"/>
          </reference>
          <reference field="1" count="1">
            <x v="380"/>
          </reference>
          <reference field="15" count="1" selected="0">
            <x v="12"/>
          </reference>
        </references>
      </pivotArea>
    </format>
    <format dxfId="347">
      <pivotArea dataOnly="0" labelOnly="1" fieldPosition="0">
        <references count="3">
          <reference field="0" count="1" selected="0">
            <x v="457"/>
          </reference>
          <reference field="1" count="1">
            <x v="36"/>
          </reference>
          <reference field="15" count="1" selected="0">
            <x v="12"/>
          </reference>
        </references>
      </pivotArea>
    </format>
    <format dxfId="348">
      <pivotArea dataOnly="0" labelOnly="1" fieldPosition="0">
        <references count="3">
          <reference field="0" count="1" selected="0">
            <x v="459"/>
          </reference>
          <reference field="1" count="1">
            <x v="305"/>
          </reference>
          <reference field="15" count="1" selected="0">
            <x v="12"/>
          </reference>
        </references>
      </pivotArea>
    </format>
    <format dxfId="349">
      <pivotArea dataOnly="0" labelOnly="1" fieldPosition="0">
        <references count="3">
          <reference field="0" count="1" selected="0">
            <x v="463"/>
          </reference>
          <reference field="1" count="1">
            <x v="23"/>
          </reference>
          <reference field="15" count="1" selected="0">
            <x v="12"/>
          </reference>
        </references>
      </pivotArea>
    </format>
    <format dxfId="350">
      <pivotArea dataOnly="0" labelOnly="1" fieldPosition="0">
        <references count="3">
          <reference field="0" count="1" selected="0">
            <x v="464"/>
          </reference>
          <reference field="1" count="1">
            <x v="245"/>
          </reference>
          <reference field="15" count="1" selected="0">
            <x v="12"/>
          </reference>
        </references>
      </pivotArea>
    </format>
    <format dxfId="351">
      <pivotArea dataOnly="0" labelOnly="1" fieldPosition="0">
        <references count="3">
          <reference field="0" count="1" selected="0">
            <x v="466"/>
          </reference>
          <reference field="1" count="1">
            <x v="199"/>
          </reference>
          <reference field="15" count="1" selected="0">
            <x v="12"/>
          </reference>
        </references>
      </pivotArea>
    </format>
    <format dxfId="352">
      <pivotArea dataOnly="0" labelOnly="1" fieldPosition="0">
        <references count="3">
          <reference field="0" count="1" selected="0">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>
    </format>
    <format dxfId="353">
      <pivotArea dataOnly="0" labelOnly="1" fieldPosition="0">
        <references count="3">
          <reference field="0" count="1" selected="0">
            <x v="472"/>
          </reference>
          <reference field="1" count="1">
            <x v="340"/>
          </reference>
          <reference field="15" count="1" selected="0">
            <x v="12"/>
          </reference>
        </references>
      </pivotArea>
    </format>
    <format dxfId="354">
      <pivotArea dataOnly="0" labelOnly="1" fieldPosition="0">
        <references count="3">
          <reference field="0" count="1" selected="0">
            <x v="474"/>
          </reference>
          <reference field="1" count="1">
            <x v="317"/>
          </reference>
          <reference field="15" count="1" selected="0">
            <x v="12"/>
          </reference>
        </references>
      </pivotArea>
    </format>
    <format dxfId="355">
      <pivotArea dataOnly="0" labelOnly="1" fieldPosition="0">
        <references count="3">
          <reference field="0" count="1" selected="0">
            <x v="503"/>
          </reference>
          <reference field="1" count="1">
            <x v="135"/>
          </reference>
          <reference field="15" count="1" selected="0">
            <x v="12"/>
          </reference>
        </references>
      </pivotArea>
    </format>
    <format dxfId="356">
      <pivotArea dataOnly="0" labelOnly="1" fieldPosition="0">
        <references count="3">
          <reference field="0" count="1" selected="0">
            <x v="504"/>
          </reference>
          <reference field="1" count="1">
            <x v="171"/>
          </reference>
          <reference field="15" count="1" selected="0">
            <x v="12"/>
          </reference>
        </references>
      </pivotArea>
    </format>
    <format dxfId="357">
      <pivotArea dataOnly="0" labelOnly="1" fieldPosition="0">
        <references count="3">
          <reference field="0" count="1" selected="0">
            <x v="505"/>
          </reference>
          <reference field="1" count="1">
            <x v="234"/>
          </reference>
          <reference field="15" count="1" selected="0">
            <x v="12"/>
          </reference>
        </references>
      </pivotArea>
    </format>
    <format dxfId="358">
      <pivotArea dataOnly="0" labelOnly="1" fieldPosition="0">
        <references count="3">
          <reference field="0" count="1" selected="0">
            <x v="506"/>
          </reference>
          <reference field="1" count="1">
            <x v="138"/>
          </reference>
          <reference field="15" count="1" selected="0">
            <x v="12"/>
          </reference>
        </references>
      </pivotArea>
    </format>
    <format dxfId="359">
      <pivotArea dataOnly="0" labelOnly="1" fieldPosition="0">
        <references count="3">
          <reference field="0" count="1" selected="0">
            <x v="507"/>
          </reference>
          <reference field="1" count="1">
            <x v="38"/>
          </reference>
          <reference field="15" count="1" selected="0">
            <x v="12"/>
          </reference>
        </references>
      </pivotArea>
    </format>
    <format dxfId="360">
      <pivotArea dataOnly="0" labelOnly="1" fieldPosition="0">
        <references count="3">
          <reference field="0" count="1" selected="0">
            <x v="8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61">
      <pivotArea dataOnly="0" labelOnly="1" fieldPosition="0">
        <references count="3">
          <reference field="0" count="1" selected="0">
            <x v="10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62">
      <pivotArea dataOnly="0" labelOnly="1" fieldPosition="0">
        <references count="3">
          <reference field="0" count="1" selected="0">
            <x v="31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63">
      <pivotArea dataOnly="0" labelOnly="1" fieldPosition="0">
        <references count="3">
          <reference field="0" count="1" selected="0">
            <x v="3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64">
      <pivotArea dataOnly="0" labelOnly="1" fieldPosition="0">
        <references count="3">
          <reference field="0" count="1" selected="0">
            <x v="357"/>
          </reference>
          <reference field="1" count="1">
            <x v="239"/>
          </reference>
          <reference field="15" count="1" selected="0">
            <x v="13"/>
          </reference>
        </references>
      </pivotArea>
    </format>
    <format dxfId="365">
      <pivotArea dataOnly="0" labelOnly="1" fieldPosition="0">
        <references count="3">
          <reference field="0" count="1" selected="0">
            <x v="362"/>
          </reference>
          <reference field="1" count="1">
            <x v="351"/>
          </reference>
          <reference field="15" count="1" selected="0">
            <x v="13"/>
          </reference>
        </references>
      </pivotArea>
    </format>
    <format dxfId="366">
      <pivotArea dataOnly="0" labelOnly="1" fieldPosition="0">
        <references count="3">
          <reference field="0" count="1" selected="0">
            <x v="26"/>
          </reference>
          <reference field="1" count="1">
            <x v="276"/>
          </reference>
          <reference field="15" count="1" selected="0">
            <x v="14"/>
          </reference>
        </references>
      </pivotArea>
    </format>
    <format dxfId="367">
      <pivotArea dataOnly="0" labelOnly="1" fieldPosition="0">
        <references count="3">
          <reference field="0" count="1" selected="0">
            <x v="27"/>
          </reference>
          <reference field="1" count="1">
            <x v="110"/>
          </reference>
          <reference field="15" count="1" selected="0">
            <x v="15"/>
          </reference>
        </references>
      </pivotArea>
    </format>
    <format dxfId="368">
      <pivotArea dataOnly="0" labelOnly="1" fieldPosition="0">
        <references count="3">
          <reference field="0" count="1" selected="0">
            <x v="18"/>
          </reference>
          <reference field="1" count="1">
            <x v="100"/>
          </reference>
          <reference field="15" count="1" selected="0">
            <x v="16"/>
          </reference>
        </references>
      </pivotArea>
    </format>
    <format dxfId="369">
      <pivotArea dataOnly="0" labelOnly="1" fieldPosition="0">
        <references count="3">
          <reference field="0" count="1" selected="0">
            <x v="485"/>
          </reference>
          <reference field="1" count="1">
            <x v="204"/>
          </reference>
          <reference field="15" count="1" selected="0">
            <x v="17"/>
          </reference>
        </references>
      </pivotArea>
    </format>
    <format dxfId="370">
      <pivotArea dataOnly="0" labelOnly="1" fieldPosition="0">
        <references count="3">
          <reference field="0" count="1" selected="0">
            <x v="195"/>
          </reference>
          <reference field="1" count="1">
            <x v="134"/>
          </reference>
          <reference field="15" count="1" selected="0">
            <x v="18"/>
          </reference>
        </references>
      </pivotArea>
    </format>
    <format dxfId="371">
      <pivotArea dataOnly="0" labelOnly="1" fieldPosition="0">
        <references count="3">
          <reference field="0" count="1" selected="0">
            <x v="23"/>
          </reference>
          <reference field="1" count="1">
            <x v="202"/>
          </reference>
          <reference field="15" count="1" selected="0">
            <x v="19"/>
          </reference>
        </references>
      </pivotArea>
    </format>
    <format dxfId="372">
      <pivotArea dataOnly="0" labelOnly="1" fieldPosition="0">
        <references count="3">
          <reference field="0" count="1" selected="0">
            <x v="28"/>
          </reference>
          <reference field="1" count="1">
            <x v="298"/>
          </reference>
          <reference field="15" count="1" selected="0">
            <x v="20"/>
          </reference>
        </references>
      </pivotArea>
    </format>
    <format dxfId="373">
      <pivotArea dataOnly="0" labelOnly="1" fieldPosition="0">
        <references count="3">
          <reference field="0" count="1" selected="0">
            <x v="33"/>
          </reference>
          <reference field="1" count="1">
            <x v="151"/>
          </reference>
          <reference field="15" count="1" selected="0">
            <x v="21"/>
          </reference>
        </references>
      </pivotArea>
    </format>
    <format dxfId="374">
      <pivotArea dataOnly="0" labelOnly="1" fieldPosition="0">
        <references count="3">
          <reference field="0" count="1" selected="0">
            <x v="34"/>
          </reference>
          <reference field="1" count="1">
            <x v="52"/>
          </reference>
          <reference field="15" count="1" selected="0">
            <x v="21"/>
          </reference>
        </references>
      </pivotArea>
    </format>
    <format dxfId="375">
      <pivotArea dataOnly="0" labelOnly="1" fieldPosition="0">
        <references count="3">
          <reference field="0" count="1" selected="0">
            <x v="35"/>
          </reference>
          <reference field="1" count="1">
            <x v="371"/>
          </reference>
          <reference field="15" count="1" selected="0">
            <x v="21"/>
          </reference>
        </references>
      </pivotArea>
    </format>
    <format dxfId="376">
      <pivotArea dataOnly="0" labelOnly="1" fieldPosition="0">
        <references count="3">
          <reference field="0" count="1" selected="0">
            <x v="36"/>
          </reference>
          <reference field="1" count="1">
            <x v="166"/>
          </reference>
          <reference field="15" count="1" selected="0">
            <x v="21"/>
          </reference>
        </references>
      </pivotArea>
    </format>
    <format dxfId="377">
      <pivotArea dataOnly="0" labelOnly="1" fieldPosition="0">
        <references count="3">
          <reference field="0" count="1" selected="0">
            <x v="49"/>
          </reference>
          <reference field="1" count="1">
            <x v="236"/>
          </reference>
          <reference field="15" count="1" selected="0">
            <x v="22"/>
          </reference>
        </references>
      </pivotArea>
    </format>
    <format dxfId="378">
      <pivotArea dataOnly="0" labelOnly="1" fieldPosition="0">
        <references count="3">
          <reference field="0" count="1" selected="0">
            <x v="14"/>
          </reference>
          <reference field="1" count="1">
            <x v="96"/>
          </reference>
          <reference field="15" count="1" selected="0">
            <x v="23"/>
          </reference>
        </references>
      </pivotArea>
    </format>
    <format dxfId="379">
      <pivotArea dataOnly="0" labelOnly="1" fieldPosition="0">
        <references count="3">
          <reference field="0" count="1" selected="0">
            <x v="22"/>
          </reference>
          <reference field="1" count="1">
            <x v="211"/>
          </reference>
          <reference field="15" count="1" selected="0">
            <x v="23"/>
          </reference>
        </references>
      </pivotArea>
    </format>
    <format dxfId="380">
      <pivotArea dataOnly="0" labelOnly="1" fieldPosition="0">
        <references count="3">
          <reference field="0" count="1" selected="0">
            <x v="46"/>
          </reference>
          <reference field="1" count="1">
            <x v="102"/>
          </reference>
          <reference field="15" count="1" selected="0">
            <x v="23"/>
          </reference>
        </references>
      </pivotArea>
    </format>
    <format dxfId="381">
      <pivotArea dataOnly="0" labelOnly="1" fieldPosition="0">
        <references count="3">
          <reference field="0" count="1" selected="0">
            <x v="47"/>
          </reference>
          <reference field="1" count="1">
            <x v="240"/>
          </reference>
          <reference field="15" count="1" selected="0">
            <x v="23"/>
          </reference>
        </references>
      </pivotArea>
    </format>
    <format dxfId="382">
      <pivotArea dataOnly="0" labelOnly="1" fieldPosition="0">
        <references count="3">
          <reference field="0" count="1" selected="0">
            <x v="50"/>
          </reference>
          <reference field="1" count="1">
            <x v="200"/>
          </reference>
          <reference field="15" count="1" selected="0">
            <x v="24"/>
          </reference>
        </references>
      </pivotArea>
    </format>
    <format dxfId="383">
      <pivotArea dataOnly="0" labelOnly="1" fieldPosition="0">
        <references count="3">
          <reference field="0" count="1" selected="0">
            <x v="129"/>
          </reference>
          <reference field="1" count="1">
            <x v="37"/>
          </reference>
          <reference field="15" count="1" selected="0">
            <x v="24"/>
          </reference>
        </references>
      </pivotArea>
    </format>
    <format dxfId="384">
      <pivotArea dataOnly="0" labelOnly="1" fieldPosition="0">
        <references count="3">
          <reference field="0" count="1" selected="0">
            <x v="295"/>
          </reference>
          <reference field="1" count="1">
            <x v="301"/>
          </reference>
          <reference field="15" count="1" selected="0">
            <x v="24"/>
          </reference>
        </references>
      </pivotArea>
    </format>
    <format dxfId="385">
      <pivotArea dataOnly="0" labelOnly="1" fieldPosition="0">
        <references count="3">
          <reference field="0" count="1" selected="0">
            <x v="343"/>
          </reference>
          <reference field="1" count="1">
            <x v="147"/>
          </reference>
          <reference field="15" count="1" selected="0">
            <x v="24"/>
          </reference>
        </references>
      </pivotArea>
    </format>
    <format dxfId="386">
      <pivotArea dataOnly="0" labelOnly="1" fieldPosition="0">
        <references count="3">
          <reference field="0" count="1" selected="0">
            <x v="359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87">
      <pivotArea dataOnly="0" labelOnly="1" fieldPosition="0">
        <references count="3">
          <reference field="0" count="1" selected="0">
            <x v="360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88">
      <pivotArea dataOnly="0" labelOnly="1" fieldPosition="0">
        <references count="3">
          <reference field="0" count="1" selected="0">
            <x v="364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89">
      <pivotArea dataOnly="0" labelOnly="1" fieldPosition="0">
        <references count="3">
          <reference field="0" count="1" selected="0">
            <x v="416"/>
          </reference>
          <reference field="1" count="1">
            <x v="389"/>
          </reference>
          <reference field="15" count="1" selected="0">
            <x v="24"/>
          </reference>
        </references>
      </pivotArea>
    </format>
    <format dxfId="390">
      <pivotArea dataOnly="0" labelOnly="1" fieldPosition="0">
        <references count="3">
          <reference field="0" count="1" selected="0">
            <x v="60"/>
          </reference>
          <reference field="1" count="1">
            <x v="103"/>
          </reference>
          <reference field="15" count="1" selected="0">
            <x v="25"/>
          </reference>
        </references>
      </pivotArea>
    </format>
    <format dxfId="391">
      <pivotArea dataOnly="0" labelOnly="1" fieldPosition="0">
        <references count="3">
          <reference field="0" count="1" selected="0">
            <x v="82"/>
          </reference>
          <reference field="1" count="1">
            <x v="153"/>
          </reference>
          <reference field="15" count="1" selected="0">
            <x v="25"/>
          </reference>
        </references>
      </pivotArea>
    </format>
    <format dxfId="392">
      <pivotArea dataOnly="0" labelOnly="1" fieldPosition="0">
        <references count="3">
          <reference field="0" count="1" selected="0">
            <x v="85"/>
          </reference>
          <reference field="1" count="1">
            <x v="188"/>
          </reference>
          <reference field="15" count="1" selected="0">
            <x v="25"/>
          </reference>
        </references>
      </pivotArea>
    </format>
    <format dxfId="393">
      <pivotArea dataOnly="0" labelOnly="1" fieldPosition="0">
        <references count="3">
          <reference field="0" count="1" selected="0">
            <x v="86"/>
          </reference>
          <reference field="1" count="1">
            <x v="101"/>
          </reference>
          <reference field="15" count="1" selected="0">
            <x v="25"/>
          </reference>
        </references>
      </pivotArea>
    </format>
    <format dxfId="394">
      <pivotArea dataOnly="0" labelOnly="1" fieldPosition="0">
        <references count="3">
          <reference field="0" count="1" selected="0">
            <x v="87"/>
          </reference>
          <reference field="1" count="1">
            <x v="167"/>
          </reference>
          <reference field="15" count="1" selected="0">
            <x v="25"/>
          </reference>
        </references>
      </pivotArea>
    </format>
    <format dxfId="395">
      <pivotArea dataOnly="0" labelOnly="1" fieldPosition="0">
        <references count="3">
          <reference field="0" count="1" selected="0">
            <x v="88"/>
          </reference>
          <reference field="1" count="1">
            <x v="231"/>
          </reference>
          <reference field="15" count="1" selected="0">
            <x v="25"/>
          </reference>
        </references>
      </pivotArea>
    </format>
    <format dxfId="396">
      <pivotArea dataOnly="0" labelOnly="1" fieldPosition="0">
        <references count="3">
          <reference field="0" count="1" selected="0">
            <x v="89"/>
          </reference>
          <reference field="1" count="1">
            <x v="294"/>
          </reference>
          <reference field="15" count="1" selected="0">
            <x v="25"/>
          </reference>
        </references>
      </pivotArea>
    </format>
    <format dxfId="397">
      <pivotArea dataOnly="0" labelOnly="1" fieldPosition="0">
        <references count="3">
          <reference field="0" count="1" selected="0">
            <x v="91"/>
          </reference>
          <reference field="1" count="1">
            <x v="382"/>
          </reference>
          <reference field="15" count="1" selected="0">
            <x v="25"/>
          </reference>
        </references>
      </pivotArea>
    </format>
    <format dxfId="398">
      <pivotArea dataOnly="0" labelOnly="1" fieldPosition="0">
        <references count="3">
          <reference field="0" count="1" selected="0">
            <x v="92"/>
          </reference>
          <reference field="1" count="1">
            <x v="369"/>
          </reference>
          <reference field="15" count="1" selected="0">
            <x v="25"/>
          </reference>
        </references>
      </pivotArea>
    </format>
    <format dxfId="399">
      <pivotArea dataOnly="0" labelOnly="1" fieldPosition="0">
        <references count="3">
          <reference field="0" count="1" selected="0">
            <x v="94"/>
          </reference>
          <reference field="1" count="1">
            <x v="345"/>
          </reference>
          <reference field="15" count="1" selected="0">
            <x v="25"/>
          </reference>
        </references>
      </pivotArea>
    </format>
    <format dxfId="400">
      <pivotArea dataOnly="0" labelOnly="1" fieldPosition="0">
        <references count="3">
          <reference field="0" count="1" selected="0">
            <x v="95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401">
      <pivotArea dataOnly="0" labelOnly="1" fieldPosition="0">
        <references count="3">
          <reference field="0" count="1" selected="0">
            <x v="96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402">
      <pivotArea dataOnly="0" labelOnly="1" fieldPosition="0">
        <references count="3">
          <reference field="0" count="1" selected="0">
            <x v="100"/>
          </reference>
          <reference field="1" count="1">
            <x v="293"/>
          </reference>
          <reference field="15" count="1" selected="0">
            <x v="25"/>
          </reference>
        </references>
      </pivotArea>
    </format>
    <format dxfId="403">
      <pivotArea dataOnly="0" labelOnly="1" fieldPosition="0">
        <references count="3">
          <reference field="0" count="1" selected="0">
            <x v="102"/>
          </reference>
          <reference field="1" count="1">
            <x v="186"/>
          </reference>
          <reference field="15" count="1" selected="0">
            <x v="25"/>
          </reference>
        </references>
      </pivotArea>
    </format>
    <format dxfId="404">
      <pivotArea dataOnly="0" labelOnly="1" fieldPosition="0">
        <references count="3">
          <reference field="0" count="1" selected="0">
            <x v="107"/>
          </reference>
          <reference field="1" count="1">
            <x v="253"/>
          </reference>
          <reference field="15" count="1" selected="0">
            <x v="25"/>
          </reference>
        </references>
      </pivotArea>
    </format>
    <format dxfId="405">
      <pivotArea dataOnly="0" labelOnly="1" fieldPosition="0">
        <references count="3">
          <reference field="0" count="1" selected="0">
            <x v="109"/>
          </reference>
          <reference field="1" count="1">
            <x v="360"/>
          </reference>
          <reference field="15" count="1" selected="0">
            <x v="25"/>
          </reference>
        </references>
      </pivotArea>
    </format>
    <format dxfId="406">
      <pivotArea dataOnly="0" labelOnly="1" fieldPosition="0">
        <references count="3">
          <reference field="0" count="1" selected="0">
            <x v="111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407">
      <pivotArea dataOnly="0" labelOnly="1" fieldPosition="0">
        <references count="3">
          <reference field="0" count="1" selected="0">
            <x v="112"/>
          </reference>
          <reference field="1" count="1">
            <x v="201"/>
          </reference>
          <reference field="15" count="1" selected="0">
            <x v="25"/>
          </reference>
        </references>
      </pivotArea>
    </format>
    <format dxfId="408">
      <pivotArea dataOnly="0" labelOnly="1" fieldPosition="0">
        <references count="3">
          <reference field="0" count="1" selected="0">
            <x v="113"/>
          </reference>
          <reference field="1" count="1">
            <x v="353"/>
          </reference>
          <reference field="15" count="1" selected="0">
            <x v="25"/>
          </reference>
        </references>
      </pivotArea>
    </format>
    <format dxfId="409">
      <pivotArea dataOnly="0" labelOnly="1" fieldPosition="0">
        <references count="3">
          <reference field="0" count="1" selected="0">
            <x v="114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410">
      <pivotArea dataOnly="0" labelOnly="1" fieldPosition="0">
        <references count="3">
          <reference field="0" count="1" selected="0">
            <x v="116"/>
          </reference>
          <reference field="1" count="1">
            <x v="367"/>
          </reference>
          <reference field="15" count="1" selected="0">
            <x v="25"/>
          </reference>
        </references>
      </pivotArea>
    </format>
    <format dxfId="411">
      <pivotArea dataOnly="0" labelOnly="1" fieldPosition="0">
        <references count="3">
          <reference field="0" count="1" selected="0">
            <x v="128"/>
          </reference>
          <reference field="1" count="1">
            <x v="238"/>
          </reference>
          <reference field="15" count="1" selected="0">
            <x v="25"/>
          </reference>
        </references>
      </pivotArea>
    </format>
    <format dxfId="412">
      <pivotArea dataOnly="0" labelOnly="1" fieldPosition="0">
        <references count="3">
          <reference field="0" count="1" selected="0">
            <x v="137"/>
          </reference>
          <reference field="1" count="1">
            <x v="112"/>
          </reference>
          <reference field="15" count="1" selected="0">
            <x v="25"/>
          </reference>
        </references>
      </pivotArea>
    </format>
    <format dxfId="413">
      <pivotArea dataOnly="0" labelOnly="1" fieldPosition="0">
        <references count="3">
          <reference field="0" count="1" selected="0">
            <x v="138"/>
          </reference>
          <reference field="1" count="1">
            <x v="80"/>
          </reference>
          <reference field="15" count="1" selected="0">
            <x v="25"/>
          </reference>
        </references>
      </pivotArea>
    </format>
    <format dxfId="414">
      <pivotArea dataOnly="0" labelOnly="1" fieldPosition="0">
        <references count="3">
          <reference field="0" count="1" selected="0">
            <x v="140"/>
          </reference>
          <reference field="1" count="1">
            <x v="297"/>
          </reference>
          <reference field="15" count="1" selected="0">
            <x v="25"/>
          </reference>
        </references>
      </pivotArea>
    </format>
    <format dxfId="415">
      <pivotArea dataOnly="0" labelOnly="1" fieldPosition="0">
        <references count="3">
          <reference field="0" count="1" selected="0">
            <x v="152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416">
      <pivotArea dataOnly="0" labelOnly="1" fieldPosition="0">
        <references count="3">
          <reference field="0" count="1" selected="0">
            <x v="153"/>
          </reference>
          <reference field="1" count="1">
            <x v="246"/>
          </reference>
          <reference field="15" count="1" selected="0">
            <x v="25"/>
          </reference>
        </references>
      </pivotArea>
    </format>
    <format dxfId="417">
      <pivotArea dataOnly="0" labelOnly="1" fieldPosition="0">
        <references count="3">
          <reference field="0" count="1" selected="0">
            <x v="159"/>
          </reference>
          <reference field="1" count="1">
            <x v="222"/>
          </reference>
          <reference field="15" count="1" selected="0">
            <x v="25"/>
          </reference>
        </references>
      </pivotArea>
    </format>
    <format dxfId="418">
      <pivotArea dataOnly="0" labelOnly="1" fieldPosition="0">
        <references count="3">
          <reference field="0" count="1" selected="0">
            <x v="161"/>
          </reference>
          <reference field="1" count="1">
            <x v="174"/>
          </reference>
          <reference field="15" count="1" selected="0">
            <x v="25"/>
          </reference>
        </references>
      </pivotArea>
    </format>
    <format dxfId="419">
      <pivotArea dataOnly="0" labelOnly="1" fieldPosition="0">
        <references count="3">
          <reference field="0" count="1" selected="0">
            <x v="162"/>
          </reference>
          <reference field="1" count="1">
            <x v="162"/>
          </reference>
          <reference field="15" count="1" selected="0">
            <x v="25"/>
          </reference>
        </references>
      </pivotArea>
    </format>
    <format dxfId="420">
      <pivotArea dataOnly="0" labelOnly="1" fieldPosition="0">
        <references count="3">
          <reference field="0" count="1" selected="0">
            <x v="168"/>
          </reference>
          <reference field="1" count="1">
            <x v="381"/>
          </reference>
          <reference field="15" count="1" selected="0">
            <x v="25"/>
          </reference>
        </references>
      </pivotArea>
    </format>
    <format dxfId="421">
      <pivotArea dataOnly="0" labelOnly="1" fieldPosition="0">
        <references count="3">
          <reference field="0" count="1" selected="0">
            <x v="170"/>
          </reference>
          <reference field="1" count="1">
            <x v="172"/>
          </reference>
          <reference field="15" count="1" selected="0">
            <x v="25"/>
          </reference>
        </references>
      </pivotArea>
    </format>
    <format dxfId="422">
      <pivotArea dataOnly="0" labelOnly="1" fieldPosition="0">
        <references count="3">
          <reference field="0" count="1" selected="0">
            <x v="174"/>
          </reference>
          <reference field="1" count="1">
            <x v="51"/>
          </reference>
          <reference field="15" count="1" selected="0">
            <x v="25"/>
          </reference>
        </references>
      </pivotArea>
    </format>
    <format dxfId="423">
      <pivotArea dataOnly="0" labelOnly="1" fieldPosition="0">
        <references count="3">
          <reference field="0" count="1" selected="0">
            <x v="178"/>
          </reference>
          <reference field="1" count="1">
            <x v="300"/>
          </reference>
          <reference field="15" count="1" selected="0">
            <x v="25"/>
          </reference>
        </references>
      </pivotArea>
    </format>
    <format dxfId="424">
      <pivotArea dataOnly="0" labelOnly="1" fieldPosition="0">
        <references count="3">
          <reference field="0" count="1" selected="0">
            <x v="181"/>
          </reference>
          <reference field="1" count="1">
            <x v="374"/>
          </reference>
          <reference field="15" count="1" selected="0">
            <x v="25"/>
          </reference>
        </references>
      </pivotArea>
    </format>
    <format dxfId="425">
      <pivotArea dataOnly="0" labelOnly="1" fieldPosition="0">
        <references count="3">
          <reference field="0" count="1" selected="0">
            <x v="183"/>
          </reference>
          <reference field="1" count="1">
            <x v="25"/>
          </reference>
          <reference field="15" count="1" selected="0">
            <x v="25"/>
          </reference>
        </references>
      </pivotArea>
    </format>
    <format dxfId="426">
      <pivotArea dataOnly="0" labelOnly="1" fieldPosition="0">
        <references count="3">
          <reference field="0" count="1" selected="0">
            <x v="184"/>
          </reference>
          <reference field="1" count="1">
            <x v="325"/>
          </reference>
          <reference field="15" count="1" selected="0">
            <x v="25"/>
          </reference>
        </references>
      </pivotArea>
    </format>
    <format dxfId="427">
      <pivotArea dataOnly="0" labelOnly="1" fieldPosition="0">
        <references count="3">
          <reference field="0" count="1" selected="0">
            <x v="189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428">
      <pivotArea dataOnly="0" labelOnly="1" fieldPosition="0">
        <references count="3">
          <reference field="0" count="1" selected="0">
            <x v="198"/>
          </reference>
          <reference field="1" count="1">
            <x v="9"/>
          </reference>
          <reference field="15" count="1" selected="0">
            <x v="25"/>
          </reference>
        </references>
      </pivotArea>
    </format>
    <format dxfId="429">
      <pivotArea dataOnly="0" labelOnly="1" fieldPosition="0">
        <references count="3">
          <reference field="0" count="1" selected="0">
            <x v="202"/>
          </reference>
          <reference field="1" count="1">
            <x v="259"/>
          </reference>
          <reference field="15" count="1" selected="0">
            <x v="25"/>
          </reference>
        </references>
      </pivotArea>
    </format>
    <format dxfId="430">
      <pivotArea dataOnly="0" labelOnly="1" fieldPosition="0">
        <references count="3">
          <reference field="0" count="1" selected="0">
            <x v="205"/>
          </reference>
          <reference field="1" count="1">
            <x v="321"/>
          </reference>
          <reference field="15" count="1" selected="0">
            <x v="25"/>
          </reference>
        </references>
      </pivotArea>
    </format>
    <format dxfId="431">
      <pivotArea dataOnly="0" labelOnly="1" fieldPosition="0">
        <references count="3">
          <reference field="0" count="1" selected="0">
            <x v="209"/>
          </reference>
          <reference field="1" count="1">
            <x v="387"/>
          </reference>
          <reference field="15" count="1" selected="0">
            <x v="25"/>
          </reference>
        </references>
      </pivotArea>
    </format>
    <format dxfId="432">
      <pivotArea dataOnly="0" labelOnly="1" fieldPosition="0">
        <references count="3">
          <reference field="0" count="1" selected="0">
            <x v="215"/>
          </reference>
          <reference field="1" count="1">
            <x v="326"/>
          </reference>
          <reference field="15" count="1" selected="0">
            <x v="25"/>
          </reference>
        </references>
      </pivotArea>
    </format>
    <format dxfId="433">
      <pivotArea dataOnly="0" labelOnly="1" fieldPosition="0">
        <references count="3">
          <reference field="0" count="1" selected="0">
            <x v="219"/>
          </reference>
          <reference field="1" count="1">
            <x v="150"/>
          </reference>
          <reference field="15" count="1" selected="0">
            <x v="25"/>
          </reference>
        </references>
      </pivotArea>
    </format>
    <format dxfId="434">
      <pivotArea dataOnly="0" labelOnly="1" fieldPosition="0">
        <references count="3">
          <reference field="0" count="1" selected="0">
            <x v="236"/>
          </reference>
          <reference field="1" count="1">
            <x v="327"/>
          </reference>
          <reference field="15" count="1" selected="0">
            <x v="25"/>
          </reference>
        </references>
      </pivotArea>
    </format>
    <format dxfId="435">
      <pivotArea dataOnly="0" labelOnly="1" fieldPosition="0">
        <references count="3">
          <reference field="0" count="1" selected="0">
            <x v="244"/>
          </reference>
          <reference field="1" count="1">
            <x v="324"/>
          </reference>
          <reference field="15" count="1" selected="0">
            <x v="25"/>
          </reference>
        </references>
      </pivotArea>
    </format>
    <format dxfId="436">
      <pivotArea dataOnly="0" labelOnly="1" fieldPosition="0">
        <references count="3">
          <reference field="0" count="1" selected="0">
            <x v="254"/>
          </reference>
          <reference field="1" count="1">
            <x v="314"/>
          </reference>
          <reference field="15" count="1" selected="0">
            <x v="25"/>
          </reference>
        </references>
      </pivotArea>
    </format>
    <format dxfId="437">
      <pivotArea dataOnly="0" labelOnly="1" fieldPosition="0">
        <references count="3">
          <reference field="0" count="1" selected="0">
            <x v="266"/>
          </reference>
          <reference field="1" count="1">
            <x v="196"/>
          </reference>
          <reference field="15" count="1" selected="0">
            <x v="25"/>
          </reference>
        </references>
      </pivotArea>
    </format>
    <format dxfId="438">
      <pivotArea dataOnly="0" labelOnly="1" fieldPosition="0">
        <references count="3">
          <reference field="0" count="1" selected="0">
            <x v="272"/>
          </reference>
          <reference field="1" count="1">
            <x v="364"/>
          </reference>
          <reference field="15" count="1" selected="0">
            <x v="25"/>
          </reference>
        </references>
      </pivotArea>
    </format>
    <format dxfId="439">
      <pivotArea dataOnly="0" labelOnly="1" fieldPosition="0">
        <references count="3">
          <reference field="0" count="1" selected="0">
            <x v="277"/>
          </reference>
          <reference field="1" count="1">
            <x v="28"/>
          </reference>
          <reference field="15" count="1" selected="0">
            <x v="25"/>
          </reference>
        </references>
      </pivotArea>
    </format>
    <format dxfId="440">
      <pivotArea dataOnly="0" labelOnly="1" fieldPosition="0">
        <references count="3">
          <reference field="0" count="1" selected="0">
            <x v="291"/>
          </reference>
          <reference field="1" count="1">
            <x v="155"/>
          </reference>
          <reference field="15" count="1" selected="0">
            <x v="25"/>
          </reference>
        </references>
      </pivotArea>
    </format>
    <format dxfId="441">
      <pivotArea dataOnly="0" labelOnly="1" fieldPosition="0">
        <references count="3">
          <reference field="0" count="1" selected="0">
            <x v="297"/>
          </reference>
          <reference field="1" count="1">
            <x v="344"/>
          </reference>
          <reference field="15" count="1" selected="0">
            <x v="25"/>
          </reference>
        </references>
      </pivotArea>
    </format>
    <format dxfId="442">
      <pivotArea dataOnly="0" labelOnly="1" fieldPosition="0">
        <references count="3">
          <reference field="0" count="1" selected="0">
            <x v="298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443">
      <pivotArea dataOnly="0" labelOnly="1" fieldPosition="0">
        <references count="3">
          <reference field="0" count="1" selected="0">
            <x v="299"/>
          </reference>
          <reference field="1" count="1">
            <x v="230"/>
          </reference>
          <reference field="15" count="1" selected="0">
            <x v="25"/>
          </reference>
        </references>
      </pivotArea>
    </format>
    <format dxfId="444">
      <pivotArea dataOnly="0" labelOnly="1" fieldPosition="0">
        <references count="3">
          <reference field="0" count="1" selected="0">
            <x v="300"/>
          </reference>
          <reference field="1" count="1">
            <x v="386"/>
          </reference>
          <reference field="15" count="1" selected="0">
            <x v="25"/>
          </reference>
        </references>
      </pivotArea>
    </format>
    <format dxfId="445">
      <pivotArea dataOnly="0" labelOnly="1" fieldPosition="0">
        <references count="3">
          <reference field="0" count="1" selected="0">
            <x v="313"/>
          </reference>
          <reference field="1" count="1">
            <x v="109"/>
          </reference>
          <reference field="15" count="1" selected="0">
            <x v="25"/>
          </reference>
        </references>
      </pivotArea>
    </format>
    <format dxfId="446">
      <pivotArea dataOnly="0" labelOnly="1" fieldPosition="0">
        <references count="3">
          <reference field="0" count="1" selected="0">
            <x v="314"/>
          </reference>
          <reference field="1" count="1">
            <x v="66"/>
          </reference>
          <reference field="15" count="1" selected="0">
            <x v="25"/>
          </reference>
        </references>
      </pivotArea>
    </format>
    <format dxfId="447">
      <pivotArea dataOnly="0" labelOnly="1" fieldPosition="0">
        <references count="3">
          <reference field="0" count="1" selected="0">
            <x v="319"/>
          </reference>
          <reference field="1" count="1">
            <x v="379"/>
          </reference>
          <reference field="15" count="1" selected="0">
            <x v="25"/>
          </reference>
        </references>
      </pivotArea>
    </format>
    <format dxfId="448">
      <pivotArea dataOnly="0" labelOnly="1" fieldPosition="0">
        <references count="3">
          <reference field="0" count="1" selected="0">
            <x v="322"/>
          </reference>
          <reference field="1" count="1">
            <x v="163"/>
          </reference>
          <reference field="15" count="1" selected="0">
            <x v="25"/>
          </reference>
        </references>
      </pivotArea>
    </format>
    <format dxfId="449">
      <pivotArea dataOnly="0" labelOnly="1" fieldPosition="0">
        <references count="3">
          <reference field="0" count="1" selected="0">
            <x v="323"/>
          </reference>
          <reference field="1" count="1">
            <x v="86"/>
          </reference>
          <reference field="15" count="1" selected="0">
            <x v="25"/>
          </reference>
        </references>
      </pivotArea>
    </format>
    <format dxfId="450">
      <pivotArea dataOnly="0" labelOnly="1" fieldPosition="0">
        <references count="3">
          <reference field="0" count="1" selected="0">
            <x v="330"/>
          </reference>
          <reference field="1" count="1">
            <x v="348"/>
          </reference>
          <reference field="15" count="1" selected="0">
            <x v="25"/>
          </reference>
        </references>
      </pivotArea>
    </format>
    <format dxfId="451">
      <pivotArea dataOnly="0" labelOnly="1" fieldPosition="0">
        <references count="3">
          <reference field="0" count="1" selected="0">
            <x v="331"/>
          </reference>
          <reference field="1" count="1">
            <x v="342"/>
          </reference>
          <reference field="15" count="1" selected="0">
            <x v="25"/>
          </reference>
        </references>
      </pivotArea>
    </format>
    <format dxfId="452">
      <pivotArea dataOnly="0" labelOnly="1" fieldPosition="0">
        <references count="3">
          <reference field="0" count="1" selected="0">
            <x v="334"/>
          </reference>
          <reference field="1" count="1">
            <x v="383"/>
          </reference>
          <reference field="15" count="1" selected="0">
            <x v="25"/>
          </reference>
        </references>
      </pivotArea>
    </format>
    <format dxfId="453">
      <pivotArea dataOnly="0" labelOnly="1" fieldPosition="0">
        <references count="3">
          <reference field="0" count="1" selected="0">
            <x v="335"/>
          </reference>
          <reference field="1" count="1">
            <x v="378"/>
          </reference>
          <reference field="15" count="1" selected="0">
            <x v="25"/>
          </reference>
        </references>
      </pivotArea>
    </format>
    <format dxfId="454">
      <pivotArea dataOnly="0" labelOnly="1" fieldPosition="0">
        <references count="3">
          <reference field="0" count="1" selected="0">
            <x v="340"/>
          </reference>
          <reference field="1" count="1">
            <x v="62"/>
          </reference>
          <reference field="15" count="1" selected="0">
            <x v="25"/>
          </reference>
        </references>
      </pivotArea>
    </format>
    <format dxfId="455">
      <pivotArea dataOnly="0" labelOnly="1" fieldPosition="0">
        <references count="3">
          <reference field="0" count="1" selected="0">
            <x v="341"/>
          </reference>
          <reference field="1" count="1">
            <x v="311"/>
          </reference>
          <reference field="15" count="1" selected="0">
            <x v="25"/>
          </reference>
        </references>
      </pivotArea>
    </format>
    <format dxfId="456">
      <pivotArea dataOnly="0" labelOnly="1" fieldPosition="0">
        <references count="3">
          <reference field="0" count="1" selected="0">
            <x v="346"/>
          </reference>
          <reference field="1" count="1">
            <x v="159"/>
          </reference>
          <reference field="15" count="1" selected="0">
            <x v="25"/>
          </reference>
        </references>
      </pivotArea>
    </format>
    <format dxfId="457">
      <pivotArea dataOnly="0" labelOnly="1" fieldPosition="0">
        <references count="3">
          <reference field="0" count="1" selected="0">
            <x v="347"/>
          </reference>
          <reference field="1" count="1">
            <x v="319"/>
          </reference>
          <reference field="15" count="1" selected="0">
            <x v="25"/>
          </reference>
        </references>
      </pivotArea>
    </format>
    <format dxfId="458">
      <pivotArea dataOnly="0" labelOnly="1" fieldPosition="0">
        <references count="3">
          <reference field="0" count="1" selected="0">
            <x v="355"/>
          </reference>
          <reference field="1" count="1">
            <x v="75"/>
          </reference>
          <reference field="15" count="1" selected="0">
            <x v="25"/>
          </reference>
        </references>
      </pivotArea>
    </format>
    <format dxfId="459">
      <pivotArea dataOnly="0" labelOnly="1" fieldPosition="0">
        <references count="3">
          <reference field="0" count="1" selected="0">
            <x v="406"/>
          </reference>
          <reference field="1" count="1">
            <x v="315"/>
          </reference>
          <reference field="15" count="1" selected="0">
            <x v="25"/>
          </reference>
        </references>
      </pivotArea>
    </format>
    <format dxfId="460">
      <pivotArea dataOnly="0" labelOnly="1" fieldPosition="0">
        <references count="3">
          <reference field="0" count="1" selected="0">
            <x v="412"/>
          </reference>
          <reference field="1" count="1">
            <x v="223"/>
          </reference>
          <reference field="15" count="1" selected="0">
            <x v="25"/>
          </reference>
        </references>
      </pivotArea>
    </format>
    <format dxfId="461">
      <pivotArea dataOnly="0" labelOnly="1" fieldPosition="0">
        <references count="3">
          <reference field="0" count="1" selected="0">
            <x v="414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462">
      <pivotArea dataOnly="0" labelOnly="1" fieldPosition="0">
        <references count="3">
          <reference field="0" count="1" selected="0">
            <x v="415"/>
          </reference>
          <reference field="1" count="1">
            <x v="85"/>
          </reference>
          <reference field="15" count="1" selected="0">
            <x v="25"/>
          </reference>
        </references>
      </pivotArea>
    </format>
    <format dxfId="463">
      <pivotArea dataOnly="0" labelOnly="1" fieldPosition="0">
        <references count="3">
          <reference field="0" count="1" selected="0">
            <x v="424"/>
          </reference>
          <reference field="1" count="1">
            <x v="91"/>
          </reference>
          <reference field="15" count="1" selected="0">
            <x v="25"/>
          </reference>
        </references>
      </pivotArea>
    </format>
    <format dxfId="464">
      <pivotArea dataOnly="0" labelOnly="1" fieldPosition="0">
        <references count="3">
          <reference field="0" count="1" selected="0">
            <x v="433"/>
          </reference>
          <reference field="1" count="1">
            <x v="355"/>
          </reference>
          <reference field="15" count="1" selected="0">
            <x v="25"/>
          </reference>
        </references>
      </pivotArea>
    </format>
    <format dxfId="465">
      <pivotArea dataOnly="0" labelOnly="1" fieldPosition="0">
        <references count="3">
          <reference field="0" count="1" selected="0">
            <x v="443"/>
          </reference>
          <reference field="1" count="1">
            <x v="357"/>
          </reference>
          <reference field="15" count="1" selected="0">
            <x v="25"/>
          </reference>
        </references>
      </pivotArea>
    </format>
    <format dxfId="466">
      <pivotArea dataOnly="0" labelOnly="1" fieldPosition="0">
        <references count="3">
          <reference field="0" count="1" selected="0">
            <x v="444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467">
      <pivotArea dataOnly="0" labelOnly="1" fieldPosition="0">
        <references count="3">
          <reference field="0" count="1" selected="0">
            <x v="445"/>
          </reference>
          <reference field="1" count="1">
            <x v="280"/>
          </reference>
          <reference field="15" count="1" selected="0">
            <x v="25"/>
          </reference>
        </references>
      </pivotArea>
    </format>
    <format dxfId="468">
      <pivotArea dataOnly="0" labelOnly="1" fieldPosition="0">
        <references count="3">
          <reference field="0" count="1" selected="0">
            <x v="448"/>
          </reference>
          <reference field="1" count="1">
            <x v="210"/>
          </reference>
          <reference field="15" count="1" selected="0">
            <x v="25"/>
          </reference>
        </references>
      </pivotArea>
    </format>
    <format dxfId="469">
      <pivotArea dataOnly="0" labelOnly="1" fieldPosition="0">
        <references count="3">
          <reference field="0" count="1" selected="0">
            <x v="454"/>
          </reference>
          <reference field="1" count="1">
            <x v="312"/>
          </reference>
          <reference field="15" count="1" selected="0">
            <x v="25"/>
          </reference>
        </references>
      </pivotArea>
    </format>
    <format dxfId="470">
      <pivotArea dataOnly="0" labelOnly="1" fieldPosition="0">
        <references count="3">
          <reference field="0" count="1" selected="0">
            <x v="465"/>
          </reference>
          <reference field="1" count="1">
            <x v="328"/>
          </reference>
          <reference field="15" count="1" selected="0">
            <x v="25"/>
          </reference>
        </references>
      </pivotArea>
    </format>
    <format dxfId="471">
      <pivotArea dataOnly="0" labelOnly="1" fieldPosition="0">
        <references count="3">
          <reference field="0" count="1" selected="0">
            <x v="470"/>
          </reference>
          <reference field="1" count="1">
            <x v="187"/>
          </reference>
          <reference field="15" count="1" selected="0">
            <x v="25"/>
          </reference>
        </references>
      </pivotArea>
    </format>
    <format dxfId="472">
      <pivotArea dataOnly="0" labelOnly="1" fieldPosition="0">
        <references count="3">
          <reference field="0" count="1" selected="0">
            <x v="471"/>
          </reference>
          <reference field="1" count="1">
            <x v="385"/>
          </reference>
          <reference field="15" count="1" selected="0">
            <x v="25"/>
          </reference>
        </references>
      </pivotArea>
    </format>
    <format dxfId="473">
      <pivotArea dataOnly="0" labelOnly="1" fieldPosition="0">
        <references count="3">
          <reference field="0" count="1" selected="0">
            <x v="473"/>
          </reference>
          <reference field="1" count="1">
            <x v="308"/>
          </reference>
          <reference field="15" count="1" selected="0">
            <x v="25"/>
          </reference>
        </references>
      </pivotArea>
    </format>
    <format dxfId="474">
      <pivotArea dataOnly="0" labelOnly="1" fieldPosition="0">
        <references count="3">
          <reference field="0" count="1" selected="0">
            <x v="478"/>
          </reference>
          <reference field="1" count="1">
            <x v="247"/>
          </reference>
          <reference field="15" count="1" selected="0">
            <x v="25"/>
          </reference>
        </references>
      </pivotArea>
    </format>
    <format dxfId="475">
      <pivotArea dataOnly="0" labelOnly="1" fieldPosition="0">
        <references count="3">
          <reference field="0" count="1" selected="0">
            <x v="488"/>
          </reference>
          <reference field="1" count="1">
            <x v="213"/>
          </reference>
          <reference field="15" count="1" selected="0">
            <x v="25"/>
          </reference>
        </references>
      </pivotArea>
    </format>
    <format dxfId="476">
      <pivotArea dataOnly="0" labelOnly="1" fieldPosition="0">
        <references count="3">
          <reference field="0" count="1" selected="0">
            <x v="489"/>
          </reference>
          <reference field="1" count="1">
            <x v="141"/>
          </reference>
          <reference field="15" count="1" selected="0">
            <x v="25"/>
          </reference>
        </references>
      </pivotArea>
    </format>
    <format dxfId="477">
      <pivotArea dataOnly="0" labelOnly="1" fieldPosition="0">
        <references count="3">
          <reference field="0" count="1" selected="0">
            <x v="120"/>
          </reference>
          <reference field="1" count="1">
            <x v="29"/>
          </reference>
          <reference field="15" count="1" selected="0">
            <x v="26"/>
          </reference>
        </references>
      </pivotArea>
    </format>
    <format dxfId="478">
      <pivotArea dataOnly="0" labelOnly="1" fieldPosition="0">
        <references count="3">
          <reference field="0" count="1" selected="0">
            <x v="97"/>
          </reference>
          <reference field="1" count="1">
            <x v="185"/>
          </reference>
          <reference field="15" count="1" selected="0">
            <x v="27"/>
          </reference>
        </references>
      </pivotArea>
    </format>
    <format dxfId="479">
      <pivotArea dataOnly="0" labelOnly="1" fieldPosition="0">
        <references count="3">
          <reference field="0" count="1" selected="0">
            <x v="126"/>
          </reference>
          <reference field="1" count="1">
            <x v="69"/>
          </reference>
          <reference field="15" count="1" selected="0">
            <x v="27"/>
          </reference>
        </references>
      </pivotArea>
    </format>
    <format dxfId="480">
      <pivotArea dataOnly="0" labelOnly="1" fieldPosition="0">
        <references count="3">
          <reference field="0" count="1" selected="0">
            <x v="84"/>
          </reference>
          <reference field="1" count="1">
            <x v="93"/>
          </reference>
          <reference field="15" count="1" selected="0">
            <x v="28"/>
          </reference>
        </references>
      </pivotArea>
    </format>
    <format dxfId="481">
      <pivotArea dataOnly="0" labelOnly="1" fieldPosition="0">
        <references count="3">
          <reference field="0" count="1" selected="0">
            <x v="307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82">
      <pivotArea dataOnly="0" labelOnly="1" fieldPosition="0">
        <references count="3">
          <reference field="0" count="1" selected="0">
            <x v="318"/>
          </reference>
          <reference field="1" count="1">
            <x v="158"/>
          </reference>
          <reference field="15" count="1" selected="0">
            <x v="28"/>
          </reference>
        </references>
      </pivotArea>
    </format>
    <format dxfId="483">
      <pivotArea dataOnly="0" labelOnly="1" fieldPosition="0">
        <references count="3">
          <reference field="0" count="1" selected="0">
            <x v="37"/>
          </reference>
          <reference field="1" count="1">
            <x v="181"/>
          </reference>
          <reference field="15" count="1" selected="0">
            <x v="29"/>
          </reference>
        </references>
      </pivotArea>
    </format>
    <format dxfId="484">
      <pivotArea dataOnly="0" labelOnly="1" fieldPosition="0">
        <references count="3">
          <reference field="0" count="1" selected="0">
            <x v="41"/>
          </reference>
          <reference field="1" count="1">
            <x v="205"/>
          </reference>
          <reference field="15" count="1" selected="0">
            <x v="29"/>
          </reference>
        </references>
      </pivotArea>
    </format>
    <format dxfId="485">
      <pivotArea dataOnly="0" labelOnly="1" fieldPosition="0">
        <references count="3">
          <reference field="0" count="1" selected="0">
            <x v="38"/>
          </reference>
          <reference field="1" count="1">
            <x v="361"/>
          </reference>
          <reference field="15" count="1" selected="0">
            <x v="30"/>
          </reference>
        </references>
      </pivotArea>
    </format>
    <format dxfId="486">
      <pivotArea dataOnly="0" labelOnly="1" fieldPosition="0">
        <references count="3">
          <reference field="0" count="1" selected="0">
            <x v="147"/>
          </reference>
          <reference field="1" count="1">
            <x v="330"/>
          </reference>
          <reference field="15" count="1" selected="0">
            <x v="31"/>
          </reference>
        </references>
      </pivotArea>
    </format>
    <format dxfId="487">
      <pivotArea dataOnly="0" labelOnly="1" fieldPosition="0">
        <references count="3">
          <reference field="0" count="1" selected="0">
            <x v="185"/>
          </reference>
          <reference field="1" count="1">
            <x v="237"/>
          </reference>
          <reference field="15" count="1" selected="0">
            <x v="32"/>
          </reference>
        </references>
      </pivotArea>
    </format>
    <format dxfId="488">
      <pivotArea dataOnly="0" labelOnly="1" fieldPosition="0">
        <references count="3">
          <reference field="0" count="1" selected="0">
            <x v="226"/>
          </reference>
          <reference field="1" count="1">
            <x v="148"/>
          </reference>
          <reference field="15" count="1" selected="0">
            <x v="32"/>
          </reference>
        </references>
      </pivotArea>
    </format>
    <format dxfId="489">
      <pivotArea dataOnly="0" labelOnly="1" fieldPosition="0">
        <references count="3">
          <reference field="0" count="1" selected="0">
            <x v="240"/>
          </reference>
          <reference field="1" count="1">
            <x v="57"/>
          </reference>
          <reference field="15" count="1" selected="0">
            <x v="33"/>
          </reference>
        </references>
      </pivotArea>
    </format>
    <format dxfId="490">
      <pivotArea dataOnly="0" labelOnly="1" fieldPosition="0">
        <references count="3">
          <reference field="0" count="1" selected="0">
            <x v="247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91">
      <pivotArea dataOnly="0" labelOnly="1" fieldPosition="0">
        <references count="3">
          <reference field="0" count="1" selected="0">
            <x v="249"/>
          </reference>
          <reference field="1" count="1">
            <x v="333"/>
          </reference>
          <reference field="15" count="1" selected="0">
            <x v="34"/>
          </reference>
        </references>
      </pivotArea>
    </format>
    <format dxfId="492">
      <pivotArea dataOnly="0" labelOnly="1" fieldPosition="0">
        <references count="3">
          <reference field="0" count="1" selected="0">
            <x v="250"/>
          </reference>
          <reference field="1" count="1">
            <x v="122"/>
          </reference>
          <reference field="15" count="1" selected="0">
            <x v="34"/>
          </reference>
        </references>
      </pivotArea>
    </format>
    <format dxfId="493">
      <pivotArea dataOnly="0" labelOnly="1" fieldPosition="0">
        <references count="3">
          <reference field="0" count="1" selected="0">
            <x v="257"/>
          </reference>
          <reference field="1" count="1">
            <x v="232"/>
          </reference>
          <reference field="15" count="1" selected="0">
            <x v="34"/>
          </reference>
        </references>
      </pivotArea>
    </format>
    <format dxfId="494">
      <pivotArea dataOnly="0" labelOnly="1" fieldPosition="0">
        <references count="3">
          <reference field="0" count="1" selected="0">
            <x v="261"/>
          </reference>
          <reference field="1" count="1">
            <x v="67"/>
          </reference>
          <reference field="15" count="1" selected="0">
            <x v="34"/>
          </reference>
        </references>
      </pivotArea>
    </format>
    <format dxfId="495">
      <pivotArea dataOnly="0" labelOnly="1" fieldPosition="0">
        <references count="3">
          <reference field="0" count="1" selected="0">
            <x v="263"/>
          </reference>
          <reference field="1" count="1">
            <x v="26"/>
          </reference>
          <reference field="15" count="1" selected="0">
            <x v="34"/>
          </reference>
        </references>
      </pivotArea>
    </format>
    <format dxfId="496">
      <pivotArea dataOnly="0" labelOnly="1" fieldPosition="0">
        <references count="3">
          <reference field="0" count="1" selected="0">
            <x v="265"/>
          </reference>
          <reference field="1" count="1">
            <x v="169"/>
          </reference>
          <reference field="15" count="1" selected="0">
            <x v="34"/>
          </reference>
        </references>
      </pivotArea>
    </format>
    <format dxfId="497">
      <pivotArea dataOnly="0" labelOnly="1" fieldPosition="0">
        <references count="3">
          <reference field="0" count="1" selected="0">
            <x v="260"/>
          </reference>
          <reference field="1" count="1">
            <x v="346"/>
          </reference>
          <reference field="15" count="1" selected="0">
            <x v="35"/>
          </reference>
        </references>
      </pivotArea>
    </format>
    <format dxfId="498">
      <pivotArea dataOnly="0" labelOnly="1" fieldPosition="0">
        <references count="3">
          <reference field="0" count="1" selected="0">
            <x v="259"/>
          </reference>
          <reference field="1" count="1">
            <x v="22"/>
          </reference>
          <reference field="15" count="1" selected="0">
            <x v="36"/>
          </reference>
        </references>
      </pivotArea>
    </format>
    <format dxfId="499">
      <pivotArea dataOnly="0" labelOnly="1" fieldPosition="0">
        <references count="3">
          <reference field="0" count="1" selected="0">
            <x v="122"/>
          </reference>
          <reference field="1" count="1">
            <x v="60"/>
          </reference>
          <reference field="15" count="1" selected="0">
            <x v="37"/>
          </reference>
        </references>
      </pivotArea>
    </format>
    <format dxfId="500">
      <pivotArea dataOnly="0" labelOnly="1" fieldPosition="0">
        <references count="3">
          <reference field="0" count="1" selected="0">
            <x v="165"/>
          </reference>
          <reference field="1" count="1">
            <x v="55"/>
          </reference>
          <reference field="15" count="1" selected="0">
            <x v="37"/>
          </reference>
        </references>
      </pivotArea>
    </format>
    <format dxfId="501">
      <pivotArea dataOnly="0" labelOnly="1" fieldPosition="0">
        <references count="3">
          <reference field="0" count="1" selected="0">
            <x v="21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02">
      <pivotArea dataOnly="0" labelOnly="1" fieldPosition="0">
        <references count="3">
          <reference field="0" count="1" selected="0">
            <x v="227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03">
      <pivotArea dataOnly="0" labelOnly="1" fieldPosition="0">
        <references count="3">
          <reference field="0" count="1" selected="0">
            <x v="229"/>
          </reference>
          <reference field="1" count="1">
            <x v="207"/>
          </reference>
          <reference field="15" count="1" selected="0">
            <x v="38"/>
          </reference>
        </references>
      </pivotArea>
    </format>
    <format dxfId="504">
      <pivotArea dataOnly="0" labelOnly="1" fieldPosition="0">
        <references count="3">
          <reference field="0" count="1" selected="0">
            <x v="490"/>
          </reference>
          <reference field="1" count="1">
            <x v="363"/>
          </reference>
          <reference field="15" count="1" selected="0">
            <x v="38"/>
          </reference>
        </references>
      </pivotArea>
    </format>
    <format dxfId="505">
      <pivotArea dataOnly="0" labelOnly="1" fieldPosition="0">
        <references count="3">
          <reference field="0" count="1" selected="0">
            <x v="36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06">
      <pivotArea dataOnly="0" labelOnly="1" fieldPosition="0">
        <references count="3">
          <reference field="0" count="1" selected="0">
            <x v="36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07">
      <pivotArea dataOnly="0" labelOnly="1" fieldPosition="0">
        <references count="3">
          <reference field="0" count="1" selected="0">
            <x v="36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08">
      <pivotArea dataOnly="0" labelOnly="1" fieldPosition="0">
        <references count="3">
          <reference field="0" count="1" selected="0">
            <x v="36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09">
      <pivotArea dataOnly="0" labelOnly="1" fieldPosition="0">
        <references count="3">
          <reference field="0" count="1" selected="0">
            <x v="37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0">
      <pivotArea dataOnly="0" labelOnly="1" fieldPosition="0">
        <references count="3">
          <reference field="0" count="1" selected="0">
            <x v="37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1">
      <pivotArea dataOnly="0" labelOnly="1" fieldPosition="0">
        <references count="3">
          <reference field="0" count="1" selected="0">
            <x v="37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2">
      <pivotArea dataOnly="0" labelOnly="1" fieldPosition="0">
        <references count="3">
          <reference field="0" count="1" selected="0">
            <x v="37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3">
      <pivotArea dataOnly="0" labelOnly="1" fieldPosition="0">
        <references count="3">
          <reference field="0" count="1" selected="0">
            <x v="37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4">
      <pivotArea dataOnly="0" labelOnly="1" fieldPosition="0">
        <references count="3">
          <reference field="0" count="1" selected="0">
            <x v="37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5">
      <pivotArea dataOnly="0" labelOnly="1" fieldPosition="0">
        <references count="3">
          <reference field="0" count="1" selected="0">
            <x v="37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6">
      <pivotArea dataOnly="0" labelOnly="1" fieldPosition="0">
        <references count="3">
          <reference field="0" count="1" selected="0">
            <x v="37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7">
      <pivotArea dataOnly="0" labelOnly="1" fieldPosition="0">
        <references count="3">
          <reference field="0" count="1" selected="0">
            <x v="37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8">
      <pivotArea dataOnly="0" labelOnly="1" fieldPosition="0">
        <references count="3">
          <reference field="0" count="1" selected="0">
            <x v="37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19">
      <pivotArea dataOnly="0" labelOnly="1" fieldPosition="0">
        <references count="3">
          <reference field="0" count="1" selected="0">
            <x v="38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0">
      <pivotArea dataOnly="0" labelOnly="1" fieldPosition="0">
        <references count="3">
          <reference field="0" count="1" selected="0">
            <x v="38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1">
      <pivotArea dataOnly="0" labelOnly="1" fieldPosition="0">
        <references count="3">
          <reference field="0" count="1" selected="0">
            <x v="38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2">
      <pivotArea dataOnly="0" labelOnly="1" fieldPosition="0">
        <references count="3">
          <reference field="0" count="1" selected="0">
            <x v="38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3">
      <pivotArea dataOnly="0" labelOnly="1" fieldPosition="0">
        <references count="3">
          <reference field="0" count="1" selected="0">
            <x v="38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4">
      <pivotArea dataOnly="0" labelOnly="1" fieldPosition="0">
        <references count="3">
          <reference field="0" count="1" selected="0">
            <x v="38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5">
      <pivotArea dataOnly="0" labelOnly="1" fieldPosition="0">
        <references count="3">
          <reference field="0" count="1" selected="0">
            <x v="38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6">
      <pivotArea dataOnly="0" labelOnly="1" fieldPosition="0">
        <references count="3">
          <reference field="0" count="1" selected="0">
            <x v="38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7">
      <pivotArea dataOnly="0" labelOnly="1" fieldPosition="0">
        <references count="3">
          <reference field="0" count="1" selected="0">
            <x v="38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8">
      <pivotArea dataOnly="0" labelOnly="1" fieldPosition="0">
        <references count="3">
          <reference field="0" count="1" selected="0">
            <x v="38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29">
      <pivotArea dataOnly="0" labelOnly="1" fieldPosition="0">
        <references count="3">
          <reference field="0" count="1" selected="0">
            <x v="39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0">
      <pivotArea dataOnly="0" labelOnly="1" fieldPosition="0">
        <references count="3">
          <reference field="0" count="1" selected="0">
            <x v="39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1">
      <pivotArea dataOnly="0" labelOnly="1" fieldPosition="0">
        <references count="3">
          <reference field="0" count="1" selected="0">
            <x v="39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2">
      <pivotArea dataOnly="0" labelOnly="1" fieldPosition="0">
        <references count="3">
          <reference field="0" count="1" selected="0">
            <x v="39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3">
      <pivotArea dataOnly="0" labelOnly="1" fieldPosition="0">
        <references count="3">
          <reference field="0" count="1" selected="0">
            <x v="39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4">
      <pivotArea dataOnly="0" labelOnly="1" fieldPosition="0">
        <references count="3">
          <reference field="0" count="1" selected="0">
            <x v="39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5">
      <pivotArea dataOnly="0" labelOnly="1" fieldPosition="0">
        <references count="3">
          <reference field="0" count="1" selected="0">
            <x v="396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6">
      <pivotArea dataOnly="0" labelOnly="1" fieldPosition="0">
        <references count="3">
          <reference field="0" count="1" selected="0">
            <x v="397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7">
      <pivotArea dataOnly="0" labelOnly="1" fieldPosition="0">
        <references count="3">
          <reference field="0" count="1" selected="0">
            <x v="398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8">
      <pivotArea dataOnly="0" labelOnly="1" fieldPosition="0">
        <references count="3">
          <reference field="0" count="1" selected="0">
            <x v="399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39">
      <pivotArea dataOnly="0" labelOnly="1" fieldPosition="0">
        <references count="3">
          <reference field="0" count="1" selected="0">
            <x v="400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0">
      <pivotArea dataOnly="0" labelOnly="1" fieldPosition="0">
        <references count="3">
          <reference field="0" count="1" selected="0">
            <x v="40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1">
      <pivotArea dataOnly="0" labelOnly="1" fieldPosition="0">
        <references count="3">
          <reference field="0" count="1" selected="0">
            <x v="402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2">
      <pivotArea dataOnly="0" labelOnly="1" fieldPosition="0">
        <references count="3">
          <reference field="0" count="1" selected="0">
            <x v="403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3">
      <pivotArea dataOnly="0" labelOnly="1" fieldPosition="0">
        <references count="3">
          <reference field="0" count="1" selected="0">
            <x v="404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4">
      <pivotArea dataOnly="0" labelOnly="1" fieldPosition="0">
        <references count="3">
          <reference field="0" count="1" selected="0">
            <x v="405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5">
      <pivotArea dataOnly="0" labelOnly="1" fieldPosition="0">
        <references count="3">
          <reference field="0" count="1" selected="0">
            <x v="461"/>
          </reference>
          <reference field="1" count="1">
            <x v="309"/>
          </reference>
          <reference field="15" count="1" selected="0">
            <x v="39"/>
          </reference>
        </references>
      </pivotArea>
    </format>
    <format dxfId="546">
      <pivotArea dataOnly="0" labelOnly="1" fieldPosition="0">
        <references count="3">
          <reference field="0" count="1" selected="0">
            <x v="246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47">
      <pivotArea dataOnly="0" labelOnly="1" fieldPosition="0">
        <references count="3">
          <reference field="0" count="1" selected="0">
            <x v="481"/>
          </reference>
          <reference field="1" count="1">
            <x v="41"/>
          </reference>
          <reference field="15" count="1" selected="0">
            <x v="40"/>
          </reference>
        </references>
      </pivotArea>
    </format>
    <format dxfId="548">
      <pivotArea dataOnly="0" labelOnly="1" fieldPosition="0">
        <references count="3">
          <reference field="0" count="1" selected="0">
            <x v="13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49">
      <pivotArea dataOnly="0" labelOnly="1" fieldPosition="0">
        <references count="3">
          <reference field="0" count="1" selected="0">
            <x v="460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50">
      <pivotArea dataOnly="0" labelOnly="1" fieldPosition="0">
        <references count="3">
          <reference field="0" count="1" selected="0">
            <x v="502"/>
          </reference>
          <reference field="1" count="1">
            <x v="126"/>
          </reference>
          <reference field="15" count="1" selected="0">
            <x v="41"/>
          </reference>
        </references>
      </pivotArea>
    </format>
    <format dxfId="551">
      <pivotArea dataOnly="0" labelOnly="1" fieldPosition="0">
        <references count="3">
          <reference field="0" count="1" selected="0">
            <x v="338"/>
          </reference>
          <reference field="1" count="1">
            <x v="261"/>
          </reference>
          <reference field="15" count="1" selected="0">
            <x v="42"/>
          </reference>
        </references>
      </pivotArea>
    </format>
    <format dxfId="552">
      <pivotArea dataOnly="0" labelOnly="1" fieldPosition="0">
        <references count="3">
          <reference field="0" count="1" selected="0">
            <x v="475"/>
          </reference>
          <reference field="1" count="1">
            <x v="15"/>
          </reference>
          <reference field="15" count="1" selected="0">
            <x v="43"/>
          </reference>
        </references>
      </pivotArea>
    </format>
    <format dxfId="553">
      <pivotArea dataOnly="0" labelOnly="1" fieldPosition="0">
        <references count="3">
          <reference field="0" count="1" selected="0">
            <x v="476"/>
          </reference>
          <reference field="1" count="1">
            <x v="263"/>
          </reference>
          <reference field="15" count="1" selected="0">
            <x v="44"/>
          </reference>
        </references>
      </pivotArea>
    </format>
    <format dxfId="554">
      <pivotArea dataOnly="0" labelOnly="1" fieldPosition="0">
        <references count="3">
          <reference field="0" count="1" selected="0">
            <x v="477"/>
          </reference>
          <reference field="1" count="1">
            <x v="78"/>
          </reference>
          <reference field="15" count="1" selected="0">
            <x v="45"/>
          </reference>
        </references>
      </pivotArea>
    </format>
    <format dxfId="555">
      <pivotArea dataOnly="0" labelOnly="1" fieldPosition="0">
        <references count="3">
          <reference field="0" count="1" selected="0">
            <x v="47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56">
      <pivotArea dataOnly="0" labelOnly="1" fieldPosition="0">
        <references count="3">
          <reference field="0" count="1" selected="0">
            <x v="49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57">
      <pivotArea dataOnly="0" labelOnly="1" fieldPosition="0">
        <references count="3">
          <reference field="0" count="1" selected="0">
            <x v="492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58">
      <pivotArea dataOnly="0" labelOnly="1" fieldPosition="0">
        <references count="3">
          <reference field="0" count="1" selected="0">
            <x v="493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59">
      <pivotArea dataOnly="0" labelOnly="1" fieldPosition="0">
        <references count="3">
          <reference field="0" count="1" selected="0">
            <x v="494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0">
      <pivotArea dataOnly="0" labelOnly="1" fieldPosition="0">
        <references count="3">
          <reference field="0" count="1" selected="0">
            <x v="495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1">
      <pivotArea dataOnly="0" labelOnly="1" fieldPosition="0">
        <references count="3">
          <reference field="0" count="1" selected="0">
            <x v="496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2">
      <pivotArea dataOnly="0" labelOnly="1" fieldPosition="0">
        <references count="3">
          <reference field="0" count="1" selected="0">
            <x v="497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3">
      <pivotArea dataOnly="0" labelOnly="1" fieldPosition="0">
        <references count="3">
          <reference field="0" count="1" selected="0">
            <x v="498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4">
      <pivotArea dataOnly="0" labelOnly="1" fieldPosition="0">
        <references count="3">
          <reference field="0" count="1" selected="0">
            <x v="499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5">
      <pivotArea dataOnly="0" labelOnly="1" fieldPosition="0">
        <references count="3">
          <reference field="0" count="1" selected="0">
            <x v="500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6">
      <pivotArea dataOnly="0" labelOnly="1" fieldPosition="0">
        <references count="3">
          <reference field="0" count="1" selected="0">
            <x v="501"/>
          </reference>
          <reference field="1" count="1">
            <x v="263"/>
          </reference>
          <reference field="15" count="1" selected="0">
            <x v="46"/>
          </reference>
        </references>
      </pivotArea>
    </format>
    <format dxfId="567">
      <pivotArea dataOnly="0" labelOnly="1" fieldPosition="0">
        <references count="3">
          <reference field="0" count="1" selected="0">
            <x v="467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68">
      <pivotArea dataOnly="0" labelOnly="1" fieldPosition="0">
        <references count="3">
          <reference field="0" count="1" selected="0">
            <x v="468"/>
          </reference>
          <reference field="1" count="1">
            <x v="139"/>
          </reference>
          <reference field="15" count="1" selected="0">
            <x v="47"/>
          </reference>
        </references>
      </pivotArea>
    </format>
    <format dxfId="5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70">
      <pivotArea collapsedLevelsAreSubtotals="1" fieldPosition="0">
        <references count="1">
          <reference field="15" count="1">
            <x v="9"/>
          </reference>
        </references>
      </pivotArea>
    </format>
    <format dxfId="571">
      <pivotArea dataOnly="0" labelOnly="1" fieldPosition="0">
        <references count="1">
          <reference field="15" count="1">
            <x v="9"/>
          </reference>
        </references>
      </pivotArea>
    </format>
    <format dxfId="572">
      <pivotArea collapsedLevelsAreSubtotals="1" fieldPosition="0">
        <references count="1">
          <reference field="15" count="1">
            <x v="10"/>
          </reference>
        </references>
      </pivotArea>
    </format>
    <format dxfId="573">
      <pivotArea dataOnly="0" labelOnly="1" fieldPosition="0">
        <references count="1">
          <reference field="15" count="1">
            <x v="10"/>
          </reference>
        </references>
      </pivotArea>
    </format>
    <format dxfId="574">
      <pivotArea collapsedLevelsAreSubtotals="1" fieldPosition="0">
        <references count="1">
          <reference field="15" count="1">
            <x v="11"/>
          </reference>
        </references>
      </pivotArea>
    </format>
    <format dxfId="575">
      <pivotArea dataOnly="0" labelOnly="1" fieldPosition="0">
        <references count="1">
          <reference field="15" count="1">
            <x v="11"/>
          </reference>
        </references>
      </pivotArea>
    </format>
    <format dxfId="576">
      <pivotArea collapsedLevelsAreSubtotals="1" fieldPosition="0">
        <references count="1">
          <reference field="15" count="1">
            <x v="12"/>
          </reference>
        </references>
      </pivotArea>
    </format>
    <format dxfId="577">
      <pivotArea dataOnly="0" labelOnly="1" fieldPosition="0">
        <references count="1">
          <reference field="15" count="1">
            <x v="12"/>
          </reference>
        </references>
      </pivotArea>
    </format>
    <format dxfId="578">
      <pivotArea collapsedLevelsAreSubtotals="1" fieldPosition="0">
        <references count="1">
          <reference field="15" count="1">
            <x v="12"/>
          </reference>
        </references>
      </pivotArea>
    </format>
    <format dxfId="579">
      <pivotArea dataOnly="0" labelOnly="1" fieldPosition="0">
        <references count="1">
          <reference field="15" count="1">
            <x v="12"/>
          </reference>
        </references>
      </pivotArea>
    </format>
    <format dxfId="580">
      <pivotArea collapsedLevelsAreSubtotals="1" fieldPosition="0">
        <references count="1">
          <reference field="15" count="1">
            <x v="24"/>
          </reference>
        </references>
      </pivotArea>
    </format>
    <format dxfId="581">
      <pivotArea dataOnly="0" labelOnly="1" fieldPosition="0">
        <references count="1">
          <reference field="15" count="1">
            <x v="24"/>
          </reference>
        </references>
      </pivotArea>
    </format>
    <format dxfId="582">
      <pivotArea collapsedLevelsAreSubtotals="1" fieldPosition="0">
        <references count="1">
          <reference field="15" count="1">
            <x v="28"/>
          </reference>
        </references>
      </pivotArea>
    </format>
    <format dxfId="583">
      <pivotArea dataOnly="0" labelOnly="1" fieldPosition="0">
        <references count="1">
          <reference field="15" count="1">
            <x v="28"/>
          </reference>
        </references>
      </pivotArea>
    </format>
    <format dxfId="584">
      <pivotArea collapsedLevelsAreSubtotals="1" fieldPosition="0">
        <references count="1">
          <reference field="15" count="1">
            <x v="25"/>
          </reference>
        </references>
      </pivotArea>
    </format>
    <format dxfId="585">
      <pivotArea dataOnly="0" labelOnly="1" fieldPosition="0">
        <references count="1">
          <reference field="15" count="1">
            <x v="25"/>
          </reference>
        </references>
      </pivotArea>
    </format>
    <format dxfId="586">
      <pivotArea collapsedLevelsAreSubtotals="1" fieldPosition="0">
        <references count="1">
          <reference field="15" count="1">
            <x v="37"/>
          </reference>
        </references>
      </pivotArea>
    </format>
    <format dxfId="587">
      <pivotArea dataOnly="0" labelOnly="1" fieldPosition="0">
        <references count="1">
          <reference field="15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4"/>
  <sheetViews>
    <sheetView topLeftCell="D1040" workbookViewId="0">
      <selection activeCell="S3" sqref="S3:W1074"/>
    </sheetView>
  </sheetViews>
  <sheetFormatPr defaultRowHeight="15" customHeight="1" x14ac:dyDescent="0.25"/>
  <cols>
    <col min="1" max="1" width="10" bestFit="1" customWidth="1"/>
    <col min="2" max="2" width="20" bestFit="1" customWidth="1"/>
    <col min="3" max="14" width="10" bestFit="1" customWidth="1"/>
    <col min="15" max="15" width="9" bestFit="1" customWidth="1"/>
    <col min="16" max="16" width="8.796875" style="16"/>
    <col min="19" max="19" width="28.296875" style="17" bestFit="1" customWidth="1"/>
    <col min="20" max="20" width="14.3984375" style="17" bestFit="1" customWidth="1"/>
    <col min="21" max="21" width="19.09765625" style="17" bestFit="1" customWidth="1"/>
    <col min="22" max="22" width="12.5" style="17" bestFit="1" customWidth="1"/>
    <col min="23" max="23" width="12.69921875" style="17" bestFit="1" customWidth="1"/>
  </cols>
  <sheetData>
    <row r="1" spans="1:23" ht="25.0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3" ht="19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3" ht="19.9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5" t="s">
        <v>412</v>
      </c>
      <c r="S3" s="18" t="s">
        <v>413</v>
      </c>
      <c r="T3" s="19" t="s">
        <v>415</v>
      </c>
      <c r="U3" s="19" t="s">
        <v>416</v>
      </c>
      <c r="V3" s="19" t="s">
        <v>417</v>
      </c>
      <c r="W3" s="19" t="s">
        <v>418</v>
      </c>
    </row>
    <row r="4" spans="1:23" ht="15" customHeight="1" x14ac:dyDescent="0.25">
      <c r="A4" s="2">
        <v>930000078</v>
      </c>
      <c r="B4" s="3" t="s">
        <v>17</v>
      </c>
      <c r="C4" s="4">
        <v>550</v>
      </c>
      <c r="D4" s="4">
        <v>0</v>
      </c>
      <c r="E4" s="4">
        <v>550</v>
      </c>
      <c r="F4" s="4">
        <v>0</v>
      </c>
      <c r="G4" s="4">
        <v>0</v>
      </c>
      <c r="H4" s="5">
        <v>5.73</v>
      </c>
      <c r="I4" s="4">
        <v>-77.489999999999995</v>
      </c>
      <c r="J4" s="4">
        <v>0</v>
      </c>
      <c r="K4" s="4">
        <v>0</v>
      </c>
      <c r="L4" s="4">
        <v>923</v>
      </c>
      <c r="M4" s="4">
        <v>1556.07</v>
      </c>
      <c r="N4" s="4">
        <v>1684.22</v>
      </c>
      <c r="O4" s="3" t="s">
        <v>18</v>
      </c>
      <c r="P4" s="16">
        <v>70023</v>
      </c>
      <c r="Q4">
        <f>VLOOKUP(A4,[1]Accounts!$A$1:$R$513,14,FALSE)</f>
        <v>70023</v>
      </c>
      <c r="S4" s="20">
        <v>70000</v>
      </c>
      <c r="T4" s="21">
        <v>0</v>
      </c>
      <c r="U4" s="22">
        <v>0</v>
      </c>
      <c r="V4" s="22">
        <v>0</v>
      </c>
      <c r="W4" s="22">
        <v>0</v>
      </c>
    </row>
    <row r="5" spans="1:23" ht="15" customHeight="1" x14ac:dyDescent="0.25">
      <c r="A5" s="6">
        <v>930001652</v>
      </c>
      <c r="B5" s="7" t="s">
        <v>19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9">
        <v>0.9</v>
      </c>
      <c r="I5" s="8">
        <v>-8.1</v>
      </c>
      <c r="J5" s="8">
        <v>0</v>
      </c>
      <c r="K5" s="8">
        <v>-10.85</v>
      </c>
      <c r="L5" s="8">
        <v>547</v>
      </c>
      <c r="M5" s="8">
        <v>38890.51</v>
      </c>
      <c r="N5" s="8">
        <v>20028.61</v>
      </c>
      <c r="O5" s="7" t="s">
        <v>18</v>
      </c>
      <c r="P5" s="16">
        <v>70024</v>
      </c>
      <c r="Q5">
        <f>VLOOKUP(A5,[1]Accounts!$A$1:$R$513,14,FALSE)</f>
        <v>70024</v>
      </c>
      <c r="S5" s="23">
        <v>930001188</v>
      </c>
      <c r="T5" s="21">
        <v>0</v>
      </c>
      <c r="U5" s="22">
        <v>0</v>
      </c>
      <c r="V5" s="22">
        <v>0</v>
      </c>
      <c r="W5" s="22">
        <v>0</v>
      </c>
    </row>
    <row r="6" spans="1:23" ht="15" customHeight="1" x14ac:dyDescent="0.25">
      <c r="A6" s="2">
        <v>930001778</v>
      </c>
      <c r="B6" s="3" t="s">
        <v>20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>
        <v>1.3</v>
      </c>
      <c r="I6" s="4">
        <v>-3.9</v>
      </c>
      <c r="J6" s="4">
        <v>0</v>
      </c>
      <c r="K6" s="4">
        <v>-91.6</v>
      </c>
      <c r="L6" s="4">
        <v>504.25</v>
      </c>
      <c r="M6" s="4">
        <v>31320.799999999999</v>
      </c>
      <c r="N6" s="4">
        <v>25155.29</v>
      </c>
      <c r="O6" s="3" t="s">
        <v>18</v>
      </c>
      <c r="P6" s="16">
        <v>70034</v>
      </c>
      <c r="Q6">
        <f>VLOOKUP(A6,[1]Accounts!$A$1:$R$513,14,FALSE)</f>
        <v>70034</v>
      </c>
      <c r="S6" s="24" t="s">
        <v>205</v>
      </c>
      <c r="T6" s="21">
        <v>0</v>
      </c>
      <c r="U6" s="22">
        <v>0</v>
      </c>
      <c r="V6" s="22">
        <v>0</v>
      </c>
      <c r="W6" s="22">
        <v>0</v>
      </c>
    </row>
    <row r="7" spans="1:23" ht="15" customHeight="1" x14ac:dyDescent="0.25">
      <c r="A7" s="6">
        <v>930001121</v>
      </c>
      <c r="B7" s="7" t="s">
        <v>21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9">
        <v>3.08</v>
      </c>
      <c r="I7" s="8">
        <v>-9.24</v>
      </c>
      <c r="J7" s="8">
        <v>0</v>
      </c>
      <c r="K7" s="8">
        <v>0</v>
      </c>
      <c r="L7" s="8">
        <v>446.76</v>
      </c>
      <c r="M7" s="8">
        <v>3509.02</v>
      </c>
      <c r="N7" s="8">
        <v>3368.92</v>
      </c>
      <c r="O7" s="7" t="s">
        <v>18</v>
      </c>
      <c r="P7" s="16">
        <v>70034</v>
      </c>
      <c r="Q7">
        <f>VLOOKUP(A7,[1]Accounts!$A$1:$R$513,14,FALSE)</f>
        <v>70034</v>
      </c>
      <c r="S7" s="20">
        <v>70003</v>
      </c>
      <c r="T7" s="21">
        <v>0</v>
      </c>
      <c r="U7" s="22">
        <v>0</v>
      </c>
      <c r="V7" s="22">
        <v>0</v>
      </c>
      <c r="W7" s="22">
        <v>0</v>
      </c>
    </row>
    <row r="8" spans="1:23" ht="15" customHeight="1" x14ac:dyDescent="0.25">
      <c r="A8" s="2">
        <v>930001000</v>
      </c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4.8</v>
      </c>
      <c r="I8" s="4">
        <v>-14.4</v>
      </c>
      <c r="J8" s="4">
        <v>0</v>
      </c>
      <c r="K8" s="4">
        <v>0</v>
      </c>
      <c r="L8" s="4">
        <v>280.72000000000003</v>
      </c>
      <c r="M8" s="4">
        <v>2044.3</v>
      </c>
      <c r="N8" s="4">
        <v>2044.3</v>
      </c>
      <c r="O8" s="3" t="s">
        <v>18</v>
      </c>
      <c r="P8" s="16">
        <v>70036</v>
      </c>
      <c r="Q8">
        <f>VLOOKUP(A8,[1]Accounts!$A$1:$R$513,14,FALSE)</f>
        <v>70036</v>
      </c>
      <c r="S8" s="23">
        <v>930000012</v>
      </c>
      <c r="T8" s="21">
        <v>0</v>
      </c>
      <c r="U8" s="22">
        <v>0</v>
      </c>
      <c r="V8" s="22">
        <v>0</v>
      </c>
      <c r="W8" s="22">
        <v>0</v>
      </c>
    </row>
    <row r="9" spans="1:23" ht="15" customHeight="1" x14ac:dyDescent="0.25">
      <c r="A9" s="6">
        <v>930001797</v>
      </c>
      <c r="B9" s="7" t="s">
        <v>23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9">
        <v>0.32</v>
      </c>
      <c r="I9" s="8">
        <v>-0.36</v>
      </c>
      <c r="J9" s="8">
        <v>0</v>
      </c>
      <c r="K9" s="8">
        <v>6.94</v>
      </c>
      <c r="L9" s="8">
        <v>250.39</v>
      </c>
      <c r="M9" s="8">
        <v>22819.439999999999</v>
      </c>
      <c r="N9" s="8">
        <v>17413.59</v>
      </c>
      <c r="O9" s="7" t="s">
        <v>18</v>
      </c>
      <c r="P9" s="16">
        <v>70111</v>
      </c>
      <c r="Q9">
        <f>VLOOKUP(A9,[1]Accounts!$A$1:$R$513,14,FALSE)</f>
        <v>70111</v>
      </c>
      <c r="S9" s="24" t="s">
        <v>52</v>
      </c>
      <c r="T9" s="21">
        <v>0</v>
      </c>
      <c r="U9" s="22">
        <v>0</v>
      </c>
      <c r="V9" s="22">
        <v>0</v>
      </c>
      <c r="W9" s="22">
        <v>0</v>
      </c>
    </row>
    <row r="10" spans="1:23" ht="15" customHeight="1" x14ac:dyDescent="0.25">
      <c r="A10" s="2">
        <v>930001530</v>
      </c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1.4</v>
      </c>
      <c r="I10" s="4">
        <v>-4.2</v>
      </c>
      <c r="J10" s="4">
        <v>0</v>
      </c>
      <c r="K10" s="4">
        <v>0</v>
      </c>
      <c r="L10" s="4">
        <v>219.3</v>
      </c>
      <c r="M10" s="4">
        <v>2160.11</v>
      </c>
      <c r="N10" s="4">
        <v>2160.11</v>
      </c>
      <c r="O10" s="3" t="s">
        <v>18</v>
      </c>
      <c r="P10" s="16">
        <v>70036</v>
      </c>
      <c r="Q10">
        <f>VLOOKUP(A10,[1]Accounts!$A$1:$R$513,14,FALSE)</f>
        <v>70036</v>
      </c>
      <c r="S10" s="20">
        <v>70010</v>
      </c>
      <c r="T10" s="21">
        <v>0</v>
      </c>
      <c r="U10" s="22">
        <v>0</v>
      </c>
      <c r="V10" s="22">
        <v>0</v>
      </c>
      <c r="W10" s="22">
        <v>0</v>
      </c>
    </row>
    <row r="11" spans="1:23" ht="15" customHeight="1" x14ac:dyDescent="0.25">
      <c r="A11" s="6">
        <v>930002031</v>
      </c>
      <c r="B11" s="7" t="s">
        <v>25</v>
      </c>
      <c r="C11" s="8">
        <v>3554.32</v>
      </c>
      <c r="D11" s="8">
        <v>0</v>
      </c>
      <c r="E11" s="8">
        <v>3554.32</v>
      </c>
      <c r="F11" s="8">
        <v>0</v>
      </c>
      <c r="G11" s="8">
        <v>0</v>
      </c>
      <c r="H11" s="9">
        <v>0.8</v>
      </c>
      <c r="I11" s="8">
        <v>-5.2</v>
      </c>
      <c r="J11" s="8">
        <v>0</v>
      </c>
      <c r="K11" s="8">
        <v>0</v>
      </c>
      <c r="L11" s="8">
        <v>146.21</v>
      </c>
      <c r="M11" s="8">
        <v>3695.33</v>
      </c>
      <c r="N11" s="8">
        <v>3695.33</v>
      </c>
      <c r="O11" s="7" t="s">
        <v>18</v>
      </c>
      <c r="P11" s="16">
        <v>70155</v>
      </c>
      <c r="Q11">
        <f>VLOOKUP(A11,[1]Accounts!$A$1:$R$513,14,FALSE)</f>
        <v>70155</v>
      </c>
      <c r="S11" s="23">
        <v>930000207</v>
      </c>
      <c r="T11" s="21">
        <v>0</v>
      </c>
      <c r="U11" s="22">
        <v>0</v>
      </c>
      <c r="V11" s="22">
        <v>0</v>
      </c>
      <c r="W11" s="22">
        <v>0</v>
      </c>
    </row>
    <row r="12" spans="1:23" ht="15" customHeight="1" x14ac:dyDescent="0.25">
      <c r="A12" s="2">
        <v>930001963</v>
      </c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>
        <v>1.05</v>
      </c>
      <c r="I12" s="4">
        <v>-3.3</v>
      </c>
      <c r="J12" s="4">
        <v>0</v>
      </c>
      <c r="K12" s="4">
        <v>1.84</v>
      </c>
      <c r="L12" s="4">
        <v>133.13</v>
      </c>
      <c r="M12" s="4">
        <v>2183.6999999999998</v>
      </c>
      <c r="N12" s="4">
        <v>1700.12</v>
      </c>
      <c r="O12" s="3" t="s">
        <v>18</v>
      </c>
      <c r="P12" s="16">
        <v>70048</v>
      </c>
      <c r="Q12">
        <f>VLOOKUP(A12,[1]Accounts!$A$1:$R$513,14,FALSE)</f>
        <v>70048</v>
      </c>
      <c r="S12" s="24" t="s">
        <v>57</v>
      </c>
      <c r="T12" s="21">
        <v>0</v>
      </c>
      <c r="U12" s="22">
        <v>0</v>
      </c>
      <c r="V12" s="22">
        <v>0</v>
      </c>
      <c r="W12" s="22">
        <v>0</v>
      </c>
    </row>
    <row r="13" spans="1:23" ht="15" customHeight="1" x14ac:dyDescent="0.25">
      <c r="A13" s="6">
        <v>930002016</v>
      </c>
      <c r="B13" s="7" t="s">
        <v>27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1.84</v>
      </c>
      <c r="I13" s="8">
        <v>-5.52</v>
      </c>
      <c r="J13" s="8">
        <v>0</v>
      </c>
      <c r="K13" s="8">
        <v>0</v>
      </c>
      <c r="L13" s="8">
        <v>100.61</v>
      </c>
      <c r="M13" s="8">
        <v>439.84</v>
      </c>
      <c r="N13" s="8">
        <v>739.84</v>
      </c>
      <c r="O13" s="7" t="s">
        <v>18</v>
      </c>
      <c r="P13" s="16">
        <v>70048</v>
      </c>
      <c r="Q13">
        <f>VLOOKUP(A13,[1]Accounts!$A$1:$R$513,14,FALSE)</f>
        <v>70048</v>
      </c>
      <c r="S13" s="23">
        <v>930001979</v>
      </c>
      <c r="T13" s="21">
        <v>0</v>
      </c>
      <c r="U13" s="22">
        <v>0</v>
      </c>
      <c r="V13" s="22">
        <v>0</v>
      </c>
      <c r="W13" s="22">
        <v>0</v>
      </c>
    </row>
    <row r="14" spans="1:23" ht="15" customHeight="1" x14ac:dyDescent="0.25">
      <c r="A14" s="2">
        <v>930001345</v>
      </c>
      <c r="B14" s="3" t="s">
        <v>20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0.39</v>
      </c>
      <c r="I14" s="4">
        <v>-1.44</v>
      </c>
      <c r="J14" s="4">
        <v>0</v>
      </c>
      <c r="K14" s="4">
        <v>-10.42</v>
      </c>
      <c r="L14" s="4">
        <v>96.06</v>
      </c>
      <c r="M14" s="4">
        <v>80437.31</v>
      </c>
      <c r="N14" s="4">
        <v>79316.289999999994</v>
      </c>
      <c r="O14" s="3" t="s">
        <v>18</v>
      </c>
      <c r="P14" s="16">
        <v>70034</v>
      </c>
      <c r="Q14">
        <f>VLOOKUP(A14,[1]Accounts!$A$1:$R$513,14,FALSE)</f>
        <v>70034</v>
      </c>
      <c r="S14" s="24" t="s">
        <v>347</v>
      </c>
      <c r="T14" s="21">
        <v>0</v>
      </c>
      <c r="U14" s="22">
        <v>0</v>
      </c>
      <c r="V14" s="22">
        <v>0</v>
      </c>
      <c r="W14" s="22">
        <v>0</v>
      </c>
    </row>
    <row r="15" spans="1:23" ht="15" customHeight="1" x14ac:dyDescent="0.25">
      <c r="A15" s="6">
        <v>930002022</v>
      </c>
      <c r="B15" s="7" t="s">
        <v>28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0.13</v>
      </c>
      <c r="I15" s="8">
        <v>-0.3</v>
      </c>
      <c r="J15" s="8">
        <v>0</v>
      </c>
      <c r="K15" s="8">
        <v>-1.5</v>
      </c>
      <c r="L15" s="8">
        <v>76.010000000000005</v>
      </c>
      <c r="M15" s="8">
        <v>-69.83</v>
      </c>
      <c r="N15" s="8">
        <v>230.17</v>
      </c>
      <c r="O15" s="7" t="s">
        <v>18</v>
      </c>
      <c r="P15" s="16">
        <v>70111</v>
      </c>
      <c r="Q15">
        <f>VLOOKUP(A15,[1]Accounts!$A$1:$R$513,14,FALSE)</f>
        <v>70111</v>
      </c>
      <c r="S15" s="20">
        <v>70022</v>
      </c>
      <c r="T15" s="21">
        <v>10.67</v>
      </c>
      <c r="U15" s="22">
        <v>-281.34000000000003</v>
      </c>
      <c r="V15" s="22">
        <v>-11.97</v>
      </c>
      <c r="W15" s="22">
        <v>3.9299999999999997</v>
      </c>
    </row>
    <row r="16" spans="1:23" ht="15" customHeight="1" x14ac:dyDescent="0.25">
      <c r="A16" s="2">
        <v>930001860</v>
      </c>
      <c r="B16" s="3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7.0000000000000007E-2</v>
      </c>
      <c r="I16" s="4">
        <v>-0.54</v>
      </c>
      <c r="J16" s="4">
        <v>0</v>
      </c>
      <c r="K16" s="4">
        <v>-11.97</v>
      </c>
      <c r="L16" s="4">
        <v>32.93</v>
      </c>
      <c r="M16" s="4">
        <v>584.49</v>
      </c>
      <c r="N16" s="4">
        <v>584.49</v>
      </c>
      <c r="O16" s="3" t="s">
        <v>18</v>
      </c>
      <c r="P16" s="16">
        <v>70022</v>
      </c>
      <c r="Q16">
        <f>VLOOKUP(A16,[1]Accounts!$A$1:$R$513,14,FALSE)</f>
        <v>70022</v>
      </c>
      <c r="S16" s="23">
        <v>930000399</v>
      </c>
      <c r="T16" s="21">
        <v>0</v>
      </c>
      <c r="U16" s="22">
        <v>0</v>
      </c>
      <c r="V16" s="22">
        <v>0</v>
      </c>
      <c r="W16" s="22">
        <v>0</v>
      </c>
    </row>
    <row r="17" spans="1:23" ht="15" customHeight="1" x14ac:dyDescent="0.25">
      <c r="A17" s="6">
        <v>930001810</v>
      </c>
      <c r="B17" s="7" t="s">
        <v>30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0.36</v>
      </c>
      <c r="I17" s="8">
        <v>-1.08</v>
      </c>
      <c r="J17" s="8">
        <v>0</v>
      </c>
      <c r="K17" s="8">
        <v>0</v>
      </c>
      <c r="L17" s="8">
        <v>29.42</v>
      </c>
      <c r="M17" s="8">
        <v>268.54000000000002</v>
      </c>
      <c r="N17" s="8">
        <v>268.54000000000002</v>
      </c>
      <c r="O17" s="7" t="s">
        <v>18</v>
      </c>
      <c r="P17" s="16">
        <v>70048</v>
      </c>
      <c r="Q17">
        <f>VLOOKUP(A17,[1]Accounts!$A$1:$R$513,14,FALSE)</f>
        <v>70048</v>
      </c>
      <c r="S17" s="24" t="s">
        <v>67</v>
      </c>
      <c r="T17" s="21">
        <v>0</v>
      </c>
      <c r="U17" s="22">
        <v>0</v>
      </c>
      <c r="V17" s="22">
        <v>0</v>
      </c>
      <c r="W17" s="22">
        <v>0</v>
      </c>
    </row>
    <row r="18" spans="1:23" ht="15" customHeight="1" x14ac:dyDescent="0.25">
      <c r="A18" s="2">
        <v>930001811</v>
      </c>
      <c r="B18" s="3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0.7</v>
      </c>
      <c r="I18" s="4">
        <v>-2.1</v>
      </c>
      <c r="J18" s="4">
        <v>0</v>
      </c>
      <c r="K18" s="4">
        <v>0</v>
      </c>
      <c r="L18" s="4">
        <v>29.24</v>
      </c>
      <c r="M18" s="4">
        <v>187.68</v>
      </c>
      <c r="N18" s="4">
        <v>187.68</v>
      </c>
      <c r="O18" s="3" t="s">
        <v>18</v>
      </c>
      <c r="P18" s="16">
        <v>70111</v>
      </c>
      <c r="Q18">
        <f>VLOOKUP(A18,[1]Accounts!$A$1:$R$513,14,FALSE)</f>
        <v>70111</v>
      </c>
      <c r="S18" s="23">
        <v>930001695</v>
      </c>
      <c r="T18" s="21">
        <v>8</v>
      </c>
      <c r="U18" s="22">
        <v>-216</v>
      </c>
      <c r="V18" s="22">
        <v>0</v>
      </c>
      <c r="W18" s="22">
        <v>0</v>
      </c>
    </row>
    <row r="19" spans="1:23" ht="15" customHeight="1" x14ac:dyDescent="0.25">
      <c r="A19" s="6">
        <v>930001199</v>
      </c>
      <c r="B19" s="7" t="s">
        <v>32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1.6</v>
      </c>
      <c r="I19" s="8">
        <v>-4.8</v>
      </c>
      <c r="J19" s="8">
        <v>0</v>
      </c>
      <c r="K19" s="8">
        <v>0</v>
      </c>
      <c r="L19" s="8">
        <v>20.43</v>
      </c>
      <c r="M19" s="8">
        <v>316.2</v>
      </c>
      <c r="N19" s="8">
        <v>293.87</v>
      </c>
      <c r="O19" s="7" t="s">
        <v>18</v>
      </c>
      <c r="P19" s="16">
        <v>70034</v>
      </c>
      <c r="Q19">
        <f>VLOOKUP(A19,[1]Accounts!$A$1:$R$513,14,FALSE)</f>
        <v>70034</v>
      </c>
      <c r="S19" s="24" t="s">
        <v>67</v>
      </c>
      <c r="T19" s="21">
        <v>8</v>
      </c>
      <c r="U19" s="22">
        <v>-216</v>
      </c>
      <c r="V19" s="22">
        <v>0</v>
      </c>
      <c r="W19" s="22">
        <v>0</v>
      </c>
    </row>
    <row r="20" spans="1:23" ht="15" customHeight="1" x14ac:dyDescent="0.25">
      <c r="A20" s="2">
        <v>930001638</v>
      </c>
      <c r="B20" s="3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0.06</v>
      </c>
      <c r="I20" s="4">
        <v>-0.18</v>
      </c>
      <c r="J20" s="4">
        <v>0</v>
      </c>
      <c r="K20" s="4">
        <v>-0.09</v>
      </c>
      <c r="L20" s="4">
        <v>18.62</v>
      </c>
      <c r="M20" s="4">
        <v>7552.15</v>
      </c>
      <c r="N20" s="4">
        <v>6942.26</v>
      </c>
      <c r="O20" s="3" t="s">
        <v>18</v>
      </c>
      <c r="P20" s="16">
        <v>70030</v>
      </c>
      <c r="Q20">
        <f>VLOOKUP(A20,[1]Accounts!$A$1:$R$513,14,FALSE)</f>
        <v>70030</v>
      </c>
      <c r="S20" s="23">
        <v>930001846</v>
      </c>
      <c r="T20" s="21">
        <v>2.6</v>
      </c>
      <c r="U20" s="22">
        <v>-64.8</v>
      </c>
      <c r="V20" s="22">
        <v>0</v>
      </c>
      <c r="W20" s="22">
        <v>-29</v>
      </c>
    </row>
    <row r="21" spans="1:23" ht="15" customHeight="1" x14ac:dyDescent="0.25">
      <c r="A21" s="6">
        <v>930001815</v>
      </c>
      <c r="B21" s="7" t="s">
        <v>34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0.3</v>
      </c>
      <c r="I21" s="8">
        <v>-0.9</v>
      </c>
      <c r="J21" s="8">
        <v>0</v>
      </c>
      <c r="K21" s="8">
        <v>0</v>
      </c>
      <c r="L21" s="8">
        <v>18.100000000000001</v>
      </c>
      <c r="M21" s="8">
        <v>2959.53</v>
      </c>
      <c r="N21" s="8">
        <v>3259.53</v>
      </c>
      <c r="O21" s="7" t="s">
        <v>18</v>
      </c>
      <c r="P21" s="16">
        <v>70034</v>
      </c>
      <c r="Q21">
        <f>VLOOKUP(A21,[1]Accounts!$A$1:$R$513,14,FALSE)</f>
        <v>70034</v>
      </c>
      <c r="S21" s="24" t="s">
        <v>67</v>
      </c>
      <c r="T21" s="21">
        <v>2.6</v>
      </c>
      <c r="U21" s="22">
        <v>-64.8</v>
      </c>
      <c r="V21" s="22">
        <v>0</v>
      </c>
      <c r="W21" s="22">
        <v>-29</v>
      </c>
    </row>
    <row r="22" spans="1:23" ht="15" customHeight="1" x14ac:dyDescent="0.25">
      <c r="A22" s="2">
        <v>930001693</v>
      </c>
      <c r="B22" s="3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>
        <v>1.76</v>
      </c>
      <c r="I22" s="4">
        <v>-5.28</v>
      </c>
      <c r="J22" s="4">
        <v>0</v>
      </c>
      <c r="K22" s="4">
        <v>0</v>
      </c>
      <c r="L22" s="4">
        <v>17.82</v>
      </c>
      <c r="M22" s="4">
        <v>58.07</v>
      </c>
      <c r="N22" s="4">
        <v>54.95</v>
      </c>
      <c r="O22" s="3" t="s">
        <v>18</v>
      </c>
      <c r="P22" s="16">
        <v>70034</v>
      </c>
      <c r="Q22">
        <f>VLOOKUP(A22,[1]Accounts!$A$1:$R$513,14,FALSE)</f>
        <v>70034</v>
      </c>
      <c r="S22" s="23">
        <v>930001860</v>
      </c>
      <c r="T22" s="21">
        <v>7.0000000000000007E-2</v>
      </c>
      <c r="U22" s="22">
        <v>-0.54</v>
      </c>
      <c r="V22" s="22">
        <v>-11.97</v>
      </c>
      <c r="W22" s="22">
        <v>32.93</v>
      </c>
    </row>
    <row r="23" spans="1:23" ht="15" customHeight="1" x14ac:dyDescent="0.25">
      <c r="A23" s="6">
        <v>930001939</v>
      </c>
      <c r="B23" s="7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0.3</v>
      </c>
      <c r="I23" s="8">
        <v>-0.9</v>
      </c>
      <c r="J23" s="8">
        <v>0</v>
      </c>
      <c r="K23" s="8">
        <v>0</v>
      </c>
      <c r="L23" s="8">
        <v>15.48</v>
      </c>
      <c r="M23" s="8">
        <v>1641.56</v>
      </c>
      <c r="N23" s="8">
        <v>1641.56</v>
      </c>
      <c r="O23" s="7" t="s">
        <v>18</v>
      </c>
      <c r="P23" s="16">
        <v>70048</v>
      </c>
      <c r="Q23">
        <f>VLOOKUP(A23,[1]Accounts!$A$1:$R$513,14,FALSE)</f>
        <v>70048</v>
      </c>
      <c r="S23" s="24" t="s">
        <v>29</v>
      </c>
      <c r="T23" s="21">
        <v>7.0000000000000007E-2</v>
      </c>
      <c r="U23" s="22">
        <v>-0.54</v>
      </c>
      <c r="V23" s="22">
        <v>-11.97</v>
      </c>
      <c r="W23" s="22">
        <v>32.93</v>
      </c>
    </row>
    <row r="24" spans="1:23" ht="15" customHeight="1" x14ac:dyDescent="0.25">
      <c r="A24" s="2">
        <v>930002029</v>
      </c>
      <c r="B24" s="3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0.28000000000000003</v>
      </c>
      <c r="I24" s="4">
        <v>-0.84</v>
      </c>
      <c r="J24" s="4">
        <v>0</v>
      </c>
      <c r="K24" s="4">
        <v>0</v>
      </c>
      <c r="L24" s="4">
        <v>15.45</v>
      </c>
      <c r="M24" s="4">
        <v>3641.1</v>
      </c>
      <c r="N24" s="4">
        <v>3933.07</v>
      </c>
      <c r="O24" s="3" t="s">
        <v>18</v>
      </c>
      <c r="P24" s="16">
        <v>70111</v>
      </c>
      <c r="Q24">
        <f>VLOOKUP(A24,[1]Accounts!$A$1:$R$513,14,FALSE)</f>
        <v>70111</v>
      </c>
      <c r="S24" s="23">
        <v>930002040</v>
      </c>
      <c r="T24" s="21">
        <v>0</v>
      </c>
      <c r="U24" s="22">
        <v>0</v>
      </c>
      <c r="V24" s="22">
        <v>0</v>
      </c>
      <c r="W24" s="22">
        <v>0</v>
      </c>
    </row>
    <row r="25" spans="1:23" ht="15" customHeight="1" x14ac:dyDescent="0.25">
      <c r="A25" s="6">
        <v>930001434</v>
      </c>
      <c r="B25" s="7" t="s">
        <v>38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9">
        <v>0.1</v>
      </c>
      <c r="I25" s="8">
        <v>-0.3</v>
      </c>
      <c r="J25" s="8">
        <v>0</v>
      </c>
      <c r="K25" s="8">
        <v>0</v>
      </c>
      <c r="L25" s="8">
        <v>13.45</v>
      </c>
      <c r="M25" s="8">
        <v>294.37</v>
      </c>
      <c r="N25" s="8">
        <v>294.37</v>
      </c>
      <c r="O25" s="7" t="s">
        <v>18</v>
      </c>
      <c r="P25" s="16">
        <v>70048</v>
      </c>
      <c r="Q25">
        <f>VLOOKUP(A25,[1]Accounts!$A$1:$R$513,14,FALSE)</f>
        <v>70048</v>
      </c>
      <c r="S25" s="24" t="s">
        <v>374</v>
      </c>
      <c r="T25" s="21">
        <v>0</v>
      </c>
      <c r="U25" s="22">
        <v>0</v>
      </c>
      <c r="V25" s="22">
        <v>0</v>
      </c>
      <c r="W25" s="22">
        <v>0</v>
      </c>
    </row>
    <row r="26" spans="1:23" ht="15" customHeight="1" x14ac:dyDescent="0.25">
      <c r="A26" s="2">
        <v>930000682</v>
      </c>
      <c r="B26" s="3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0.04</v>
      </c>
      <c r="I26" s="4">
        <v>-0.12</v>
      </c>
      <c r="J26" s="4">
        <v>0</v>
      </c>
      <c r="K26" s="4">
        <v>0</v>
      </c>
      <c r="L26" s="4">
        <v>13.38</v>
      </c>
      <c r="M26" s="4">
        <v>13.26</v>
      </c>
      <c r="N26" s="4">
        <v>313.26</v>
      </c>
      <c r="O26" s="3" t="s">
        <v>18</v>
      </c>
      <c r="P26" s="16">
        <v>70036</v>
      </c>
      <c r="Q26">
        <f>VLOOKUP(A26,[1]Accounts!$A$1:$R$513,14,FALSE)</f>
        <v>70036</v>
      </c>
      <c r="S26" s="20">
        <v>70023</v>
      </c>
      <c r="T26" s="21">
        <v>6.330000000000001</v>
      </c>
      <c r="U26" s="22">
        <v>-85.59</v>
      </c>
      <c r="V26" s="22">
        <v>0</v>
      </c>
      <c r="W26" s="22">
        <v>-21.639999999999986</v>
      </c>
    </row>
    <row r="27" spans="1:23" ht="15" customHeight="1" x14ac:dyDescent="0.25">
      <c r="A27" s="6">
        <v>930001888</v>
      </c>
      <c r="B27" s="7" t="s">
        <v>40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1</v>
      </c>
      <c r="I27" s="8">
        <v>-3</v>
      </c>
      <c r="J27" s="8">
        <v>0</v>
      </c>
      <c r="K27" s="8">
        <v>0</v>
      </c>
      <c r="L27" s="8">
        <v>12.8</v>
      </c>
      <c r="M27" s="8">
        <v>1952.21</v>
      </c>
      <c r="N27" s="8">
        <v>2252.21</v>
      </c>
      <c r="O27" s="7" t="s">
        <v>18</v>
      </c>
      <c r="P27" s="16">
        <v>70034</v>
      </c>
      <c r="Q27">
        <f>VLOOKUP(A27,[1]Accounts!$A$1:$R$513,14,FALSE)</f>
        <v>70034</v>
      </c>
      <c r="S27" s="23">
        <v>930000075</v>
      </c>
      <c r="T27" s="21">
        <v>0</v>
      </c>
      <c r="U27" s="22">
        <v>0</v>
      </c>
      <c r="V27" s="22">
        <v>0</v>
      </c>
      <c r="W27" s="22">
        <v>0</v>
      </c>
    </row>
    <row r="28" spans="1:23" ht="15" customHeight="1" x14ac:dyDescent="0.25">
      <c r="A28" s="2">
        <v>930000533</v>
      </c>
      <c r="B28" s="3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0.09</v>
      </c>
      <c r="I28" s="4">
        <v>-0.48</v>
      </c>
      <c r="J28" s="4">
        <v>0</v>
      </c>
      <c r="K28" s="4">
        <v>0</v>
      </c>
      <c r="L28" s="4">
        <v>11.5</v>
      </c>
      <c r="M28" s="4">
        <v>232.46</v>
      </c>
      <c r="N28" s="4">
        <v>409.03</v>
      </c>
      <c r="O28" s="3" t="s">
        <v>18</v>
      </c>
      <c r="P28" s="16">
        <v>70036</v>
      </c>
      <c r="Q28">
        <f>VLOOKUP(A28,[1]Accounts!$A$1:$R$513,14,FALSE)</f>
        <v>70036</v>
      </c>
      <c r="S28" s="24" t="s">
        <v>53</v>
      </c>
      <c r="T28" s="21">
        <v>0</v>
      </c>
      <c r="U28" s="22">
        <v>0</v>
      </c>
      <c r="V28" s="22">
        <v>0</v>
      </c>
      <c r="W28" s="22">
        <v>0</v>
      </c>
    </row>
    <row r="29" spans="1:23" ht="15" customHeight="1" x14ac:dyDescent="0.25">
      <c r="A29" s="6">
        <v>930002065</v>
      </c>
      <c r="B29" s="7" t="s">
        <v>42</v>
      </c>
      <c r="C29" s="8">
        <v>200</v>
      </c>
      <c r="D29" s="8">
        <v>0</v>
      </c>
      <c r="E29" s="8">
        <v>200</v>
      </c>
      <c r="F29" s="8">
        <v>0</v>
      </c>
      <c r="G29" s="8">
        <v>0</v>
      </c>
      <c r="H29" s="9">
        <v>0.02</v>
      </c>
      <c r="I29" s="8">
        <v>-0.27</v>
      </c>
      <c r="J29" s="8">
        <v>0</v>
      </c>
      <c r="K29" s="8">
        <v>0</v>
      </c>
      <c r="L29" s="8">
        <v>11.14</v>
      </c>
      <c r="M29" s="8">
        <v>208.44</v>
      </c>
      <c r="N29" s="8">
        <v>238.25</v>
      </c>
      <c r="O29" s="7" t="s">
        <v>18</v>
      </c>
      <c r="P29" s="16">
        <v>70025</v>
      </c>
      <c r="Q29">
        <f>VLOOKUP(A29,[1]Accounts!$A$1:$R$513,14,FALSE)</f>
        <v>70025</v>
      </c>
      <c r="S29" s="23">
        <v>930000078</v>
      </c>
      <c r="T29" s="21">
        <v>5.73</v>
      </c>
      <c r="U29" s="22">
        <v>-77.489999999999995</v>
      </c>
      <c r="V29" s="22">
        <v>0</v>
      </c>
      <c r="W29" s="22">
        <v>923</v>
      </c>
    </row>
    <row r="30" spans="1:23" ht="15" customHeight="1" x14ac:dyDescent="0.25">
      <c r="A30" s="2">
        <v>930001944</v>
      </c>
      <c r="B30" s="3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5">
        <v>0.32</v>
      </c>
      <c r="I30" s="4">
        <v>-0.96</v>
      </c>
      <c r="J30" s="4">
        <v>0</v>
      </c>
      <c r="K30" s="4">
        <v>0</v>
      </c>
      <c r="L30" s="4">
        <v>9.26</v>
      </c>
      <c r="M30" s="4">
        <v>131.88</v>
      </c>
      <c r="N30" s="4">
        <v>431.88</v>
      </c>
      <c r="O30" s="3" t="s">
        <v>18</v>
      </c>
      <c r="P30" s="16">
        <v>70048</v>
      </c>
      <c r="Q30">
        <f>VLOOKUP(A30,[1]Accounts!$A$1:$R$513,14,FALSE)</f>
        <v>70048</v>
      </c>
      <c r="S30" s="24" t="s">
        <v>17</v>
      </c>
      <c r="T30" s="21">
        <v>5.73</v>
      </c>
      <c r="U30" s="22">
        <v>-77.489999999999995</v>
      </c>
      <c r="V30" s="22">
        <v>0</v>
      </c>
      <c r="W30" s="22">
        <v>923</v>
      </c>
    </row>
    <row r="31" spans="1:23" ht="15" customHeight="1" x14ac:dyDescent="0.25">
      <c r="A31" s="6">
        <v>930002057</v>
      </c>
      <c r="B31" s="7" t="s">
        <v>44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0.13</v>
      </c>
      <c r="I31" s="8">
        <v>-0.66</v>
      </c>
      <c r="J31" s="8">
        <v>0</v>
      </c>
      <c r="K31" s="8">
        <v>0</v>
      </c>
      <c r="L31" s="8">
        <v>9.23</v>
      </c>
      <c r="M31" s="8">
        <v>1180.6199999999999</v>
      </c>
      <c r="N31" s="8">
        <v>1035.83</v>
      </c>
      <c r="O31" s="7" t="s">
        <v>18</v>
      </c>
      <c r="P31" s="16">
        <v>70048</v>
      </c>
      <c r="Q31">
        <f>VLOOKUP(A31,[1]Accounts!$A$1:$R$513,14,FALSE)</f>
        <v>70048</v>
      </c>
      <c r="S31" s="23">
        <v>930000246</v>
      </c>
      <c r="T31" s="21">
        <v>0</v>
      </c>
      <c r="U31" s="22">
        <v>0</v>
      </c>
      <c r="V31" s="22">
        <v>0</v>
      </c>
      <c r="W31" s="22">
        <v>0</v>
      </c>
    </row>
    <row r="32" spans="1:23" ht="15" customHeight="1" x14ac:dyDescent="0.25">
      <c r="A32" s="2">
        <v>930001089</v>
      </c>
      <c r="B32" s="3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5">
        <v>0.26</v>
      </c>
      <c r="I32" s="4">
        <v>-0.78</v>
      </c>
      <c r="J32" s="4">
        <v>0</v>
      </c>
      <c r="K32" s="4">
        <v>0</v>
      </c>
      <c r="L32" s="4">
        <v>6.16</v>
      </c>
      <c r="M32" s="4">
        <v>1449.79</v>
      </c>
      <c r="N32" s="4">
        <v>1449.79</v>
      </c>
      <c r="O32" s="3" t="s">
        <v>18</v>
      </c>
      <c r="P32" s="16">
        <v>70048</v>
      </c>
      <c r="Q32">
        <f>VLOOKUP(A32,[1]Accounts!$A$1:$R$513,14,FALSE)</f>
        <v>70048</v>
      </c>
      <c r="S32" s="24" t="s">
        <v>59</v>
      </c>
      <c r="T32" s="21">
        <v>0</v>
      </c>
      <c r="U32" s="22">
        <v>0</v>
      </c>
      <c r="V32" s="22">
        <v>0</v>
      </c>
      <c r="W32" s="22">
        <v>0</v>
      </c>
    </row>
    <row r="33" spans="1:23" ht="15" customHeight="1" x14ac:dyDescent="0.25">
      <c r="A33" s="6">
        <v>930001813</v>
      </c>
      <c r="B33" s="7" t="s">
        <v>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0.74</v>
      </c>
      <c r="I33" s="8">
        <v>-2.2200000000000002</v>
      </c>
      <c r="J33" s="8">
        <v>0</v>
      </c>
      <c r="K33" s="8">
        <v>0</v>
      </c>
      <c r="L33" s="8">
        <v>5.52</v>
      </c>
      <c r="M33" s="8">
        <v>245.6</v>
      </c>
      <c r="N33" s="8">
        <v>245.6</v>
      </c>
      <c r="O33" s="7" t="s">
        <v>18</v>
      </c>
      <c r="P33" s="16">
        <v>70111</v>
      </c>
      <c r="Q33">
        <f>VLOOKUP(A33,[1]Accounts!$A$1:$R$513,14,FALSE)</f>
        <v>70111</v>
      </c>
      <c r="S33" s="23">
        <v>930000477</v>
      </c>
      <c r="T33" s="21">
        <v>0</v>
      </c>
      <c r="U33" s="22">
        <v>0</v>
      </c>
      <c r="V33" s="22">
        <v>0</v>
      </c>
      <c r="W33" s="22">
        <v>0</v>
      </c>
    </row>
    <row r="34" spans="1:23" ht="15" customHeight="1" x14ac:dyDescent="0.25">
      <c r="A34" s="2">
        <v>930001833</v>
      </c>
      <c r="B34" s="3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5">
        <v>0.04</v>
      </c>
      <c r="I34" s="4">
        <v>-0.12</v>
      </c>
      <c r="J34" s="4">
        <v>0</v>
      </c>
      <c r="K34" s="4">
        <v>0</v>
      </c>
      <c r="L34" s="4">
        <v>2.68</v>
      </c>
      <c r="M34" s="4">
        <v>39.979999999999997</v>
      </c>
      <c r="N34" s="4">
        <v>52.92</v>
      </c>
      <c r="O34" s="3" t="s">
        <v>18</v>
      </c>
      <c r="P34" s="16">
        <v>70048</v>
      </c>
      <c r="Q34">
        <f>VLOOKUP(A34,[1]Accounts!$A$1:$R$513,14,FALSE)</f>
        <v>70048</v>
      </c>
      <c r="S34" s="24" t="s">
        <v>17</v>
      </c>
      <c r="T34" s="21">
        <v>0</v>
      </c>
      <c r="U34" s="22">
        <v>0</v>
      </c>
      <c r="V34" s="22">
        <v>0</v>
      </c>
      <c r="W34" s="22">
        <v>0</v>
      </c>
    </row>
    <row r="35" spans="1:23" ht="15" customHeight="1" x14ac:dyDescent="0.25">
      <c r="A35" s="6">
        <v>930000811</v>
      </c>
      <c r="B35" s="7" t="s">
        <v>48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9">
        <v>0.2</v>
      </c>
      <c r="I35" s="8">
        <v>-2.7</v>
      </c>
      <c r="J35" s="8">
        <v>0</v>
      </c>
      <c r="K35" s="8">
        <v>0</v>
      </c>
      <c r="L35" s="8">
        <v>2.64</v>
      </c>
      <c r="M35" s="8">
        <v>94.9</v>
      </c>
      <c r="N35" s="8">
        <v>94.9</v>
      </c>
      <c r="O35" s="7" t="s">
        <v>18</v>
      </c>
      <c r="P35" s="16">
        <v>70023</v>
      </c>
      <c r="Q35">
        <f>VLOOKUP(A35,[1]Accounts!$A$1:$R$513,14,FALSE)</f>
        <v>70023</v>
      </c>
      <c r="S35" s="23">
        <v>930000616</v>
      </c>
      <c r="T35" s="21">
        <v>0</v>
      </c>
      <c r="U35" s="22">
        <v>0</v>
      </c>
      <c r="V35" s="22">
        <v>0</v>
      </c>
      <c r="W35" s="22">
        <v>0</v>
      </c>
    </row>
    <row r="36" spans="1:23" ht="15" customHeight="1" x14ac:dyDescent="0.25">
      <c r="A36" s="2">
        <v>930001933</v>
      </c>
      <c r="B36" s="3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0.22</v>
      </c>
      <c r="I36" s="4">
        <v>-0.66</v>
      </c>
      <c r="J36" s="4">
        <v>0</v>
      </c>
      <c r="K36" s="4">
        <v>0</v>
      </c>
      <c r="L36" s="4">
        <v>1.64</v>
      </c>
      <c r="M36" s="4">
        <v>318.27999999999997</v>
      </c>
      <c r="N36" s="4">
        <v>326.47000000000003</v>
      </c>
      <c r="O36" s="3" t="s">
        <v>18</v>
      </c>
      <c r="P36" s="16">
        <v>70111</v>
      </c>
      <c r="Q36">
        <f>VLOOKUP(A36,[1]Accounts!$A$1:$R$513,14,FALSE)</f>
        <v>70111</v>
      </c>
      <c r="S36" s="24" t="s">
        <v>100</v>
      </c>
      <c r="T36" s="21">
        <v>0</v>
      </c>
      <c r="U36" s="22">
        <v>0</v>
      </c>
      <c r="V36" s="22">
        <v>0</v>
      </c>
      <c r="W36" s="22">
        <v>0</v>
      </c>
    </row>
    <row r="37" spans="1:23" ht="15" customHeight="1" x14ac:dyDescent="0.25">
      <c r="A37" s="6">
        <v>930001953</v>
      </c>
      <c r="B37" s="7" t="s">
        <v>50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0.02</v>
      </c>
      <c r="I37" s="8">
        <v>-0.06</v>
      </c>
      <c r="J37" s="8">
        <v>0</v>
      </c>
      <c r="K37" s="8">
        <v>0</v>
      </c>
      <c r="L37" s="8">
        <v>1.34</v>
      </c>
      <c r="M37" s="8">
        <v>369.32</v>
      </c>
      <c r="N37" s="8">
        <v>369.32</v>
      </c>
      <c r="O37" s="7" t="s">
        <v>18</v>
      </c>
      <c r="P37" s="16">
        <v>70048</v>
      </c>
      <c r="Q37">
        <f>VLOOKUP(A37,[1]Accounts!$A$1:$R$513,14,FALSE)</f>
        <v>70048</v>
      </c>
      <c r="S37" s="23">
        <v>930000717</v>
      </c>
      <c r="T37" s="21">
        <v>0</v>
      </c>
      <c r="U37" s="22">
        <v>0</v>
      </c>
      <c r="V37" s="22">
        <v>0</v>
      </c>
      <c r="W37" s="22">
        <v>0</v>
      </c>
    </row>
    <row r="38" spans="1:23" ht="15" customHeight="1" x14ac:dyDescent="0.25">
      <c r="A38" s="2">
        <v>930000850</v>
      </c>
      <c r="B38" s="3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0.01</v>
      </c>
      <c r="I38" s="4">
        <v>0</v>
      </c>
      <c r="J38" s="4">
        <v>0</v>
      </c>
      <c r="K38" s="4">
        <v>0.05</v>
      </c>
      <c r="L38" s="4">
        <v>1.24</v>
      </c>
      <c r="M38" s="4">
        <v>472.32</v>
      </c>
      <c r="N38" s="4">
        <v>472.32</v>
      </c>
      <c r="O38" s="3" t="s">
        <v>18</v>
      </c>
      <c r="P38" s="16">
        <v>70034</v>
      </c>
      <c r="Q38">
        <f>VLOOKUP(A38,[1]Accounts!$A$1:$R$513,14,FALSE)</f>
        <v>70034</v>
      </c>
      <c r="S38" s="24" t="s">
        <v>116</v>
      </c>
      <c r="T38" s="21">
        <v>0</v>
      </c>
      <c r="U38" s="22">
        <v>0</v>
      </c>
      <c r="V38" s="22">
        <v>0</v>
      </c>
      <c r="W38" s="22">
        <v>0</v>
      </c>
    </row>
    <row r="39" spans="1:23" ht="15" customHeight="1" x14ac:dyDescent="0.25">
      <c r="A39" s="6">
        <v>930000012</v>
      </c>
      <c r="B39" s="7" t="s">
        <v>52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9">
        <v>0</v>
      </c>
      <c r="I39" s="8">
        <v>0</v>
      </c>
      <c r="J39" s="8">
        <v>0</v>
      </c>
      <c r="K39" s="8">
        <v>0</v>
      </c>
      <c r="L39" s="8">
        <v>0</v>
      </c>
      <c r="M39" s="8">
        <v>168.62</v>
      </c>
      <c r="N39" s="8">
        <v>168.62</v>
      </c>
      <c r="O39" s="7" t="s">
        <v>18</v>
      </c>
      <c r="P39" s="16">
        <v>70003</v>
      </c>
      <c r="Q39">
        <f>VLOOKUP(A39,[1]Accounts!$A$1:$R$513,14,FALSE)</f>
        <v>70003</v>
      </c>
      <c r="S39" s="23">
        <v>930000722</v>
      </c>
      <c r="T39" s="21">
        <v>0</v>
      </c>
      <c r="U39" s="22">
        <v>0</v>
      </c>
      <c r="V39" s="22">
        <v>0</v>
      </c>
      <c r="W39" s="22">
        <v>0</v>
      </c>
    </row>
    <row r="40" spans="1:23" ht="15" customHeight="1" x14ac:dyDescent="0.25">
      <c r="A40" s="2">
        <v>930000075</v>
      </c>
      <c r="B40" s="3" t="s">
        <v>53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6.58</v>
      </c>
      <c r="N40" s="4">
        <v>6.58</v>
      </c>
      <c r="O40" s="3" t="s">
        <v>18</v>
      </c>
      <c r="P40" s="16">
        <v>70023</v>
      </c>
      <c r="Q40">
        <f>VLOOKUP(A40,[1]Accounts!$A$1:$R$513,14,FALSE)</f>
        <v>70023</v>
      </c>
      <c r="S40" s="24" t="s">
        <v>118</v>
      </c>
      <c r="T40" s="21">
        <v>0</v>
      </c>
      <c r="U40" s="22">
        <v>0</v>
      </c>
      <c r="V40" s="22">
        <v>0</v>
      </c>
      <c r="W40" s="22">
        <v>0</v>
      </c>
    </row>
    <row r="41" spans="1:23" ht="15" customHeight="1" x14ac:dyDescent="0.25">
      <c r="A41" s="6">
        <v>930000112</v>
      </c>
      <c r="B41" s="7" t="s">
        <v>54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8">
        <v>0</v>
      </c>
      <c r="J41" s="8">
        <v>0</v>
      </c>
      <c r="K41" s="8">
        <v>0</v>
      </c>
      <c r="L41" s="8">
        <v>0</v>
      </c>
      <c r="M41" s="8">
        <v>5.3</v>
      </c>
      <c r="N41" s="8">
        <v>5.3</v>
      </c>
      <c r="O41" s="7" t="s">
        <v>18</v>
      </c>
      <c r="P41" s="16">
        <v>70034</v>
      </c>
      <c r="Q41">
        <f>VLOOKUP(A41,[1]Accounts!$A$1:$R$513,14,FALSE)</f>
        <v>70034</v>
      </c>
      <c r="S41" s="23">
        <v>930000733</v>
      </c>
      <c r="T41" s="21">
        <v>0</v>
      </c>
      <c r="U41" s="22">
        <v>0</v>
      </c>
      <c r="V41" s="22">
        <v>0</v>
      </c>
      <c r="W41" s="22">
        <v>0</v>
      </c>
    </row>
    <row r="42" spans="1:23" ht="15" customHeight="1" x14ac:dyDescent="0.25">
      <c r="A42" s="2">
        <v>930000165</v>
      </c>
      <c r="B42" s="3" t="s">
        <v>55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0</v>
      </c>
      <c r="I42" s="4">
        <v>0</v>
      </c>
      <c r="J42" s="4">
        <v>0</v>
      </c>
      <c r="K42" s="4">
        <v>0</v>
      </c>
      <c r="L42" s="4">
        <v>0</v>
      </c>
      <c r="M42" s="4">
        <v>18.86</v>
      </c>
      <c r="N42" s="4">
        <v>18.86</v>
      </c>
      <c r="O42" s="3" t="s">
        <v>18</v>
      </c>
      <c r="P42" s="16">
        <v>70036</v>
      </c>
      <c r="Q42">
        <f>VLOOKUP(A42,[1]Accounts!$A$1:$R$513,14,FALSE)</f>
        <v>70036</v>
      </c>
      <c r="S42" s="24" t="s">
        <v>121</v>
      </c>
      <c r="T42" s="21">
        <v>0</v>
      </c>
      <c r="U42" s="22">
        <v>0</v>
      </c>
      <c r="V42" s="22">
        <v>0</v>
      </c>
      <c r="W42" s="22">
        <v>0</v>
      </c>
    </row>
    <row r="43" spans="1:23" ht="15" customHeight="1" x14ac:dyDescent="0.25">
      <c r="A43" s="6">
        <v>930000178</v>
      </c>
      <c r="B43" s="7" t="s">
        <v>56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9">
        <v>0</v>
      </c>
      <c r="I43" s="8">
        <v>0</v>
      </c>
      <c r="J43" s="8">
        <v>0</v>
      </c>
      <c r="K43" s="8">
        <v>0</v>
      </c>
      <c r="L43" s="8">
        <v>0</v>
      </c>
      <c r="M43" s="8">
        <v>10.37</v>
      </c>
      <c r="N43" s="8">
        <v>10.37</v>
      </c>
      <c r="O43" s="7" t="s">
        <v>18</v>
      </c>
      <c r="P43" s="16">
        <v>70034</v>
      </c>
      <c r="Q43">
        <f>VLOOKUP(A43,[1]Accounts!$A$1:$R$513,14,FALSE)</f>
        <v>70034</v>
      </c>
      <c r="S43" s="23">
        <v>930000790</v>
      </c>
      <c r="T43" s="21">
        <v>0</v>
      </c>
      <c r="U43" s="22">
        <v>0</v>
      </c>
      <c r="V43" s="22">
        <v>0</v>
      </c>
      <c r="W43" s="22">
        <v>0</v>
      </c>
    </row>
    <row r="44" spans="1:23" ht="15" customHeight="1" x14ac:dyDescent="0.25">
      <c r="A44" s="2">
        <v>930000207</v>
      </c>
      <c r="B44" s="3" t="s">
        <v>57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3" t="s">
        <v>18</v>
      </c>
      <c r="P44" s="16">
        <v>70010</v>
      </c>
      <c r="Q44">
        <f>VLOOKUP(A44,[1]Accounts!$A$1:$R$513,14,FALSE)</f>
        <v>70010</v>
      </c>
      <c r="S44" s="24" t="s">
        <v>17</v>
      </c>
      <c r="T44" s="21">
        <v>0</v>
      </c>
      <c r="U44" s="22">
        <v>0</v>
      </c>
      <c r="V44" s="22">
        <v>0</v>
      </c>
      <c r="W44" s="22">
        <v>0</v>
      </c>
    </row>
    <row r="45" spans="1:23" ht="15" customHeight="1" x14ac:dyDescent="0.25">
      <c r="A45" s="6">
        <v>930000227</v>
      </c>
      <c r="B45" s="7" t="s">
        <v>58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9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7" t="s">
        <v>18</v>
      </c>
      <c r="P45" s="16">
        <v>70054</v>
      </c>
      <c r="Q45">
        <f>VLOOKUP(A45,[1]Accounts!$A$1:$R$513,14,FALSE)</f>
        <v>70054</v>
      </c>
      <c r="S45" s="23">
        <v>930000811</v>
      </c>
      <c r="T45" s="21">
        <v>0.2</v>
      </c>
      <c r="U45" s="22">
        <v>-2.7</v>
      </c>
      <c r="V45" s="22">
        <v>0</v>
      </c>
      <c r="W45" s="22">
        <v>2.64</v>
      </c>
    </row>
    <row r="46" spans="1:23" ht="15" customHeight="1" x14ac:dyDescent="0.25">
      <c r="A46" s="2">
        <v>930000246</v>
      </c>
      <c r="B46" s="3" t="s">
        <v>59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16.63</v>
      </c>
      <c r="N46" s="4">
        <v>16.63</v>
      </c>
      <c r="O46" s="3" t="s">
        <v>18</v>
      </c>
      <c r="P46" s="16">
        <v>70023</v>
      </c>
      <c r="Q46">
        <f>VLOOKUP(A46,[1]Accounts!$A$1:$R$513,14,FALSE)</f>
        <v>70023</v>
      </c>
      <c r="S46" s="24" t="s">
        <v>48</v>
      </c>
      <c r="T46" s="21">
        <v>0.2</v>
      </c>
      <c r="U46" s="22">
        <v>-2.7</v>
      </c>
      <c r="V46" s="22">
        <v>0</v>
      </c>
      <c r="W46" s="22">
        <v>2.64</v>
      </c>
    </row>
    <row r="47" spans="1:23" ht="15" customHeight="1" x14ac:dyDescent="0.25">
      <c r="A47" s="6">
        <v>930000258</v>
      </c>
      <c r="B47" s="7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7" t="s">
        <v>18</v>
      </c>
      <c r="P47" s="16">
        <v>70054</v>
      </c>
      <c r="Q47">
        <f>VLOOKUP(A47,[1]Accounts!$A$1:$R$513,14,FALSE)</f>
        <v>70054</v>
      </c>
      <c r="S47" s="23">
        <v>930000841</v>
      </c>
      <c r="T47" s="21">
        <v>0</v>
      </c>
      <c r="U47" s="22">
        <v>0</v>
      </c>
      <c r="V47" s="22">
        <v>0</v>
      </c>
      <c r="W47" s="22">
        <v>0</v>
      </c>
    </row>
    <row r="48" spans="1:23" ht="15" customHeight="1" x14ac:dyDescent="0.25">
      <c r="A48" s="2">
        <v>930000264</v>
      </c>
      <c r="B48" s="3" t="s">
        <v>61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5">
        <v>0</v>
      </c>
      <c r="I48" s="4">
        <v>0</v>
      </c>
      <c r="J48" s="4">
        <v>0</v>
      </c>
      <c r="K48" s="4">
        <v>0</v>
      </c>
      <c r="L48" s="4">
        <v>0</v>
      </c>
      <c r="M48" s="4">
        <v>111.69</v>
      </c>
      <c r="N48" s="4">
        <v>111.69</v>
      </c>
      <c r="O48" s="3" t="s">
        <v>18</v>
      </c>
      <c r="P48" s="16">
        <v>70048</v>
      </c>
      <c r="Q48">
        <f>VLOOKUP(A48,[1]Accounts!$A$1:$R$513,14,FALSE)</f>
        <v>70048</v>
      </c>
      <c r="S48" s="24" t="s">
        <v>137</v>
      </c>
      <c r="T48" s="21">
        <v>0</v>
      </c>
      <c r="U48" s="22">
        <v>0</v>
      </c>
      <c r="V48" s="22">
        <v>0</v>
      </c>
      <c r="W48" s="22">
        <v>0</v>
      </c>
    </row>
    <row r="49" spans="1:23" ht="15" customHeight="1" x14ac:dyDescent="0.25">
      <c r="A49" s="6">
        <v>930000278</v>
      </c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>
        <v>0</v>
      </c>
      <c r="K49" s="8">
        <v>0</v>
      </c>
      <c r="L49" s="8">
        <v>0</v>
      </c>
      <c r="M49" s="8">
        <v>20.22</v>
      </c>
      <c r="N49" s="8">
        <v>20.22</v>
      </c>
      <c r="O49" s="7" t="s">
        <v>18</v>
      </c>
      <c r="P49" s="16">
        <v>70034</v>
      </c>
      <c r="Q49">
        <f>VLOOKUP(A49,[1]Accounts!$A$1:$R$513,14,FALSE)</f>
        <v>70034</v>
      </c>
      <c r="S49" s="23">
        <v>930001008</v>
      </c>
      <c r="T49" s="21">
        <v>0</v>
      </c>
      <c r="U49" s="22">
        <v>0</v>
      </c>
      <c r="V49" s="22">
        <v>0</v>
      </c>
      <c r="W49" s="22">
        <v>0</v>
      </c>
    </row>
    <row r="50" spans="1:23" ht="15" customHeight="1" x14ac:dyDescent="0.25">
      <c r="A50" s="2">
        <v>930000357</v>
      </c>
      <c r="B50" s="3" t="s">
        <v>63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5">
        <v>0</v>
      </c>
      <c r="I50" s="4">
        <v>0</v>
      </c>
      <c r="J50" s="4">
        <v>0</v>
      </c>
      <c r="K50" s="4">
        <v>0</v>
      </c>
      <c r="L50" s="4">
        <v>0</v>
      </c>
      <c r="M50" s="4">
        <v>17028.12</v>
      </c>
      <c r="N50" s="4">
        <v>16284.09</v>
      </c>
      <c r="O50" s="3" t="s">
        <v>18</v>
      </c>
      <c r="P50" s="16">
        <v>70030</v>
      </c>
      <c r="Q50">
        <f>VLOOKUP(A50,[1]Accounts!$A$1:$R$513,14,FALSE)</f>
        <v>70030</v>
      </c>
      <c r="S50" s="24" t="s">
        <v>172</v>
      </c>
      <c r="T50" s="21">
        <v>0</v>
      </c>
      <c r="U50" s="22">
        <v>0</v>
      </c>
      <c r="V50" s="22">
        <v>0</v>
      </c>
      <c r="W50" s="22">
        <v>0</v>
      </c>
    </row>
    <row r="51" spans="1:23" ht="15" customHeight="1" x14ac:dyDescent="0.25">
      <c r="A51" s="6">
        <v>930000359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8">
        <v>0</v>
      </c>
      <c r="K51" s="8">
        <v>0</v>
      </c>
      <c r="L51" s="8">
        <v>0</v>
      </c>
      <c r="M51" s="8">
        <v>5.0599999999999996</v>
      </c>
      <c r="N51" s="8">
        <v>5.0599999999999996</v>
      </c>
      <c r="O51" s="7" t="s">
        <v>18</v>
      </c>
      <c r="P51" s="16">
        <v>70103</v>
      </c>
      <c r="Q51">
        <f>VLOOKUP(A51,[1]Accounts!$A$1:$R$513,14,FALSE)</f>
        <v>70103</v>
      </c>
      <c r="S51" s="23">
        <v>930001029</v>
      </c>
      <c r="T51" s="21">
        <v>0</v>
      </c>
      <c r="U51" s="22">
        <v>0</v>
      </c>
      <c r="V51" s="22">
        <v>0</v>
      </c>
      <c r="W51" s="22">
        <v>0</v>
      </c>
    </row>
    <row r="52" spans="1:23" ht="15" customHeight="1" x14ac:dyDescent="0.25">
      <c r="A52" s="2">
        <v>930000361</v>
      </c>
      <c r="B52" s="3" t="s">
        <v>65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0.46</v>
      </c>
      <c r="N52" s="4">
        <v>0.46</v>
      </c>
      <c r="O52" s="3" t="s">
        <v>18</v>
      </c>
      <c r="P52" s="16">
        <v>70024</v>
      </c>
      <c r="Q52">
        <f>VLOOKUP(A52,[1]Accounts!$A$1:$R$513,14,FALSE)</f>
        <v>70024</v>
      </c>
      <c r="S52" s="24" t="s">
        <v>17</v>
      </c>
      <c r="T52" s="21">
        <v>0</v>
      </c>
      <c r="U52" s="22">
        <v>0</v>
      </c>
      <c r="V52" s="22">
        <v>0</v>
      </c>
      <c r="W52" s="22">
        <v>0</v>
      </c>
    </row>
    <row r="53" spans="1:23" ht="15" customHeight="1" x14ac:dyDescent="0.25">
      <c r="A53" s="6">
        <v>930000374</v>
      </c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>
        <v>0</v>
      </c>
      <c r="K53" s="8">
        <v>0</v>
      </c>
      <c r="L53" s="8">
        <v>0</v>
      </c>
      <c r="M53" s="8">
        <v>1205.8800000000001</v>
      </c>
      <c r="N53" s="8">
        <v>1153.5</v>
      </c>
      <c r="O53" s="7" t="s">
        <v>18</v>
      </c>
      <c r="P53" s="16">
        <v>70030</v>
      </c>
      <c r="Q53">
        <f>VLOOKUP(A53,[1]Accounts!$A$1:$R$513,14,FALSE)</f>
        <v>70030</v>
      </c>
      <c r="S53" s="23">
        <v>930001142</v>
      </c>
      <c r="T53" s="21">
        <v>0</v>
      </c>
      <c r="U53" s="22">
        <v>0</v>
      </c>
      <c r="V53" s="22">
        <v>0</v>
      </c>
      <c r="W53" s="22">
        <v>0</v>
      </c>
    </row>
    <row r="54" spans="1:23" ht="15" customHeight="1" x14ac:dyDescent="0.25">
      <c r="A54" s="2">
        <v>930000375</v>
      </c>
      <c r="B54" s="3" t="s">
        <v>63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5">
        <v>0</v>
      </c>
      <c r="I54" s="4">
        <v>0</v>
      </c>
      <c r="J54" s="4">
        <v>0</v>
      </c>
      <c r="K54" s="4">
        <v>0</v>
      </c>
      <c r="L54" s="4">
        <v>0</v>
      </c>
      <c r="M54" s="4">
        <v>1205.8800000000001</v>
      </c>
      <c r="N54" s="4">
        <v>1153.6099999999999</v>
      </c>
      <c r="O54" s="3" t="s">
        <v>18</v>
      </c>
      <c r="P54" s="16">
        <v>70030</v>
      </c>
      <c r="Q54">
        <f>VLOOKUP(A54,[1]Accounts!$A$1:$R$513,14,FALSE)</f>
        <v>70030</v>
      </c>
      <c r="S54" s="24" t="s">
        <v>196</v>
      </c>
      <c r="T54" s="21">
        <v>0</v>
      </c>
      <c r="U54" s="22">
        <v>0</v>
      </c>
      <c r="V54" s="22">
        <v>0</v>
      </c>
      <c r="W54" s="22">
        <v>0</v>
      </c>
    </row>
    <row r="55" spans="1:23" ht="15" customHeight="1" x14ac:dyDescent="0.25">
      <c r="A55" s="6">
        <v>930000376</v>
      </c>
      <c r="B55" s="7" t="s">
        <v>66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8">
        <v>0</v>
      </c>
      <c r="K55" s="8">
        <v>0</v>
      </c>
      <c r="L55" s="8">
        <v>0</v>
      </c>
      <c r="M55" s="8">
        <v>34.94</v>
      </c>
      <c r="N55" s="8">
        <v>34.94</v>
      </c>
      <c r="O55" s="7" t="s">
        <v>18</v>
      </c>
      <c r="P55" s="16">
        <v>70072</v>
      </c>
      <c r="Q55">
        <f>VLOOKUP(A55,[1]Accounts!$A$1:$R$513,14,FALSE)</f>
        <v>70072</v>
      </c>
      <c r="S55" s="23">
        <v>930001267</v>
      </c>
      <c r="T55" s="21">
        <v>0</v>
      </c>
      <c r="U55" s="22">
        <v>0</v>
      </c>
      <c r="V55" s="22">
        <v>0</v>
      </c>
      <c r="W55" s="22">
        <v>0</v>
      </c>
    </row>
    <row r="56" spans="1:23" ht="15" customHeight="1" x14ac:dyDescent="0.25">
      <c r="A56" s="2">
        <v>930000382</v>
      </c>
      <c r="B56" s="3" t="s">
        <v>33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3" t="s">
        <v>18</v>
      </c>
      <c r="P56" s="16">
        <v>70030</v>
      </c>
      <c r="Q56">
        <f>VLOOKUP(A56,[1]Accounts!$A$1:$R$513,14,FALSE)</f>
        <v>70030</v>
      </c>
      <c r="S56" s="24" t="s">
        <v>223</v>
      </c>
      <c r="T56" s="21">
        <v>0</v>
      </c>
      <c r="U56" s="22">
        <v>0</v>
      </c>
      <c r="V56" s="22">
        <v>0</v>
      </c>
      <c r="W56" s="22">
        <v>0</v>
      </c>
    </row>
    <row r="57" spans="1:23" ht="15" customHeight="1" x14ac:dyDescent="0.25">
      <c r="A57" s="6">
        <v>930000386</v>
      </c>
      <c r="B57" s="7" t="s">
        <v>63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9">
        <v>0</v>
      </c>
      <c r="I57" s="8">
        <v>0</v>
      </c>
      <c r="J57" s="8">
        <v>0</v>
      </c>
      <c r="K57" s="8">
        <v>0</v>
      </c>
      <c r="L57" s="8">
        <v>0</v>
      </c>
      <c r="M57" s="8">
        <v>1204.83</v>
      </c>
      <c r="N57" s="8">
        <v>1152.45</v>
      </c>
      <c r="O57" s="7" t="s">
        <v>18</v>
      </c>
      <c r="P57" s="16">
        <v>70030</v>
      </c>
      <c r="Q57">
        <f>VLOOKUP(A57,[1]Accounts!$A$1:$R$513,14,FALSE)</f>
        <v>70030</v>
      </c>
      <c r="S57" s="23">
        <v>930001310</v>
      </c>
      <c r="T57" s="21">
        <v>0</v>
      </c>
      <c r="U57" s="22">
        <v>0</v>
      </c>
      <c r="V57" s="22">
        <v>0</v>
      </c>
      <c r="W57" s="22">
        <v>0</v>
      </c>
    </row>
    <row r="58" spans="1:23" ht="15" customHeight="1" x14ac:dyDescent="0.25">
      <c r="A58" s="2">
        <v>930000399</v>
      </c>
      <c r="B58" s="3" t="s">
        <v>67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111.4</v>
      </c>
      <c r="N58" s="4">
        <v>111.4</v>
      </c>
      <c r="O58" s="3" t="s">
        <v>18</v>
      </c>
      <c r="P58" s="16">
        <v>70022</v>
      </c>
      <c r="Q58">
        <f>VLOOKUP(A58,[1]Accounts!$A$1:$R$513,14,FALSE)</f>
        <v>70022</v>
      </c>
      <c r="S58" s="24" t="s">
        <v>227</v>
      </c>
      <c r="T58" s="21">
        <v>0</v>
      </c>
      <c r="U58" s="22">
        <v>0</v>
      </c>
      <c r="V58" s="22">
        <v>0</v>
      </c>
      <c r="W58" s="22">
        <v>0</v>
      </c>
    </row>
    <row r="59" spans="1:23" ht="15" customHeight="1" x14ac:dyDescent="0.25">
      <c r="A59" s="6">
        <v>930000404</v>
      </c>
      <c r="B59" s="7" t="s">
        <v>68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9">
        <v>0</v>
      </c>
      <c r="I59" s="8">
        <v>0</v>
      </c>
      <c r="J59" s="8">
        <v>0</v>
      </c>
      <c r="K59" s="8">
        <v>0</v>
      </c>
      <c r="L59" s="8">
        <v>0</v>
      </c>
      <c r="M59" s="8">
        <v>22.36</v>
      </c>
      <c r="N59" s="8">
        <v>22.36</v>
      </c>
      <c r="O59" s="7" t="s">
        <v>18</v>
      </c>
      <c r="P59" s="16">
        <v>70103</v>
      </c>
      <c r="Q59">
        <f>VLOOKUP(A59,[1]Accounts!$A$1:$R$513,14,FALSE)</f>
        <v>70103</v>
      </c>
      <c r="S59" s="23">
        <v>930001318</v>
      </c>
      <c r="T59" s="21">
        <v>0</v>
      </c>
      <c r="U59" s="22">
        <v>0</v>
      </c>
      <c r="V59" s="22">
        <v>0</v>
      </c>
      <c r="W59" s="22">
        <v>0</v>
      </c>
    </row>
    <row r="60" spans="1:23" ht="15" customHeight="1" x14ac:dyDescent="0.25">
      <c r="A60" s="2">
        <v>930000413</v>
      </c>
      <c r="B60" s="3" t="s">
        <v>69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15.79</v>
      </c>
      <c r="N60" s="4">
        <v>15.79</v>
      </c>
      <c r="O60" s="3" t="s">
        <v>18</v>
      </c>
      <c r="P60" s="16">
        <v>70086</v>
      </c>
      <c r="Q60">
        <f>VLOOKUP(A60,[1]Accounts!$A$1:$R$513,14,FALSE)</f>
        <v>70086</v>
      </c>
      <c r="S60" s="24" t="s">
        <v>228</v>
      </c>
      <c r="T60" s="21">
        <v>0</v>
      </c>
      <c r="U60" s="22">
        <v>0</v>
      </c>
      <c r="V60" s="22">
        <v>0</v>
      </c>
      <c r="W60" s="22">
        <v>0</v>
      </c>
    </row>
    <row r="61" spans="1:23" ht="15" customHeight="1" x14ac:dyDescent="0.25">
      <c r="A61" s="6">
        <v>930000424</v>
      </c>
      <c r="B61" s="7" t="s">
        <v>70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9">
        <v>0</v>
      </c>
      <c r="I61" s="8">
        <v>0</v>
      </c>
      <c r="J61" s="8">
        <v>0</v>
      </c>
      <c r="K61" s="8">
        <v>0</v>
      </c>
      <c r="L61" s="8">
        <v>0</v>
      </c>
      <c r="M61" s="8">
        <v>18.71</v>
      </c>
      <c r="N61" s="8">
        <v>18.71</v>
      </c>
      <c r="O61" s="7" t="s">
        <v>18</v>
      </c>
      <c r="P61" s="16">
        <v>70024</v>
      </c>
      <c r="Q61">
        <f>VLOOKUP(A61,[1]Accounts!$A$1:$R$513,14,FALSE)</f>
        <v>70024</v>
      </c>
      <c r="S61" s="23">
        <v>930001326</v>
      </c>
      <c r="T61" s="21">
        <v>0</v>
      </c>
      <c r="U61" s="22">
        <v>0</v>
      </c>
      <c r="V61" s="22">
        <v>0</v>
      </c>
      <c r="W61" s="22">
        <v>0</v>
      </c>
    </row>
    <row r="62" spans="1:23" ht="15" customHeight="1" x14ac:dyDescent="0.25">
      <c r="A62" s="2">
        <v>930000443</v>
      </c>
      <c r="B62" s="3" t="s">
        <v>71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3" t="s">
        <v>18</v>
      </c>
      <c r="P62" s="16">
        <v>70030</v>
      </c>
      <c r="Q62">
        <f>VLOOKUP(A62,[1]Accounts!$A$1:$R$513,14,FALSE)</f>
        <v>70030</v>
      </c>
      <c r="S62" s="24" t="s">
        <v>230</v>
      </c>
      <c r="T62" s="21">
        <v>0</v>
      </c>
      <c r="U62" s="22">
        <v>0</v>
      </c>
      <c r="V62" s="22">
        <v>0</v>
      </c>
      <c r="W62" s="22">
        <v>0</v>
      </c>
    </row>
    <row r="63" spans="1:23" ht="15" customHeight="1" x14ac:dyDescent="0.25">
      <c r="A63" s="6">
        <v>930000445</v>
      </c>
      <c r="B63" s="7" t="s">
        <v>72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9">
        <v>0</v>
      </c>
      <c r="I63" s="8">
        <v>0</v>
      </c>
      <c r="J63" s="8">
        <v>0</v>
      </c>
      <c r="K63" s="8">
        <v>0</v>
      </c>
      <c r="L63" s="8">
        <v>0</v>
      </c>
      <c r="M63" s="8">
        <v>439</v>
      </c>
      <c r="N63" s="8">
        <v>439</v>
      </c>
      <c r="O63" s="7" t="s">
        <v>18</v>
      </c>
      <c r="P63" s="16">
        <v>70066</v>
      </c>
      <c r="Q63">
        <f>VLOOKUP(A63,[1]Accounts!$A$1:$R$513,14,FALSE)</f>
        <v>70066</v>
      </c>
      <c r="S63" s="23">
        <v>930001407</v>
      </c>
      <c r="T63" s="21">
        <v>0</v>
      </c>
      <c r="U63" s="22">
        <v>0</v>
      </c>
      <c r="V63" s="22">
        <v>0</v>
      </c>
      <c r="W63" s="22">
        <v>0</v>
      </c>
    </row>
    <row r="64" spans="1:23" ht="15" customHeight="1" x14ac:dyDescent="0.25">
      <c r="A64" s="2">
        <v>930000457</v>
      </c>
      <c r="B64" s="3" t="s">
        <v>73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106.09</v>
      </c>
      <c r="N64" s="4">
        <v>106.09</v>
      </c>
      <c r="O64" s="3" t="s">
        <v>18</v>
      </c>
      <c r="P64" s="16">
        <v>70070</v>
      </c>
      <c r="Q64">
        <f>VLOOKUP(A64,[1]Accounts!$A$1:$R$513,14,FALSE)</f>
        <v>70070</v>
      </c>
      <c r="S64" s="24" t="s">
        <v>240</v>
      </c>
      <c r="T64" s="21">
        <v>0</v>
      </c>
      <c r="U64" s="22">
        <v>0</v>
      </c>
      <c r="V64" s="22">
        <v>0</v>
      </c>
      <c r="W64" s="22">
        <v>0</v>
      </c>
    </row>
    <row r="65" spans="1:23" ht="15" customHeight="1" x14ac:dyDescent="0.25">
      <c r="A65" s="6">
        <v>930000471</v>
      </c>
      <c r="B65" s="7" t="s">
        <v>74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9">
        <v>0</v>
      </c>
      <c r="I65" s="8">
        <v>0</v>
      </c>
      <c r="J65" s="8">
        <v>0</v>
      </c>
      <c r="K65" s="8">
        <v>0</v>
      </c>
      <c r="L65" s="8">
        <v>0</v>
      </c>
      <c r="M65" s="8">
        <v>14.29</v>
      </c>
      <c r="N65" s="8">
        <v>14.29</v>
      </c>
      <c r="O65" s="7" t="s">
        <v>18</v>
      </c>
      <c r="P65" s="16">
        <v>70090</v>
      </c>
      <c r="Q65">
        <f>VLOOKUP(A65,[1]Accounts!$A$1:$R$513,14,FALSE)</f>
        <v>70090</v>
      </c>
      <c r="S65" s="23">
        <v>930001436</v>
      </c>
      <c r="T65" s="21">
        <v>0</v>
      </c>
      <c r="U65" s="22">
        <v>0</v>
      </c>
      <c r="V65" s="22">
        <v>0</v>
      </c>
      <c r="W65" s="22">
        <v>0</v>
      </c>
    </row>
    <row r="66" spans="1:23" ht="15" customHeight="1" x14ac:dyDescent="0.25">
      <c r="A66" s="2">
        <v>930000477</v>
      </c>
      <c r="B66" s="3" t="s">
        <v>17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3" t="s">
        <v>18</v>
      </c>
      <c r="P66" s="16">
        <v>70023</v>
      </c>
      <c r="Q66">
        <f>VLOOKUP(A66,[1]Accounts!$A$1:$R$513,14,FALSE)</f>
        <v>70023</v>
      </c>
      <c r="S66" s="24" t="s">
        <v>247</v>
      </c>
      <c r="T66" s="21">
        <v>0</v>
      </c>
      <c r="U66" s="22">
        <v>0</v>
      </c>
      <c r="V66" s="22">
        <v>0</v>
      </c>
      <c r="W66" s="22">
        <v>0</v>
      </c>
    </row>
    <row r="67" spans="1:23" ht="15" customHeight="1" x14ac:dyDescent="0.25">
      <c r="A67" s="6">
        <v>930000479</v>
      </c>
      <c r="B67" s="7" t="s">
        <v>75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9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7" t="s">
        <v>18</v>
      </c>
      <c r="P67" s="16">
        <v>70048</v>
      </c>
      <c r="Q67">
        <f>VLOOKUP(A67,[1]Accounts!$A$1:$R$513,14,FALSE)</f>
        <v>70048</v>
      </c>
      <c r="S67" s="23">
        <v>930001613</v>
      </c>
      <c r="T67" s="21">
        <v>0</v>
      </c>
      <c r="U67" s="22">
        <v>0</v>
      </c>
      <c r="V67" s="22">
        <v>0</v>
      </c>
      <c r="W67" s="22">
        <v>0</v>
      </c>
    </row>
    <row r="68" spans="1:23" ht="15" customHeight="1" x14ac:dyDescent="0.25">
      <c r="A68" s="2">
        <v>930000488</v>
      </c>
      <c r="B68" s="3" t="s">
        <v>60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3" t="s">
        <v>18</v>
      </c>
      <c r="P68" s="16">
        <v>70054</v>
      </c>
      <c r="Q68">
        <f>VLOOKUP(A68,[1]Accounts!$A$1:$R$513,14,FALSE)</f>
        <v>70054</v>
      </c>
      <c r="S68" s="24" t="s">
        <v>17</v>
      </c>
      <c r="T68" s="21">
        <v>0</v>
      </c>
      <c r="U68" s="22">
        <v>0</v>
      </c>
      <c r="V68" s="22">
        <v>0</v>
      </c>
      <c r="W68" s="22">
        <v>0</v>
      </c>
    </row>
    <row r="69" spans="1:23" ht="15" customHeight="1" x14ac:dyDescent="0.25">
      <c r="A69" s="6">
        <v>930000489</v>
      </c>
      <c r="B69" s="7" t="s">
        <v>58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9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7" t="s">
        <v>18</v>
      </c>
      <c r="P69" s="16">
        <v>70054</v>
      </c>
      <c r="Q69">
        <f>VLOOKUP(A69,[1]Accounts!$A$1:$R$513,14,FALSE)</f>
        <v>70054</v>
      </c>
      <c r="S69" s="23">
        <v>930001651</v>
      </c>
      <c r="T69" s="21">
        <v>0</v>
      </c>
      <c r="U69" s="22">
        <v>0</v>
      </c>
      <c r="V69" s="22">
        <v>0</v>
      </c>
      <c r="W69" s="22">
        <v>0</v>
      </c>
    </row>
    <row r="70" spans="1:23" ht="15" customHeight="1" x14ac:dyDescent="0.25">
      <c r="A70" s="2">
        <v>930000495</v>
      </c>
      <c r="B70" s="3" t="s">
        <v>76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17.809999999999999</v>
      </c>
      <c r="N70" s="4">
        <v>17.809999999999999</v>
      </c>
      <c r="O70" s="3" t="s">
        <v>18</v>
      </c>
      <c r="P70" s="16">
        <v>70093</v>
      </c>
      <c r="Q70">
        <f>VLOOKUP(A70,[1]Accounts!$A$1:$R$513,14,FALSE)</f>
        <v>70093</v>
      </c>
      <c r="S70" s="24" t="s">
        <v>275</v>
      </c>
      <c r="T70" s="21">
        <v>0</v>
      </c>
      <c r="U70" s="22">
        <v>0</v>
      </c>
      <c r="V70" s="22">
        <v>0</v>
      </c>
      <c r="W70" s="22">
        <v>0</v>
      </c>
    </row>
    <row r="71" spans="1:23" ht="15" customHeight="1" x14ac:dyDescent="0.25">
      <c r="A71" s="6">
        <v>930000497</v>
      </c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9">
        <v>0</v>
      </c>
      <c r="I71" s="8">
        <v>0</v>
      </c>
      <c r="J71" s="8">
        <v>0</v>
      </c>
      <c r="K71" s="8">
        <v>0</v>
      </c>
      <c r="L71" s="8">
        <v>0</v>
      </c>
      <c r="M71" s="8">
        <v>21.19</v>
      </c>
      <c r="N71" s="8">
        <v>21.19</v>
      </c>
      <c r="O71" s="7" t="s">
        <v>18</v>
      </c>
      <c r="P71" s="16">
        <v>70093</v>
      </c>
      <c r="Q71">
        <f>VLOOKUP(A71,[1]Accounts!$A$1:$R$513,14,FALSE)</f>
        <v>70093</v>
      </c>
      <c r="S71" s="23">
        <v>930001654</v>
      </c>
      <c r="T71" s="21">
        <v>0</v>
      </c>
      <c r="U71" s="22">
        <v>0</v>
      </c>
      <c r="V71" s="22">
        <v>0</v>
      </c>
      <c r="W71" s="22">
        <v>0</v>
      </c>
    </row>
    <row r="72" spans="1:23" ht="15" customHeight="1" x14ac:dyDescent="0.25">
      <c r="A72" s="2">
        <v>930000508</v>
      </c>
      <c r="B72" s="3" t="s">
        <v>78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5">
        <v>0</v>
      </c>
      <c r="I72" s="4">
        <v>0</v>
      </c>
      <c r="J72" s="4">
        <v>0</v>
      </c>
      <c r="K72" s="4">
        <v>0</v>
      </c>
      <c r="L72" s="4">
        <v>0</v>
      </c>
      <c r="M72" s="4">
        <v>16.239999999999998</v>
      </c>
      <c r="N72" s="4">
        <v>16.239999999999998</v>
      </c>
      <c r="O72" s="3" t="s">
        <v>18</v>
      </c>
      <c r="P72" s="16">
        <v>70093</v>
      </c>
      <c r="Q72">
        <f>VLOOKUP(A72,[1]Accounts!$A$1:$R$513,14,FALSE)</f>
        <v>70093</v>
      </c>
      <c r="S72" s="24" t="s">
        <v>276</v>
      </c>
      <c r="T72" s="21">
        <v>0</v>
      </c>
      <c r="U72" s="22">
        <v>0</v>
      </c>
      <c r="V72" s="22">
        <v>0</v>
      </c>
      <c r="W72" s="22">
        <v>0</v>
      </c>
    </row>
    <row r="73" spans="1:23" ht="15" customHeight="1" x14ac:dyDescent="0.25">
      <c r="A73" s="6">
        <v>930000512</v>
      </c>
      <c r="B73" s="7" t="s">
        <v>79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9">
        <v>0</v>
      </c>
      <c r="I73" s="8">
        <v>0</v>
      </c>
      <c r="J73" s="8">
        <v>0</v>
      </c>
      <c r="K73" s="8">
        <v>0</v>
      </c>
      <c r="L73" s="8">
        <v>0</v>
      </c>
      <c r="M73" s="8">
        <v>435.28</v>
      </c>
      <c r="N73" s="8">
        <v>41.62</v>
      </c>
      <c r="O73" s="7" t="s">
        <v>18</v>
      </c>
      <c r="P73" s="16">
        <v>70093</v>
      </c>
      <c r="Q73">
        <f>VLOOKUP(A73,[1]Accounts!$A$1:$R$513,14,FALSE)</f>
        <v>70093</v>
      </c>
      <c r="S73" s="23">
        <v>930001844</v>
      </c>
      <c r="T73" s="21">
        <v>0</v>
      </c>
      <c r="U73" s="22">
        <v>0</v>
      </c>
      <c r="V73" s="22">
        <v>0</v>
      </c>
      <c r="W73" s="22">
        <v>0</v>
      </c>
    </row>
    <row r="74" spans="1:23" ht="15" customHeight="1" x14ac:dyDescent="0.25">
      <c r="A74" s="2">
        <v>930000515</v>
      </c>
      <c r="B74" s="3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5">
        <v>0</v>
      </c>
      <c r="I74" s="4">
        <v>0</v>
      </c>
      <c r="J74" s="4">
        <v>0</v>
      </c>
      <c r="K74" s="4">
        <v>0</v>
      </c>
      <c r="L74" s="4">
        <v>0</v>
      </c>
      <c r="M74" s="4">
        <v>9.84</v>
      </c>
      <c r="N74" s="4">
        <v>9.84</v>
      </c>
      <c r="O74" s="3" t="s">
        <v>18</v>
      </c>
      <c r="P74" s="16">
        <v>70115</v>
      </c>
      <c r="Q74">
        <f>VLOOKUP(A74,[1]Accounts!$A$1:$R$513,14,FALSE)</f>
        <v>70115</v>
      </c>
      <c r="S74" s="24" t="s">
        <v>320</v>
      </c>
      <c r="T74" s="21">
        <v>0</v>
      </c>
      <c r="U74" s="22">
        <v>0</v>
      </c>
      <c r="V74" s="22">
        <v>0</v>
      </c>
      <c r="W74" s="22">
        <v>0</v>
      </c>
    </row>
    <row r="75" spans="1:23" ht="15" customHeight="1" x14ac:dyDescent="0.25">
      <c r="A75" s="6">
        <v>930000527</v>
      </c>
      <c r="B75" s="7" t="s">
        <v>81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9">
        <v>0</v>
      </c>
      <c r="I75" s="8">
        <v>0</v>
      </c>
      <c r="J75" s="8">
        <v>0</v>
      </c>
      <c r="K75" s="8">
        <v>0</v>
      </c>
      <c r="L75" s="8">
        <v>0</v>
      </c>
      <c r="M75" s="8">
        <v>14.8</v>
      </c>
      <c r="N75" s="8">
        <v>14.8</v>
      </c>
      <c r="O75" s="7" t="s">
        <v>18</v>
      </c>
      <c r="P75" s="16">
        <v>70117</v>
      </c>
      <c r="Q75">
        <f>VLOOKUP(A75,[1]Accounts!$A$1:$R$513,14,FALSE)</f>
        <v>70117</v>
      </c>
      <c r="S75" s="23">
        <v>930001853</v>
      </c>
      <c r="T75" s="21">
        <v>0.4</v>
      </c>
      <c r="U75" s="22">
        <v>-5.4</v>
      </c>
      <c r="V75" s="22">
        <v>0</v>
      </c>
      <c r="W75" s="22">
        <v>-947.28</v>
      </c>
    </row>
    <row r="76" spans="1:23" ht="15" customHeight="1" x14ac:dyDescent="0.25">
      <c r="A76" s="2">
        <v>930000528</v>
      </c>
      <c r="B76" s="3" t="s">
        <v>82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0.06</v>
      </c>
      <c r="N76" s="4">
        <v>0.06</v>
      </c>
      <c r="O76" s="3" t="s">
        <v>18</v>
      </c>
      <c r="P76" s="16">
        <v>70036</v>
      </c>
      <c r="Q76">
        <f>VLOOKUP(A76,[1]Accounts!$A$1:$R$513,14,FALSE)</f>
        <v>70036</v>
      </c>
      <c r="S76" s="24" t="s">
        <v>404</v>
      </c>
      <c r="T76" s="21">
        <v>0.4</v>
      </c>
      <c r="U76" s="22">
        <v>-5.4</v>
      </c>
      <c r="V76" s="22">
        <v>0</v>
      </c>
      <c r="W76" s="22">
        <v>-947.28</v>
      </c>
    </row>
    <row r="77" spans="1:23" ht="15" customHeight="1" x14ac:dyDescent="0.25">
      <c r="A77" s="6">
        <v>930000542</v>
      </c>
      <c r="B77" s="7" t="s">
        <v>83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9">
        <v>0</v>
      </c>
      <c r="I77" s="8">
        <v>0</v>
      </c>
      <c r="J77" s="8">
        <v>0</v>
      </c>
      <c r="K77" s="8">
        <v>0</v>
      </c>
      <c r="L77" s="8">
        <v>0</v>
      </c>
      <c r="M77" s="8">
        <v>15.61</v>
      </c>
      <c r="N77" s="8">
        <v>15.61</v>
      </c>
      <c r="O77" s="7" t="s">
        <v>18</v>
      </c>
      <c r="P77" s="16">
        <v>70115</v>
      </c>
      <c r="Q77">
        <f>VLOOKUP(A77,[1]Accounts!$A$1:$R$513,14,FALSE)</f>
        <v>70115</v>
      </c>
      <c r="S77" s="23">
        <v>930001854</v>
      </c>
      <c r="T77" s="21">
        <v>0</v>
      </c>
      <c r="U77" s="22">
        <v>0</v>
      </c>
      <c r="V77" s="22">
        <v>0</v>
      </c>
      <c r="W77" s="22">
        <v>0</v>
      </c>
    </row>
    <row r="78" spans="1:23" ht="15" customHeight="1" x14ac:dyDescent="0.25">
      <c r="A78" s="2">
        <v>930000544</v>
      </c>
      <c r="B78" s="3" t="s">
        <v>84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5">
        <v>0</v>
      </c>
      <c r="I78" s="4">
        <v>0</v>
      </c>
      <c r="J78" s="4">
        <v>0</v>
      </c>
      <c r="K78" s="4">
        <v>0</v>
      </c>
      <c r="L78" s="4">
        <v>0</v>
      </c>
      <c r="M78" s="4">
        <v>111.85</v>
      </c>
      <c r="N78" s="4">
        <v>111.85</v>
      </c>
      <c r="O78" s="3" t="s">
        <v>18</v>
      </c>
      <c r="P78" s="16">
        <v>70025</v>
      </c>
      <c r="Q78">
        <f>VLOOKUP(A78,[1]Accounts!$A$1:$R$513,14,FALSE)</f>
        <v>70025</v>
      </c>
      <c r="S78" s="24" t="s">
        <v>322</v>
      </c>
      <c r="T78" s="21">
        <v>0</v>
      </c>
      <c r="U78" s="22">
        <v>0</v>
      </c>
      <c r="V78" s="22">
        <v>0</v>
      </c>
      <c r="W78" s="22">
        <v>0</v>
      </c>
    </row>
    <row r="79" spans="1:23" ht="15" customHeight="1" x14ac:dyDescent="0.25">
      <c r="A79" s="6">
        <v>930000545</v>
      </c>
      <c r="B79" s="7" t="s">
        <v>85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9">
        <v>0</v>
      </c>
      <c r="I79" s="8">
        <v>0</v>
      </c>
      <c r="J79" s="8">
        <v>0</v>
      </c>
      <c r="K79" s="8">
        <v>0</v>
      </c>
      <c r="L79" s="8">
        <v>0</v>
      </c>
      <c r="M79" s="8">
        <v>9.1300000000000008</v>
      </c>
      <c r="N79" s="8">
        <v>9.1300000000000008</v>
      </c>
      <c r="O79" s="7" t="s">
        <v>18</v>
      </c>
      <c r="P79" s="16">
        <v>70034</v>
      </c>
      <c r="Q79">
        <f>VLOOKUP(A79,[1]Accounts!$A$1:$R$513,14,FALSE)</f>
        <v>70034</v>
      </c>
      <c r="S79" s="23">
        <v>930001878</v>
      </c>
      <c r="T79" s="21">
        <v>0</v>
      </c>
      <c r="U79" s="22">
        <v>0</v>
      </c>
      <c r="V79" s="22">
        <v>0</v>
      </c>
      <c r="W79" s="22">
        <v>0</v>
      </c>
    </row>
    <row r="80" spans="1:23" ht="15" customHeight="1" x14ac:dyDescent="0.25">
      <c r="A80" s="2">
        <v>930000548</v>
      </c>
      <c r="B80" s="3" t="s">
        <v>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5">
        <v>0</v>
      </c>
      <c r="I80" s="4">
        <v>0</v>
      </c>
      <c r="J80" s="4">
        <v>0</v>
      </c>
      <c r="K80" s="4">
        <v>0</v>
      </c>
      <c r="L80" s="4">
        <v>0</v>
      </c>
      <c r="M80" s="4">
        <v>1.04</v>
      </c>
      <c r="N80" s="4">
        <v>1.04</v>
      </c>
      <c r="O80" s="3" t="s">
        <v>18</v>
      </c>
      <c r="P80" s="16">
        <v>70033</v>
      </c>
      <c r="Q80">
        <f>VLOOKUP(A80,[1]Accounts!$A$1:$R$513,14,FALSE)</f>
        <v>70033</v>
      </c>
      <c r="S80" s="24" t="s">
        <v>328</v>
      </c>
      <c r="T80" s="21">
        <v>0</v>
      </c>
      <c r="U80" s="22">
        <v>0</v>
      </c>
      <c r="V80" s="22">
        <v>0</v>
      </c>
      <c r="W80" s="22">
        <v>0</v>
      </c>
    </row>
    <row r="81" spans="1:23" ht="15" customHeight="1" x14ac:dyDescent="0.25">
      <c r="A81" s="6">
        <v>930000558</v>
      </c>
      <c r="B81" s="7" t="s">
        <v>87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9">
        <v>0</v>
      </c>
      <c r="I81" s="8">
        <v>0</v>
      </c>
      <c r="J81" s="8">
        <v>0</v>
      </c>
      <c r="K81" s="8">
        <v>0</v>
      </c>
      <c r="L81" s="8">
        <v>0</v>
      </c>
      <c r="M81" s="8">
        <v>14.94</v>
      </c>
      <c r="N81" s="8">
        <v>14.94</v>
      </c>
      <c r="O81" s="7" t="s">
        <v>18</v>
      </c>
      <c r="P81" s="16">
        <v>70025</v>
      </c>
      <c r="Q81">
        <f>VLOOKUP(A81,[1]Accounts!$A$1:$R$513,14,FALSE)</f>
        <v>70025</v>
      </c>
      <c r="S81" s="23">
        <v>930001994</v>
      </c>
      <c r="T81" s="21">
        <v>0</v>
      </c>
      <c r="U81" s="22">
        <v>0</v>
      </c>
      <c r="V81" s="22">
        <v>0</v>
      </c>
      <c r="W81" s="22">
        <v>0</v>
      </c>
    </row>
    <row r="82" spans="1:23" ht="15" customHeight="1" x14ac:dyDescent="0.25">
      <c r="A82" s="2">
        <v>930000559</v>
      </c>
      <c r="B82" s="3" t="s">
        <v>88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5">
        <v>0</v>
      </c>
      <c r="I82" s="4">
        <v>0</v>
      </c>
      <c r="J82" s="4">
        <v>0</v>
      </c>
      <c r="K82" s="4">
        <v>0</v>
      </c>
      <c r="L82" s="4">
        <v>0</v>
      </c>
      <c r="M82" s="4">
        <v>27.95</v>
      </c>
      <c r="N82" s="4">
        <v>27.95</v>
      </c>
      <c r="O82" s="3" t="s">
        <v>18</v>
      </c>
      <c r="P82" s="16">
        <v>70103</v>
      </c>
      <c r="Q82">
        <f>VLOOKUP(A82,[1]Accounts!$A$1:$R$513,14,FALSE)</f>
        <v>70103</v>
      </c>
      <c r="S82" s="24" t="s">
        <v>356</v>
      </c>
      <c r="T82" s="21">
        <v>0</v>
      </c>
      <c r="U82" s="22">
        <v>0</v>
      </c>
      <c r="V82" s="22">
        <v>0</v>
      </c>
      <c r="W82" s="22">
        <v>0</v>
      </c>
    </row>
    <row r="83" spans="1:23" ht="15" customHeight="1" x14ac:dyDescent="0.25">
      <c r="A83" s="6">
        <v>930000565</v>
      </c>
      <c r="B83" s="7" t="s">
        <v>89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9">
        <v>0</v>
      </c>
      <c r="I83" s="8">
        <v>0</v>
      </c>
      <c r="J83" s="8">
        <v>0</v>
      </c>
      <c r="K83" s="8">
        <v>0</v>
      </c>
      <c r="L83" s="8">
        <v>0</v>
      </c>
      <c r="M83" s="8">
        <v>6.69</v>
      </c>
      <c r="N83" s="8">
        <v>6.69</v>
      </c>
      <c r="O83" s="7" t="s">
        <v>18</v>
      </c>
      <c r="P83" s="16">
        <v>70103</v>
      </c>
      <c r="Q83">
        <f>VLOOKUP(A83,[1]Accounts!$A$1:$R$513,14,FALSE)</f>
        <v>70103</v>
      </c>
      <c r="S83" s="20">
        <v>70024</v>
      </c>
      <c r="T83" s="21">
        <v>0.9</v>
      </c>
      <c r="U83" s="22">
        <v>-8.1</v>
      </c>
      <c r="V83" s="22">
        <v>-10.85</v>
      </c>
      <c r="W83" s="22">
        <v>547</v>
      </c>
    </row>
    <row r="84" spans="1:23" ht="15" customHeight="1" x14ac:dyDescent="0.25">
      <c r="A84" s="2">
        <v>930000579</v>
      </c>
      <c r="B84" s="3" t="s">
        <v>90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5">
        <v>0</v>
      </c>
      <c r="I84" s="4">
        <v>0</v>
      </c>
      <c r="J84" s="4">
        <v>0</v>
      </c>
      <c r="K84" s="4">
        <v>0</v>
      </c>
      <c r="L84" s="4">
        <v>0</v>
      </c>
      <c r="M84" s="4">
        <v>176.03</v>
      </c>
      <c r="N84" s="4">
        <v>176.03</v>
      </c>
      <c r="O84" s="3" t="s">
        <v>18</v>
      </c>
      <c r="P84" s="16">
        <v>70036</v>
      </c>
      <c r="Q84">
        <f>VLOOKUP(A84,[1]Accounts!$A$1:$R$513,14,FALSE)</f>
        <v>70036</v>
      </c>
      <c r="S84" s="23">
        <v>930000361</v>
      </c>
      <c r="T84" s="21">
        <v>0</v>
      </c>
      <c r="U84" s="22">
        <v>0</v>
      </c>
      <c r="V84" s="22">
        <v>0</v>
      </c>
      <c r="W84" s="22">
        <v>0</v>
      </c>
    </row>
    <row r="85" spans="1:23" ht="15" customHeight="1" x14ac:dyDescent="0.25">
      <c r="A85" s="6">
        <v>930000581</v>
      </c>
      <c r="B85" s="7" t="s">
        <v>91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9">
        <v>0</v>
      </c>
      <c r="I85" s="8">
        <v>0</v>
      </c>
      <c r="J85" s="8">
        <v>0</v>
      </c>
      <c r="K85" s="8">
        <v>0</v>
      </c>
      <c r="L85" s="8">
        <v>0</v>
      </c>
      <c r="M85" s="8">
        <v>10</v>
      </c>
      <c r="N85" s="8">
        <v>10</v>
      </c>
      <c r="O85" s="7" t="s">
        <v>18</v>
      </c>
      <c r="P85" s="16">
        <v>70099</v>
      </c>
      <c r="Q85">
        <f>VLOOKUP(A85,[1]Accounts!$A$1:$R$513,14,FALSE)</f>
        <v>70099</v>
      </c>
      <c r="S85" s="24" t="s">
        <v>65</v>
      </c>
      <c r="T85" s="21">
        <v>0</v>
      </c>
      <c r="U85" s="22">
        <v>0</v>
      </c>
      <c r="V85" s="22">
        <v>0</v>
      </c>
      <c r="W85" s="22">
        <v>0</v>
      </c>
    </row>
    <row r="86" spans="1:23" ht="15" customHeight="1" x14ac:dyDescent="0.25">
      <c r="A86" s="2">
        <v>930000584</v>
      </c>
      <c r="B86" s="3" t="s">
        <v>92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3" t="s">
        <v>18</v>
      </c>
      <c r="P86" s="16">
        <v>70109</v>
      </c>
      <c r="Q86">
        <f>VLOOKUP(A86,[1]Accounts!$A$1:$R$513,14,FALSE)</f>
        <v>70109</v>
      </c>
      <c r="S86" s="23">
        <v>930000424</v>
      </c>
      <c r="T86" s="21">
        <v>0</v>
      </c>
      <c r="U86" s="22">
        <v>0</v>
      </c>
      <c r="V86" s="22">
        <v>0</v>
      </c>
      <c r="W86" s="22">
        <v>0</v>
      </c>
    </row>
    <row r="87" spans="1:23" ht="15" customHeight="1" x14ac:dyDescent="0.25">
      <c r="A87" s="6">
        <v>930000594</v>
      </c>
      <c r="B87" s="7" t="s">
        <v>93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9">
        <v>0</v>
      </c>
      <c r="I87" s="8">
        <v>0</v>
      </c>
      <c r="J87" s="8">
        <v>0</v>
      </c>
      <c r="K87" s="8">
        <v>0</v>
      </c>
      <c r="L87" s="8">
        <v>0</v>
      </c>
      <c r="M87" s="8">
        <v>3.71</v>
      </c>
      <c r="N87" s="8">
        <v>3.71</v>
      </c>
      <c r="O87" s="7" t="s">
        <v>18</v>
      </c>
      <c r="P87" s="16">
        <v>70025</v>
      </c>
      <c r="Q87">
        <f>VLOOKUP(A87,[1]Accounts!$A$1:$R$513,14,FALSE)</f>
        <v>70025</v>
      </c>
      <c r="S87" s="24" t="s">
        <v>70</v>
      </c>
      <c r="T87" s="21">
        <v>0</v>
      </c>
      <c r="U87" s="22">
        <v>0</v>
      </c>
      <c r="V87" s="22">
        <v>0</v>
      </c>
      <c r="W87" s="22">
        <v>0</v>
      </c>
    </row>
    <row r="88" spans="1:23" ht="15" customHeight="1" x14ac:dyDescent="0.25">
      <c r="A88" s="2">
        <v>930000598</v>
      </c>
      <c r="B88" s="3" t="s">
        <v>94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5">
        <v>0</v>
      </c>
      <c r="I88" s="4">
        <v>0</v>
      </c>
      <c r="J88" s="4">
        <v>0</v>
      </c>
      <c r="K88" s="4">
        <v>0</v>
      </c>
      <c r="L88" s="4">
        <v>0</v>
      </c>
      <c r="M88" s="4">
        <v>18.66</v>
      </c>
      <c r="N88" s="4">
        <v>18.66</v>
      </c>
      <c r="O88" s="3" t="s">
        <v>18</v>
      </c>
      <c r="P88" s="16">
        <v>70034</v>
      </c>
      <c r="Q88">
        <f>VLOOKUP(A88,[1]Accounts!$A$1:$R$513,14,FALSE)</f>
        <v>70034</v>
      </c>
      <c r="S88" s="23">
        <v>930000671</v>
      </c>
      <c r="T88" s="21">
        <v>0</v>
      </c>
      <c r="U88" s="22">
        <v>0</v>
      </c>
      <c r="V88" s="22">
        <v>0</v>
      </c>
      <c r="W88" s="22">
        <v>0</v>
      </c>
    </row>
    <row r="89" spans="1:23" ht="15" customHeight="1" x14ac:dyDescent="0.25">
      <c r="A89" s="6">
        <v>930000600</v>
      </c>
      <c r="B89" s="7" t="s">
        <v>95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9">
        <v>0</v>
      </c>
      <c r="I89" s="8">
        <v>0</v>
      </c>
      <c r="J89" s="8">
        <v>0</v>
      </c>
      <c r="K89" s="8">
        <v>0</v>
      </c>
      <c r="L89" s="8">
        <v>0</v>
      </c>
      <c r="M89" s="8">
        <v>5.01</v>
      </c>
      <c r="N89" s="8">
        <v>5.01</v>
      </c>
      <c r="O89" s="7" t="s">
        <v>18</v>
      </c>
      <c r="P89" s="16">
        <v>70036</v>
      </c>
      <c r="Q89">
        <f>VLOOKUP(A89,[1]Accounts!$A$1:$R$513,14,FALSE)</f>
        <v>70036</v>
      </c>
      <c r="S89" s="24" t="s">
        <v>110</v>
      </c>
      <c r="T89" s="21">
        <v>0</v>
      </c>
      <c r="U89" s="22">
        <v>0</v>
      </c>
      <c r="V89" s="22">
        <v>0</v>
      </c>
      <c r="W89" s="22">
        <v>0</v>
      </c>
    </row>
    <row r="90" spans="1:23" ht="15" customHeight="1" x14ac:dyDescent="0.25">
      <c r="A90" s="2">
        <v>930000601</v>
      </c>
      <c r="B90" s="3" t="s">
        <v>96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5">
        <v>0</v>
      </c>
      <c r="I90" s="4">
        <v>0</v>
      </c>
      <c r="J90" s="4">
        <v>0</v>
      </c>
      <c r="K90" s="4">
        <v>0</v>
      </c>
      <c r="L90" s="4">
        <v>0</v>
      </c>
      <c r="M90" s="4">
        <v>15.34</v>
      </c>
      <c r="N90" s="4">
        <v>15.34</v>
      </c>
      <c r="O90" s="3" t="s">
        <v>18</v>
      </c>
      <c r="P90" s="16">
        <v>70025</v>
      </c>
      <c r="Q90">
        <f>VLOOKUP(A90,[1]Accounts!$A$1:$R$513,14,FALSE)</f>
        <v>70025</v>
      </c>
      <c r="S90" s="23">
        <v>930000705</v>
      </c>
      <c r="T90" s="21">
        <v>0</v>
      </c>
      <c r="U90" s="22">
        <v>0</v>
      </c>
      <c r="V90" s="22">
        <v>0</v>
      </c>
      <c r="W90" s="22">
        <v>0</v>
      </c>
    </row>
    <row r="91" spans="1:23" ht="15" customHeight="1" x14ac:dyDescent="0.25">
      <c r="A91" s="6">
        <v>930000605</v>
      </c>
      <c r="B91" s="7" t="s">
        <v>97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9">
        <v>0</v>
      </c>
      <c r="I91" s="8">
        <v>0</v>
      </c>
      <c r="J91" s="8">
        <v>0</v>
      </c>
      <c r="K91" s="8">
        <v>0</v>
      </c>
      <c r="L91" s="8">
        <v>0</v>
      </c>
      <c r="M91" s="8">
        <v>5.34</v>
      </c>
      <c r="N91" s="8">
        <v>5.34</v>
      </c>
      <c r="O91" s="7" t="s">
        <v>18</v>
      </c>
      <c r="P91" s="16">
        <v>70025</v>
      </c>
      <c r="Q91">
        <f>VLOOKUP(A91,[1]Accounts!$A$1:$R$513,14,FALSE)</f>
        <v>70025</v>
      </c>
      <c r="S91" s="24" t="s">
        <v>114</v>
      </c>
      <c r="T91" s="21">
        <v>0</v>
      </c>
      <c r="U91" s="22">
        <v>0</v>
      </c>
      <c r="V91" s="22">
        <v>0</v>
      </c>
      <c r="W91" s="22">
        <v>0</v>
      </c>
    </row>
    <row r="92" spans="1:23" ht="15" customHeight="1" x14ac:dyDescent="0.25">
      <c r="A92" s="2">
        <v>930000608</v>
      </c>
      <c r="B92" s="3" t="s">
        <v>98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10.09</v>
      </c>
      <c r="N92" s="4">
        <v>10.09</v>
      </c>
      <c r="O92" s="3" t="s">
        <v>18</v>
      </c>
      <c r="P92" s="16">
        <v>70034</v>
      </c>
      <c r="Q92">
        <f>VLOOKUP(A92,[1]Accounts!$A$1:$R$513,14,FALSE)</f>
        <v>70034</v>
      </c>
      <c r="S92" s="23">
        <v>930000920</v>
      </c>
      <c r="T92" s="21">
        <v>0</v>
      </c>
      <c r="U92" s="22">
        <v>0</v>
      </c>
      <c r="V92" s="22">
        <v>0</v>
      </c>
      <c r="W92" s="22">
        <v>0</v>
      </c>
    </row>
    <row r="93" spans="1:23" ht="15" customHeight="1" x14ac:dyDescent="0.25">
      <c r="A93" s="6">
        <v>930000610</v>
      </c>
      <c r="B93" s="7" t="s">
        <v>99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9">
        <v>0</v>
      </c>
      <c r="I93" s="8">
        <v>0</v>
      </c>
      <c r="J93" s="8">
        <v>0</v>
      </c>
      <c r="K93" s="8">
        <v>0</v>
      </c>
      <c r="L93" s="8">
        <v>0</v>
      </c>
      <c r="M93" s="8">
        <v>6.15</v>
      </c>
      <c r="N93" s="8">
        <v>6.15</v>
      </c>
      <c r="O93" s="7" t="s">
        <v>18</v>
      </c>
      <c r="P93" s="16">
        <v>70025</v>
      </c>
      <c r="Q93">
        <f>VLOOKUP(A93,[1]Accounts!$A$1:$R$513,14,FALSE)</f>
        <v>70025</v>
      </c>
      <c r="S93" s="24" t="s">
        <v>151</v>
      </c>
      <c r="T93" s="21">
        <v>0</v>
      </c>
      <c r="U93" s="22">
        <v>0</v>
      </c>
      <c r="V93" s="22">
        <v>0</v>
      </c>
      <c r="W93" s="22">
        <v>0</v>
      </c>
    </row>
    <row r="94" spans="1:23" ht="15" customHeight="1" x14ac:dyDescent="0.25">
      <c r="A94" s="2">
        <v>930000616</v>
      </c>
      <c r="B94" s="3" t="s">
        <v>100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5.92</v>
      </c>
      <c r="N94" s="4">
        <v>5.92</v>
      </c>
      <c r="O94" s="3" t="s">
        <v>18</v>
      </c>
      <c r="P94" s="16">
        <v>70023</v>
      </c>
      <c r="Q94">
        <f>VLOOKUP(A94,[1]Accounts!$A$1:$R$513,14,FALSE)</f>
        <v>70023</v>
      </c>
      <c r="S94" s="23">
        <v>930001110</v>
      </c>
      <c r="T94" s="21">
        <v>0</v>
      </c>
      <c r="U94" s="22">
        <v>0</v>
      </c>
      <c r="V94" s="22">
        <v>0</v>
      </c>
      <c r="W94" s="22">
        <v>0</v>
      </c>
    </row>
    <row r="95" spans="1:23" ht="15" customHeight="1" x14ac:dyDescent="0.25">
      <c r="A95" s="6">
        <v>930000619</v>
      </c>
      <c r="B95" s="7" t="s">
        <v>101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9">
        <v>0</v>
      </c>
      <c r="I95" s="8">
        <v>0</v>
      </c>
      <c r="J95" s="8">
        <v>0</v>
      </c>
      <c r="K95" s="8">
        <v>0</v>
      </c>
      <c r="L95" s="8">
        <v>0</v>
      </c>
      <c r="M95" s="8">
        <v>9.99</v>
      </c>
      <c r="N95" s="8">
        <v>9.99</v>
      </c>
      <c r="O95" s="7" t="s">
        <v>18</v>
      </c>
      <c r="P95" s="16">
        <v>70111</v>
      </c>
      <c r="Q95">
        <f>VLOOKUP(A95,[1]Accounts!$A$1:$R$513,14,FALSE)</f>
        <v>70111</v>
      </c>
      <c r="S95" s="24" t="s">
        <v>192</v>
      </c>
      <c r="T95" s="21">
        <v>0</v>
      </c>
      <c r="U95" s="22">
        <v>0</v>
      </c>
      <c r="V95" s="22">
        <v>0</v>
      </c>
      <c r="W95" s="22">
        <v>0</v>
      </c>
    </row>
    <row r="96" spans="1:23" ht="15" customHeight="1" x14ac:dyDescent="0.25">
      <c r="A96" s="2">
        <v>930000621</v>
      </c>
      <c r="B96" s="3" t="s">
        <v>102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5">
        <v>0</v>
      </c>
      <c r="I96" s="4">
        <v>0</v>
      </c>
      <c r="J96" s="4">
        <v>0</v>
      </c>
      <c r="K96" s="4">
        <v>0</v>
      </c>
      <c r="L96" s="4">
        <v>0</v>
      </c>
      <c r="M96" s="4">
        <v>571.77</v>
      </c>
      <c r="N96" s="4">
        <v>468.95</v>
      </c>
      <c r="O96" s="3" t="s">
        <v>18</v>
      </c>
      <c r="P96" s="16">
        <v>70036</v>
      </c>
      <c r="Q96">
        <f>VLOOKUP(A96,[1]Accounts!$A$1:$R$513,14,FALSE)</f>
        <v>70036</v>
      </c>
      <c r="S96" s="23">
        <v>930001203</v>
      </c>
      <c r="T96" s="21">
        <v>0</v>
      </c>
      <c r="U96" s="22">
        <v>0</v>
      </c>
      <c r="V96" s="22">
        <v>0</v>
      </c>
      <c r="W96" s="22">
        <v>0</v>
      </c>
    </row>
    <row r="97" spans="1:23" ht="15" customHeight="1" x14ac:dyDescent="0.25">
      <c r="A97" s="6">
        <v>930000623</v>
      </c>
      <c r="B97" s="7" t="s">
        <v>103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9">
        <v>0</v>
      </c>
      <c r="I97" s="8">
        <v>0</v>
      </c>
      <c r="J97" s="8">
        <v>0</v>
      </c>
      <c r="K97" s="8">
        <v>0</v>
      </c>
      <c r="L97" s="8">
        <v>0</v>
      </c>
      <c r="M97" s="8">
        <v>8.84</v>
      </c>
      <c r="N97" s="8">
        <v>8.84</v>
      </c>
      <c r="O97" s="7" t="s">
        <v>18</v>
      </c>
      <c r="P97" s="16">
        <v>70034</v>
      </c>
      <c r="Q97">
        <f>VLOOKUP(A97,[1]Accounts!$A$1:$R$513,14,FALSE)</f>
        <v>70034</v>
      </c>
      <c r="S97" s="24" t="s">
        <v>209</v>
      </c>
      <c r="T97" s="21">
        <v>0</v>
      </c>
      <c r="U97" s="22">
        <v>0</v>
      </c>
      <c r="V97" s="22">
        <v>0</v>
      </c>
      <c r="W97" s="22">
        <v>0</v>
      </c>
    </row>
    <row r="98" spans="1:23" ht="15" customHeight="1" x14ac:dyDescent="0.25">
      <c r="A98" s="2">
        <v>930000627</v>
      </c>
      <c r="B98" s="3" t="s">
        <v>104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7.22</v>
      </c>
      <c r="N98" s="4">
        <v>7.22</v>
      </c>
      <c r="O98" s="3" t="s">
        <v>18</v>
      </c>
      <c r="P98" s="16">
        <v>70034</v>
      </c>
      <c r="Q98">
        <f>VLOOKUP(A98,[1]Accounts!$A$1:$R$513,14,FALSE)</f>
        <v>70034</v>
      </c>
      <c r="S98" s="23">
        <v>930001262</v>
      </c>
      <c r="T98" s="21">
        <v>0</v>
      </c>
      <c r="U98" s="22">
        <v>0</v>
      </c>
      <c r="V98" s="22">
        <v>0</v>
      </c>
      <c r="W98" s="22">
        <v>0</v>
      </c>
    </row>
    <row r="99" spans="1:23" ht="15" customHeight="1" x14ac:dyDescent="0.25">
      <c r="A99" s="6">
        <v>930000631</v>
      </c>
      <c r="B99" s="7" t="s">
        <v>105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9">
        <v>0</v>
      </c>
      <c r="I99" s="8">
        <v>0</v>
      </c>
      <c r="J99" s="8">
        <v>0</v>
      </c>
      <c r="K99" s="8">
        <v>0</v>
      </c>
      <c r="L99" s="8">
        <v>0</v>
      </c>
      <c r="M99" s="8">
        <v>15.6</v>
      </c>
      <c r="N99" s="8">
        <v>15.6</v>
      </c>
      <c r="O99" s="7" t="s">
        <v>18</v>
      </c>
      <c r="P99" s="16">
        <v>70025</v>
      </c>
      <c r="Q99">
        <f>VLOOKUP(A99,[1]Accounts!$A$1:$R$513,14,FALSE)</f>
        <v>70025</v>
      </c>
      <c r="S99" s="24" t="s">
        <v>221</v>
      </c>
      <c r="T99" s="21">
        <v>0</v>
      </c>
      <c r="U99" s="22">
        <v>0</v>
      </c>
      <c r="V99" s="22">
        <v>0</v>
      </c>
      <c r="W99" s="22">
        <v>0</v>
      </c>
    </row>
    <row r="100" spans="1:23" ht="15" customHeight="1" x14ac:dyDescent="0.25">
      <c r="A100" s="2">
        <v>930000632</v>
      </c>
      <c r="B100" s="3" t="s">
        <v>106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3" t="s">
        <v>18</v>
      </c>
      <c r="P100" s="16">
        <v>70036</v>
      </c>
      <c r="Q100">
        <f>VLOOKUP(A100,[1]Accounts!$A$1:$R$513,14,FALSE)</f>
        <v>70036</v>
      </c>
      <c r="S100" s="23">
        <v>930001293</v>
      </c>
      <c r="T100" s="21">
        <v>0</v>
      </c>
      <c r="U100" s="22">
        <v>0</v>
      </c>
      <c r="V100" s="22">
        <v>0</v>
      </c>
      <c r="W100" s="22">
        <v>0</v>
      </c>
    </row>
    <row r="101" spans="1:23" ht="15" customHeight="1" x14ac:dyDescent="0.25">
      <c r="A101" s="6">
        <v>930000636</v>
      </c>
      <c r="B101" s="7" t="s">
        <v>107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9">
        <v>0</v>
      </c>
      <c r="I101" s="8">
        <v>0</v>
      </c>
      <c r="J101" s="8">
        <v>0</v>
      </c>
      <c r="K101" s="8">
        <v>0</v>
      </c>
      <c r="L101" s="8">
        <v>0</v>
      </c>
      <c r="M101" s="8">
        <v>34.26</v>
      </c>
      <c r="N101" s="8">
        <v>34.26</v>
      </c>
      <c r="O101" s="7" t="s">
        <v>18</v>
      </c>
      <c r="P101" s="16">
        <v>70034</v>
      </c>
      <c r="Q101">
        <f>VLOOKUP(A101,[1]Accounts!$A$1:$R$513,14,FALSE)</f>
        <v>70034</v>
      </c>
      <c r="S101" s="24" t="s">
        <v>225</v>
      </c>
      <c r="T101" s="21">
        <v>0</v>
      </c>
      <c r="U101" s="22">
        <v>0</v>
      </c>
      <c r="V101" s="22">
        <v>0</v>
      </c>
      <c r="W101" s="22">
        <v>0</v>
      </c>
    </row>
    <row r="102" spans="1:23" ht="15" customHeight="1" x14ac:dyDescent="0.25">
      <c r="A102" s="2">
        <v>930000641</v>
      </c>
      <c r="B102" s="3" t="s">
        <v>108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5">
        <v>0</v>
      </c>
      <c r="I102" s="4">
        <v>0</v>
      </c>
      <c r="J102" s="4">
        <v>0</v>
      </c>
      <c r="K102" s="4">
        <v>0</v>
      </c>
      <c r="L102" s="4">
        <v>0</v>
      </c>
      <c r="M102" s="4">
        <v>30.43</v>
      </c>
      <c r="N102" s="4">
        <v>30.43</v>
      </c>
      <c r="O102" s="3" t="s">
        <v>18</v>
      </c>
      <c r="P102" s="16">
        <v>70048</v>
      </c>
      <c r="Q102">
        <f>VLOOKUP(A102,[1]Accounts!$A$1:$R$513,14,FALSE)</f>
        <v>70048</v>
      </c>
      <c r="S102" s="23">
        <v>930001380</v>
      </c>
      <c r="T102" s="21">
        <v>0</v>
      </c>
      <c r="U102" s="22">
        <v>0</v>
      </c>
      <c r="V102" s="22">
        <v>0</v>
      </c>
      <c r="W102" s="22">
        <v>0</v>
      </c>
    </row>
    <row r="103" spans="1:23" ht="15" customHeight="1" x14ac:dyDescent="0.25">
      <c r="A103" s="6">
        <v>930000665</v>
      </c>
      <c r="B103" s="7" t="s">
        <v>109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9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7" t="s">
        <v>18</v>
      </c>
      <c r="P103" s="16">
        <v>70034</v>
      </c>
      <c r="Q103">
        <f>VLOOKUP(A103,[1]Accounts!$A$1:$R$513,14,FALSE)</f>
        <v>70034</v>
      </c>
      <c r="S103" s="24" t="s">
        <v>237</v>
      </c>
      <c r="T103" s="21">
        <v>0</v>
      </c>
      <c r="U103" s="22">
        <v>0</v>
      </c>
      <c r="V103" s="22">
        <v>0</v>
      </c>
      <c r="W103" s="22">
        <v>0</v>
      </c>
    </row>
    <row r="104" spans="1:23" ht="15" customHeight="1" x14ac:dyDescent="0.25">
      <c r="A104" s="2">
        <v>930000671</v>
      </c>
      <c r="B104" s="3" t="s">
        <v>110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5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107.77</v>
      </c>
      <c r="N104" s="4">
        <v>107.77</v>
      </c>
      <c r="O104" s="3" t="s">
        <v>18</v>
      </c>
      <c r="P104" s="16">
        <v>70024</v>
      </c>
      <c r="Q104">
        <f>VLOOKUP(A104,[1]Accounts!$A$1:$R$513,14,FALSE)</f>
        <v>70024</v>
      </c>
      <c r="S104" s="23">
        <v>930001427</v>
      </c>
      <c r="T104" s="21">
        <v>0</v>
      </c>
      <c r="U104" s="22">
        <v>0</v>
      </c>
      <c r="V104" s="22">
        <v>0</v>
      </c>
      <c r="W104" s="22">
        <v>0</v>
      </c>
    </row>
    <row r="105" spans="1:23" ht="15" customHeight="1" x14ac:dyDescent="0.25">
      <c r="A105" s="6">
        <v>930000680</v>
      </c>
      <c r="B105" s="7" t="s">
        <v>111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9">
        <v>0</v>
      </c>
      <c r="I105" s="8">
        <v>0</v>
      </c>
      <c r="J105" s="8">
        <v>0</v>
      </c>
      <c r="K105" s="8">
        <v>0</v>
      </c>
      <c r="L105" s="8">
        <v>0</v>
      </c>
      <c r="M105" s="8">
        <v>341.73</v>
      </c>
      <c r="N105" s="8">
        <v>341.73</v>
      </c>
      <c r="O105" s="7" t="s">
        <v>18</v>
      </c>
      <c r="P105" s="16">
        <v>70034</v>
      </c>
      <c r="Q105">
        <f>VLOOKUP(A105,[1]Accounts!$A$1:$R$513,14,FALSE)</f>
        <v>70034</v>
      </c>
      <c r="S105" s="24" t="s">
        <v>244</v>
      </c>
      <c r="T105" s="21">
        <v>0</v>
      </c>
      <c r="U105" s="22">
        <v>0</v>
      </c>
      <c r="V105" s="22">
        <v>0</v>
      </c>
      <c r="W105" s="22">
        <v>0</v>
      </c>
    </row>
    <row r="106" spans="1:23" ht="15" customHeight="1" x14ac:dyDescent="0.25">
      <c r="A106" s="2">
        <v>930000690</v>
      </c>
      <c r="B106" s="3" t="s">
        <v>112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569.98</v>
      </c>
      <c r="N106" s="4">
        <v>569.98</v>
      </c>
      <c r="O106" s="3" t="s">
        <v>18</v>
      </c>
      <c r="P106" s="16">
        <v>70036</v>
      </c>
      <c r="Q106">
        <f>VLOOKUP(A106,[1]Accounts!$A$1:$R$513,14,FALSE)</f>
        <v>70036</v>
      </c>
      <c r="S106" s="23">
        <v>930001430</v>
      </c>
      <c r="T106" s="21">
        <v>0</v>
      </c>
      <c r="U106" s="22">
        <v>0</v>
      </c>
      <c r="V106" s="22">
        <v>0</v>
      </c>
      <c r="W106" s="22">
        <v>0</v>
      </c>
    </row>
    <row r="107" spans="1:23" ht="15" customHeight="1" x14ac:dyDescent="0.25">
      <c r="A107" s="6">
        <v>930000702</v>
      </c>
      <c r="B107" s="7" t="s">
        <v>113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9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111.76</v>
      </c>
      <c r="N107" s="8">
        <v>111.76</v>
      </c>
      <c r="O107" s="7" t="s">
        <v>18</v>
      </c>
      <c r="P107" s="16">
        <v>70034</v>
      </c>
      <c r="Q107">
        <f>VLOOKUP(A107,[1]Accounts!$A$1:$R$513,14,FALSE)</f>
        <v>70034</v>
      </c>
      <c r="S107" s="24" t="s">
        <v>245</v>
      </c>
      <c r="T107" s="21">
        <v>0</v>
      </c>
      <c r="U107" s="22">
        <v>0</v>
      </c>
      <c r="V107" s="22">
        <v>0</v>
      </c>
      <c r="W107" s="22">
        <v>0</v>
      </c>
    </row>
    <row r="108" spans="1:23" ht="15" customHeight="1" x14ac:dyDescent="0.25">
      <c r="A108" s="2">
        <v>930000705</v>
      </c>
      <c r="B108" s="3" t="s">
        <v>114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5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13.9</v>
      </c>
      <c r="N108" s="4">
        <v>13.9</v>
      </c>
      <c r="O108" s="3" t="s">
        <v>18</v>
      </c>
      <c r="P108" s="16">
        <v>70024</v>
      </c>
      <c r="Q108">
        <f>VLOOKUP(A108,[1]Accounts!$A$1:$R$513,14,FALSE)</f>
        <v>70024</v>
      </c>
      <c r="S108" s="23">
        <v>930001652</v>
      </c>
      <c r="T108" s="21">
        <v>0.9</v>
      </c>
      <c r="U108" s="22">
        <v>-8.1</v>
      </c>
      <c r="V108" s="22">
        <v>-10.85</v>
      </c>
      <c r="W108" s="22">
        <v>547</v>
      </c>
    </row>
    <row r="109" spans="1:23" ht="15" customHeight="1" x14ac:dyDescent="0.25">
      <c r="A109" s="6">
        <v>930000714</v>
      </c>
      <c r="B109" s="7" t="s">
        <v>115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9">
        <v>0</v>
      </c>
      <c r="I109" s="8">
        <v>0</v>
      </c>
      <c r="J109" s="8">
        <v>0</v>
      </c>
      <c r="K109" s="8">
        <v>0</v>
      </c>
      <c r="L109" s="8">
        <v>0</v>
      </c>
      <c r="M109" s="8">
        <v>9.75</v>
      </c>
      <c r="N109" s="8">
        <v>9.75</v>
      </c>
      <c r="O109" s="7" t="s">
        <v>18</v>
      </c>
      <c r="P109" s="16">
        <v>70036</v>
      </c>
      <c r="Q109">
        <f>VLOOKUP(A109,[1]Accounts!$A$1:$R$513,14,FALSE)</f>
        <v>70036</v>
      </c>
      <c r="S109" s="24" t="s">
        <v>19</v>
      </c>
      <c r="T109" s="21">
        <v>0.9</v>
      </c>
      <c r="U109" s="22">
        <v>-8.1</v>
      </c>
      <c r="V109" s="22">
        <v>-10.85</v>
      </c>
      <c r="W109" s="22">
        <v>547</v>
      </c>
    </row>
    <row r="110" spans="1:23" ht="15" customHeight="1" x14ac:dyDescent="0.25">
      <c r="A110" s="2">
        <v>930000717</v>
      </c>
      <c r="B110" s="3" t="s">
        <v>116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5">
        <v>0</v>
      </c>
      <c r="I110" s="4">
        <v>0</v>
      </c>
      <c r="J110" s="4">
        <v>0</v>
      </c>
      <c r="K110" s="4">
        <v>0</v>
      </c>
      <c r="L110" s="4">
        <v>0</v>
      </c>
      <c r="M110" s="4">
        <v>7.01</v>
      </c>
      <c r="N110" s="4">
        <v>7.01</v>
      </c>
      <c r="O110" s="3" t="s">
        <v>18</v>
      </c>
      <c r="P110" s="16">
        <v>70023</v>
      </c>
      <c r="Q110">
        <f>VLOOKUP(A110,[1]Accounts!$A$1:$R$513,14,FALSE)</f>
        <v>70023</v>
      </c>
      <c r="S110" s="23">
        <v>930001655</v>
      </c>
      <c r="T110" s="21">
        <v>0</v>
      </c>
      <c r="U110" s="22">
        <v>0</v>
      </c>
      <c r="V110" s="22">
        <v>0</v>
      </c>
      <c r="W110" s="22">
        <v>0</v>
      </c>
    </row>
    <row r="111" spans="1:23" ht="15" customHeight="1" x14ac:dyDescent="0.25">
      <c r="A111" s="6">
        <v>930000719</v>
      </c>
      <c r="B111" s="7" t="s">
        <v>117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9">
        <v>0</v>
      </c>
      <c r="I111" s="8">
        <v>0</v>
      </c>
      <c r="J111" s="8">
        <v>0</v>
      </c>
      <c r="K111" s="8">
        <v>0</v>
      </c>
      <c r="L111" s="8">
        <v>0</v>
      </c>
      <c r="M111" s="8">
        <v>9.0399999999999991</v>
      </c>
      <c r="N111" s="8">
        <v>9.0399999999999991</v>
      </c>
      <c r="O111" s="7" t="s">
        <v>18</v>
      </c>
      <c r="P111" s="16">
        <v>70036</v>
      </c>
      <c r="Q111">
        <f>VLOOKUP(A111,[1]Accounts!$A$1:$R$513,14,FALSE)</f>
        <v>70036</v>
      </c>
      <c r="S111" s="24" t="s">
        <v>19</v>
      </c>
      <c r="T111" s="21">
        <v>0</v>
      </c>
      <c r="U111" s="22">
        <v>0</v>
      </c>
      <c r="V111" s="22">
        <v>0</v>
      </c>
      <c r="W111" s="22">
        <v>0</v>
      </c>
    </row>
    <row r="112" spans="1:23" ht="15" customHeight="1" x14ac:dyDescent="0.25">
      <c r="A112" s="2">
        <v>930000722</v>
      </c>
      <c r="B112" s="3" t="s">
        <v>118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5">
        <v>0</v>
      </c>
      <c r="I112" s="4">
        <v>0</v>
      </c>
      <c r="J112" s="4">
        <v>0</v>
      </c>
      <c r="K112" s="4">
        <v>0</v>
      </c>
      <c r="L112" s="4">
        <v>0</v>
      </c>
      <c r="M112" s="4">
        <v>9.43</v>
      </c>
      <c r="N112" s="4">
        <v>9.43</v>
      </c>
      <c r="O112" s="3" t="s">
        <v>18</v>
      </c>
      <c r="P112" s="16">
        <v>70023</v>
      </c>
      <c r="Q112">
        <f>VLOOKUP(A112,[1]Accounts!$A$1:$R$513,14,FALSE)</f>
        <v>70023</v>
      </c>
      <c r="S112" s="23">
        <v>930001724</v>
      </c>
      <c r="T112" s="21">
        <v>0</v>
      </c>
      <c r="U112" s="22">
        <v>0</v>
      </c>
      <c r="V112" s="22">
        <v>0</v>
      </c>
      <c r="W112" s="22">
        <v>0</v>
      </c>
    </row>
    <row r="113" spans="1:23" ht="15" customHeight="1" x14ac:dyDescent="0.25">
      <c r="A113" s="6">
        <v>930000724</v>
      </c>
      <c r="B113" s="7" t="s">
        <v>119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9">
        <v>0.01</v>
      </c>
      <c r="I113" s="8">
        <v>-0.06</v>
      </c>
      <c r="J113" s="8">
        <v>0</v>
      </c>
      <c r="K113" s="8">
        <v>0</v>
      </c>
      <c r="L113" s="8">
        <v>0</v>
      </c>
      <c r="M113" s="8">
        <v>386.4</v>
      </c>
      <c r="N113" s="8">
        <v>203.28</v>
      </c>
      <c r="O113" s="7" t="s">
        <v>18</v>
      </c>
      <c r="P113" s="16">
        <v>70034</v>
      </c>
      <c r="Q113">
        <f>VLOOKUP(A113,[1]Accounts!$A$1:$R$513,14,FALSE)</f>
        <v>70034</v>
      </c>
      <c r="S113" s="24" t="s">
        <v>289</v>
      </c>
      <c r="T113" s="21">
        <v>0</v>
      </c>
      <c r="U113" s="22">
        <v>0</v>
      </c>
      <c r="V113" s="22">
        <v>0</v>
      </c>
      <c r="W113" s="22">
        <v>0</v>
      </c>
    </row>
    <row r="114" spans="1:23" ht="15" customHeight="1" x14ac:dyDescent="0.25">
      <c r="A114" s="2">
        <v>930000727</v>
      </c>
      <c r="B114" s="3" t="s">
        <v>120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5">
        <v>0</v>
      </c>
      <c r="I114" s="4">
        <v>0</v>
      </c>
      <c r="J114" s="4">
        <v>0</v>
      </c>
      <c r="K114" s="4">
        <v>0</v>
      </c>
      <c r="L114" s="4">
        <v>0</v>
      </c>
      <c r="M114" s="4">
        <v>69.37</v>
      </c>
      <c r="N114" s="4">
        <v>69.37</v>
      </c>
      <c r="O114" s="3" t="s">
        <v>18</v>
      </c>
      <c r="P114" s="16">
        <v>70111</v>
      </c>
      <c r="Q114">
        <f>VLOOKUP(A114,[1]Accounts!$A$1:$R$513,14,FALSE)</f>
        <v>70111</v>
      </c>
      <c r="S114" s="23">
        <v>930001779</v>
      </c>
      <c r="T114" s="21">
        <v>0</v>
      </c>
      <c r="U114" s="22">
        <v>0</v>
      </c>
      <c r="V114" s="22">
        <v>0</v>
      </c>
      <c r="W114" s="22">
        <v>0</v>
      </c>
    </row>
    <row r="115" spans="1:23" ht="15" customHeight="1" x14ac:dyDescent="0.25">
      <c r="A115" s="6">
        <v>930000733</v>
      </c>
      <c r="B115" s="7" t="s">
        <v>121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9">
        <v>0</v>
      </c>
      <c r="I115" s="8">
        <v>0</v>
      </c>
      <c r="J115" s="8">
        <v>0</v>
      </c>
      <c r="K115" s="8">
        <v>0</v>
      </c>
      <c r="L115" s="8">
        <v>0</v>
      </c>
      <c r="M115" s="8">
        <v>9.66</v>
      </c>
      <c r="N115" s="8">
        <v>9.66</v>
      </c>
      <c r="O115" s="7" t="s">
        <v>18</v>
      </c>
      <c r="P115" s="16">
        <v>70023</v>
      </c>
      <c r="Q115">
        <f>VLOOKUP(A115,[1]Accounts!$A$1:$R$513,14,FALSE)</f>
        <v>70023</v>
      </c>
      <c r="S115" s="24" t="s">
        <v>307</v>
      </c>
      <c r="T115" s="21">
        <v>0</v>
      </c>
      <c r="U115" s="22">
        <v>0</v>
      </c>
      <c r="V115" s="22">
        <v>0</v>
      </c>
      <c r="W115" s="22">
        <v>0</v>
      </c>
    </row>
    <row r="116" spans="1:23" ht="15" customHeight="1" x14ac:dyDescent="0.25">
      <c r="A116" s="2">
        <v>930000735</v>
      </c>
      <c r="B116" s="3" t="s">
        <v>122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5">
        <v>0</v>
      </c>
      <c r="I116" s="4">
        <v>0</v>
      </c>
      <c r="J116" s="4">
        <v>0</v>
      </c>
      <c r="K116" s="4">
        <v>0</v>
      </c>
      <c r="L116" s="4">
        <v>0</v>
      </c>
      <c r="M116" s="4">
        <v>3.15</v>
      </c>
      <c r="N116" s="4">
        <v>3.15</v>
      </c>
      <c r="O116" s="3" t="s">
        <v>18</v>
      </c>
      <c r="P116" s="16">
        <v>70114</v>
      </c>
      <c r="Q116">
        <f>VLOOKUP(A116,[1]Accounts!$A$1:$R$513,14,FALSE)</f>
        <v>70114</v>
      </c>
      <c r="S116" s="23">
        <v>930001870</v>
      </c>
      <c r="T116" s="21">
        <v>0</v>
      </c>
      <c r="U116" s="22">
        <v>0</v>
      </c>
      <c r="V116" s="22">
        <v>0</v>
      </c>
      <c r="W116" s="22">
        <v>0</v>
      </c>
    </row>
    <row r="117" spans="1:23" ht="15" customHeight="1" x14ac:dyDescent="0.25">
      <c r="A117" s="6">
        <v>930000737</v>
      </c>
      <c r="B117" s="7" t="s">
        <v>123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9">
        <v>0</v>
      </c>
      <c r="I117" s="8">
        <v>0</v>
      </c>
      <c r="J117" s="8">
        <v>0</v>
      </c>
      <c r="K117" s="8">
        <v>0</v>
      </c>
      <c r="L117" s="8">
        <v>0</v>
      </c>
      <c r="M117" s="8">
        <v>9.84</v>
      </c>
      <c r="N117" s="8">
        <v>9.84</v>
      </c>
      <c r="O117" s="7" t="s">
        <v>18</v>
      </c>
      <c r="P117" s="16">
        <v>70111</v>
      </c>
      <c r="Q117">
        <f>VLOOKUP(A117,[1]Accounts!$A$1:$R$513,14,FALSE)</f>
        <v>70111</v>
      </c>
      <c r="S117" s="24" t="s">
        <v>325</v>
      </c>
      <c r="T117" s="21">
        <v>0</v>
      </c>
      <c r="U117" s="22">
        <v>0</v>
      </c>
      <c r="V117" s="22">
        <v>0</v>
      </c>
      <c r="W117" s="22">
        <v>0</v>
      </c>
    </row>
    <row r="118" spans="1:23" ht="15" customHeight="1" x14ac:dyDescent="0.25">
      <c r="A118" s="2">
        <v>930000739</v>
      </c>
      <c r="B118" s="3" t="s">
        <v>124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5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1539.31</v>
      </c>
      <c r="N118" s="4">
        <v>1539.31</v>
      </c>
      <c r="O118" s="3" t="s">
        <v>18</v>
      </c>
      <c r="P118" s="16">
        <v>70111</v>
      </c>
      <c r="Q118">
        <f>VLOOKUP(A118,[1]Accounts!$A$1:$R$513,14,FALSE)</f>
        <v>70111</v>
      </c>
      <c r="S118" s="23">
        <v>930002063</v>
      </c>
      <c r="T118" s="21">
        <v>0</v>
      </c>
      <c r="U118" s="22">
        <v>0</v>
      </c>
      <c r="V118" s="22">
        <v>0</v>
      </c>
      <c r="W118" s="22">
        <v>0</v>
      </c>
    </row>
    <row r="119" spans="1:23" ht="15" customHeight="1" x14ac:dyDescent="0.25">
      <c r="A119" s="6">
        <v>930000746</v>
      </c>
      <c r="B119" s="7" t="s">
        <v>125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9">
        <v>0</v>
      </c>
      <c r="I119" s="8">
        <v>0</v>
      </c>
      <c r="J119" s="8">
        <v>0</v>
      </c>
      <c r="K119" s="8">
        <v>0</v>
      </c>
      <c r="L119" s="8">
        <v>0</v>
      </c>
      <c r="M119" s="8">
        <v>9.5299999999999994</v>
      </c>
      <c r="N119" s="8">
        <v>9.5299999999999994</v>
      </c>
      <c r="O119" s="7" t="s">
        <v>18</v>
      </c>
      <c r="P119" s="16">
        <v>70111</v>
      </c>
      <c r="Q119">
        <f>VLOOKUP(A119,[1]Accounts!$A$1:$R$513,14,FALSE)</f>
        <v>70111</v>
      </c>
      <c r="S119" s="24" t="s">
        <v>382</v>
      </c>
      <c r="T119" s="21">
        <v>0</v>
      </c>
      <c r="U119" s="22">
        <v>0</v>
      </c>
      <c r="V119" s="22">
        <v>0</v>
      </c>
      <c r="W119" s="22">
        <v>0</v>
      </c>
    </row>
    <row r="120" spans="1:23" ht="15" customHeight="1" x14ac:dyDescent="0.25">
      <c r="A120" s="2">
        <v>930000751</v>
      </c>
      <c r="B120" s="3" t="s">
        <v>126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793.46</v>
      </c>
      <c r="N120" s="4">
        <v>1093.46</v>
      </c>
      <c r="O120" s="3" t="s">
        <v>18</v>
      </c>
      <c r="P120" s="16">
        <v>70111</v>
      </c>
      <c r="Q120">
        <f>VLOOKUP(A120,[1]Accounts!$A$1:$R$513,14,FALSE)</f>
        <v>70111</v>
      </c>
      <c r="S120" s="20">
        <v>70025</v>
      </c>
      <c r="T120" s="21">
        <v>0.02</v>
      </c>
      <c r="U120" s="22">
        <v>-0.27</v>
      </c>
      <c r="V120" s="22">
        <v>0</v>
      </c>
      <c r="W120" s="22">
        <v>11.14</v>
      </c>
    </row>
    <row r="121" spans="1:23" ht="15" customHeight="1" x14ac:dyDescent="0.25">
      <c r="A121" s="6">
        <v>930000765</v>
      </c>
      <c r="B121" s="7" t="s">
        <v>127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9">
        <v>0</v>
      </c>
      <c r="I121" s="8">
        <v>0</v>
      </c>
      <c r="J121" s="8">
        <v>0</v>
      </c>
      <c r="K121" s="8">
        <v>0</v>
      </c>
      <c r="L121" s="8">
        <v>0</v>
      </c>
      <c r="M121" s="8">
        <v>9.15</v>
      </c>
      <c r="N121" s="8">
        <v>9.15</v>
      </c>
      <c r="O121" s="7" t="s">
        <v>18</v>
      </c>
      <c r="P121" s="16">
        <v>70111</v>
      </c>
      <c r="Q121">
        <f>VLOOKUP(A121,[1]Accounts!$A$1:$R$513,14,FALSE)</f>
        <v>70111</v>
      </c>
      <c r="S121" s="23">
        <v>930000544</v>
      </c>
      <c r="T121" s="21">
        <v>0</v>
      </c>
      <c r="U121" s="22">
        <v>0</v>
      </c>
      <c r="V121" s="22">
        <v>0</v>
      </c>
      <c r="W121" s="22">
        <v>0</v>
      </c>
    </row>
    <row r="122" spans="1:23" ht="15" customHeight="1" x14ac:dyDescent="0.25">
      <c r="A122" s="2">
        <v>930000766</v>
      </c>
      <c r="B122" s="3" t="s">
        <v>128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5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18.239999999999998</v>
      </c>
      <c r="N122" s="4">
        <v>18.239999999999998</v>
      </c>
      <c r="O122" s="3" t="s">
        <v>18</v>
      </c>
      <c r="P122" s="16">
        <v>70036</v>
      </c>
      <c r="Q122">
        <f>VLOOKUP(A122,[1]Accounts!$A$1:$R$513,14,FALSE)</f>
        <v>70036</v>
      </c>
      <c r="S122" s="24" t="s">
        <v>84</v>
      </c>
      <c r="T122" s="21">
        <v>0</v>
      </c>
      <c r="U122" s="22">
        <v>0</v>
      </c>
      <c r="V122" s="22">
        <v>0</v>
      </c>
      <c r="W122" s="22">
        <v>0</v>
      </c>
    </row>
    <row r="123" spans="1:23" ht="15" customHeight="1" x14ac:dyDescent="0.25">
      <c r="A123" s="6">
        <v>930000768</v>
      </c>
      <c r="B123" s="7" t="s">
        <v>129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9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7" t="s">
        <v>18</v>
      </c>
      <c r="P123" s="16">
        <v>70111</v>
      </c>
      <c r="Q123">
        <f>VLOOKUP(A123,[1]Accounts!$A$1:$R$513,14,FALSE)</f>
        <v>70111</v>
      </c>
      <c r="S123" s="23">
        <v>930000558</v>
      </c>
      <c r="T123" s="21">
        <v>0</v>
      </c>
      <c r="U123" s="22">
        <v>0</v>
      </c>
      <c r="V123" s="22">
        <v>0</v>
      </c>
      <c r="W123" s="22">
        <v>0</v>
      </c>
    </row>
    <row r="124" spans="1:23" ht="15" customHeight="1" x14ac:dyDescent="0.25">
      <c r="A124" s="2">
        <v>930000772</v>
      </c>
      <c r="B124" s="3" t="s">
        <v>130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5">
        <v>0</v>
      </c>
      <c r="I124" s="4">
        <v>0</v>
      </c>
      <c r="J124" s="4">
        <v>0</v>
      </c>
      <c r="K124" s="4">
        <v>0</v>
      </c>
      <c r="L124" s="4">
        <v>0</v>
      </c>
      <c r="M124" s="4">
        <v>33.619999999999997</v>
      </c>
      <c r="N124" s="4">
        <v>33.619999999999997</v>
      </c>
      <c r="O124" s="3" t="s">
        <v>18</v>
      </c>
      <c r="P124" s="16">
        <v>70111</v>
      </c>
      <c r="Q124">
        <f>VLOOKUP(A124,[1]Accounts!$A$1:$R$513,14,FALSE)</f>
        <v>70111</v>
      </c>
      <c r="S124" s="24" t="s">
        <v>87</v>
      </c>
      <c r="T124" s="21">
        <v>0</v>
      </c>
      <c r="U124" s="22">
        <v>0</v>
      </c>
      <c r="V124" s="22">
        <v>0</v>
      </c>
      <c r="W124" s="22">
        <v>0</v>
      </c>
    </row>
    <row r="125" spans="1:23" ht="15" customHeight="1" x14ac:dyDescent="0.25">
      <c r="A125" s="6">
        <v>930000790</v>
      </c>
      <c r="B125" s="7" t="s">
        <v>17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9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7" t="s">
        <v>18</v>
      </c>
      <c r="P125" s="16">
        <v>70023</v>
      </c>
      <c r="Q125">
        <f>VLOOKUP(A125,[1]Accounts!$A$1:$R$513,14,FALSE)</f>
        <v>70023</v>
      </c>
      <c r="S125" s="23">
        <v>930000594</v>
      </c>
      <c r="T125" s="21">
        <v>0</v>
      </c>
      <c r="U125" s="22">
        <v>0</v>
      </c>
      <c r="V125" s="22">
        <v>0</v>
      </c>
      <c r="W125" s="22">
        <v>0</v>
      </c>
    </row>
    <row r="126" spans="1:23" ht="15" customHeight="1" x14ac:dyDescent="0.25">
      <c r="A126" s="2">
        <v>930000798</v>
      </c>
      <c r="B126" s="3" t="s">
        <v>131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9.93</v>
      </c>
      <c r="N126" s="4">
        <v>9.93</v>
      </c>
      <c r="O126" s="3" t="s">
        <v>18</v>
      </c>
      <c r="P126" s="16">
        <v>70111</v>
      </c>
      <c r="Q126">
        <f>VLOOKUP(A126,[1]Accounts!$A$1:$R$513,14,FALSE)</f>
        <v>70111</v>
      </c>
      <c r="S126" s="24" t="s">
        <v>93</v>
      </c>
      <c r="T126" s="21">
        <v>0</v>
      </c>
      <c r="U126" s="22">
        <v>0</v>
      </c>
      <c r="V126" s="22">
        <v>0</v>
      </c>
      <c r="W126" s="22">
        <v>0</v>
      </c>
    </row>
    <row r="127" spans="1:23" ht="15" customHeight="1" x14ac:dyDescent="0.25">
      <c r="A127" s="6">
        <v>930000799</v>
      </c>
      <c r="B127" s="7" t="s">
        <v>132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9">
        <v>0</v>
      </c>
      <c r="I127" s="8">
        <v>0</v>
      </c>
      <c r="J127" s="8">
        <v>0</v>
      </c>
      <c r="K127" s="8">
        <v>0</v>
      </c>
      <c r="L127" s="8">
        <v>0</v>
      </c>
      <c r="M127" s="8">
        <v>10.57</v>
      </c>
      <c r="N127" s="8">
        <v>10.57</v>
      </c>
      <c r="O127" s="7" t="s">
        <v>18</v>
      </c>
      <c r="P127" s="16">
        <v>70111</v>
      </c>
      <c r="Q127">
        <f>VLOOKUP(A127,[1]Accounts!$A$1:$R$513,14,FALSE)</f>
        <v>70111</v>
      </c>
      <c r="S127" s="23">
        <v>930000601</v>
      </c>
      <c r="T127" s="21">
        <v>0</v>
      </c>
      <c r="U127" s="22">
        <v>0</v>
      </c>
      <c r="V127" s="22">
        <v>0</v>
      </c>
      <c r="W127" s="22">
        <v>0</v>
      </c>
    </row>
    <row r="128" spans="1:23" ht="15" customHeight="1" x14ac:dyDescent="0.25">
      <c r="A128" s="2">
        <v>930000806</v>
      </c>
      <c r="B128" s="3" t="s">
        <v>133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9.69</v>
      </c>
      <c r="N128" s="4">
        <v>9.69</v>
      </c>
      <c r="O128" s="3" t="s">
        <v>18</v>
      </c>
      <c r="P128" s="16">
        <v>70111</v>
      </c>
      <c r="Q128">
        <f>VLOOKUP(A128,[1]Accounts!$A$1:$R$513,14,FALSE)</f>
        <v>70111</v>
      </c>
      <c r="S128" s="24" t="s">
        <v>96</v>
      </c>
      <c r="T128" s="21">
        <v>0</v>
      </c>
      <c r="U128" s="22">
        <v>0</v>
      </c>
      <c r="V128" s="22">
        <v>0</v>
      </c>
      <c r="W128" s="22">
        <v>0</v>
      </c>
    </row>
    <row r="129" spans="1:23" ht="15" customHeight="1" x14ac:dyDescent="0.25">
      <c r="A129" s="6">
        <v>930000809</v>
      </c>
      <c r="B129" s="7" t="s">
        <v>134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9">
        <v>0</v>
      </c>
      <c r="I129" s="8">
        <v>0</v>
      </c>
      <c r="J129" s="8">
        <v>0</v>
      </c>
      <c r="K129" s="8">
        <v>0</v>
      </c>
      <c r="L129" s="8">
        <v>0</v>
      </c>
      <c r="M129" s="8">
        <v>179.77</v>
      </c>
      <c r="N129" s="8">
        <v>179.77</v>
      </c>
      <c r="O129" s="7" t="s">
        <v>18</v>
      </c>
      <c r="P129" s="16">
        <v>70113</v>
      </c>
      <c r="Q129">
        <f>VLOOKUP(A129,[1]Accounts!$A$1:$R$513,14,FALSE)</f>
        <v>70113</v>
      </c>
      <c r="S129" s="23">
        <v>930000605</v>
      </c>
      <c r="T129" s="21">
        <v>0</v>
      </c>
      <c r="U129" s="22">
        <v>0</v>
      </c>
      <c r="V129" s="22">
        <v>0</v>
      </c>
      <c r="W129" s="22">
        <v>0</v>
      </c>
    </row>
    <row r="130" spans="1:23" ht="15" customHeight="1" x14ac:dyDescent="0.25">
      <c r="A130" s="2">
        <v>930000819</v>
      </c>
      <c r="B130" s="3" t="s">
        <v>135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5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137.27000000000001</v>
      </c>
      <c r="N130" s="4">
        <v>137.27000000000001</v>
      </c>
      <c r="O130" s="3" t="s">
        <v>18</v>
      </c>
      <c r="P130" s="16">
        <v>70034</v>
      </c>
      <c r="Q130">
        <f>VLOOKUP(A130,[1]Accounts!$A$1:$R$513,14,FALSE)</f>
        <v>70034</v>
      </c>
      <c r="S130" s="24" t="s">
        <v>97</v>
      </c>
      <c r="T130" s="21">
        <v>0</v>
      </c>
      <c r="U130" s="22">
        <v>0</v>
      </c>
      <c r="V130" s="22">
        <v>0</v>
      </c>
      <c r="W130" s="22">
        <v>0</v>
      </c>
    </row>
    <row r="131" spans="1:23" ht="15" customHeight="1" x14ac:dyDescent="0.25">
      <c r="A131" s="6">
        <v>930000828</v>
      </c>
      <c r="B131" s="7" t="s">
        <v>136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9">
        <v>0</v>
      </c>
      <c r="I131" s="8">
        <v>0</v>
      </c>
      <c r="J131" s="8">
        <v>0</v>
      </c>
      <c r="K131" s="8">
        <v>0</v>
      </c>
      <c r="L131" s="8">
        <v>0</v>
      </c>
      <c r="M131" s="8">
        <v>1.1399999999999999</v>
      </c>
      <c r="N131" s="8">
        <v>1.1399999999999999</v>
      </c>
      <c r="O131" s="7" t="s">
        <v>18</v>
      </c>
      <c r="P131" s="16">
        <v>70111</v>
      </c>
      <c r="Q131">
        <f>VLOOKUP(A131,[1]Accounts!$A$1:$R$513,14,FALSE)</f>
        <v>70111</v>
      </c>
      <c r="S131" s="23">
        <v>930000610</v>
      </c>
      <c r="T131" s="21">
        <v>0</v>
      </c>
      <c r="U131" s="22">
        <v>0</v>
      </c>
      <c r="V131" s="22">
        <v>0</v>
      </c>
      <c r="W131" s="22">
        <v>0</v>
      </c>
    </row>
    <row r="132" spans="1:23" ht="15" customHeight="1" x14ac:dyDescent="0.25">
      <c r="A132" s="2">
        <v>930000841</v>
      </c>
      <c r="B132" s="3" t="s">
        <v>137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5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29.28</v>
      </c>
      <c r="N132" s="4">
        <v>29.28</v>
      </c>
      <c r="O132" s="3" t="s">
        <v>18</v>
      </c>
      <c r="P132" s="16">
        <v>70023</v>
      </c>
      <c r="Q132">
        <f>VLOOKUP(A132,[1]Accounts!$A$1:$R$513,14,FALSE)</f>
        <v>70023</v>
      </c>
      <c r="S132" s="24" t="s">
        <v>99</v>
      </c>
      <c r="T132" s="21">
        <v>0</v>
      </c>
      <c r="U132" s="22">
        <v>0</v>
      </c>
      <c r="V132" s="22">
        <v>0</v>
      </c>
      <c r="W132" s="22">
        <v>0</v>
      </c>
    </row>
    <row r="133" spans="1:23" ht="15" customHeight="1" x14ac:dyDescent="0.25">
      <c r="A133" s="6">
        <v>930000845</v>
      </c>
      <c r="B133" s="7" t="s">
        <v>138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9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15.95</v>
      </c>
      <c r="N133" s="8">
        <v>15.95</v>
      </c>
      <c r="O133" s="7" t="s">
        <v>18</v>
      </c>
      <c r="P133" s="16">
        <v>70111</v>
      </c>
      <c r="Q133">
        <f>VLOOKUP(A133,[1]Accounts!$A$1:$R$513,14,FALSE)</f>
        <v>70111</v>
      </c>
      <c r="S133" s="23">
        <v>930000631</v>
      </c>
      <c r="T133" s="21">
        <v>0</v>
      </c>
      <c r="U133" s="22">
        <v>0</v>
      </c>
      <c r="V133" s="22">
        <v>0</v>
      </c>
      <c r="W133" s="22">
        <v>0</v>
      </c>
    </row>
    <row r="134" spans="1:23" ht="15" customHeight="1" x14ac:dyDescent="0.25">
      <c r="A134" s="2">
        <v>930000853</v>
      </c>
      <c r="B134" s="3" t="s">
        <v>139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5">
        <v>0</v>
      </c>
      <c r="I134" s="4">
        <v>0</v>
      </c>
      <c r="J134" s="4">
        <v>0</v>
      </c>
      <c r="K134" s="4">
        <v>0</v>
      </c>
      <c r="L134" s="4">
        <v>0</v>
      </c>
      <c r="M134" s="4">
        <v>6.48</v>
      </c>
      <c r="N134" s="4">
        <v>6.48</v>
      </c>
      <c r="O134" s="3" t="s">
        <v>18</v>
      </c>
      <c r="P134" s="16">
        <v>70036</v>
      </c>
      <c r="Q134">
        <f>VLOOKUP(A134,[1]Accounts!$A$1:$R$513,14,FALSE)</f>
        <v>70036</v>
      </c>
      <c r="S134" s="24" t="s">
        <v>105</v>
      </c>
      <c r="T134" s="21">
        <v>0</v>
      </c>
      <c r="U134" s="22">
        <v>0</v>
      </c>
      <c r="V134" s="22">
        <v>0</v>
      </c>
      <c r="W134" s="22">
        <v>0</v>
      </c>
    </row>
    <row r="135" spans="1:23" ht="15" customHeight="1" x14ac:dyDescent="0.25">
      <c r="A135" s="6">
        <v>930000857</v>
      </c>
      <c r="B135" s="7" t="s">
        <v>140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9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7" t="s">
        <v>18</v>
      </c>
      <c r="P135" s="16">
        <v>70036</v>
      </c>
      <c r="Q135">
        <f>VLOOKUP(A135,[1]Accounts!$A$1:$R$513,14,FALSE)</f>
        <v>70036</v>
      </c>
      <c r="S135" s="23">
        <v>930000922</v>
      </c>
      <c r="T135" s="21">
        <v>0</v>
      </c>
      <c r="U135" s="22">
        <v>0</v>
      </c>
      <c r="V135" s="22">
        <v>0</v>
      </c>
      <c r="W135" s="22">
        <v>0</v>
      </c>
    </row>
    <row r="136" spans="1:23" ht="15" customHeight="1" x14ac:dyDescent="0.25">
      <c r="A136" s="2">
        <v>930000865</v>
      </c>
      <c r="B136" s="3" t="s">
        <v>141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5">
        <v>0</v>
      </c>
      <c r="I136" s="4">
        <v>0</v>
      </c>
      <c r="J136" s="4">
        <v>0</v>
      </c>
      <c r="K136" s="4">
        <v>0</v>
      </c>
      <c r="L136" s="4">
        <v>0</v>
      </c>
      <c r="M136" s="4">
        <v>53.1</v>
      </c>
      <c r="N136" s="4">
        <v>53.1</v>
      </c>
      <c r="O136" s="3" t="s">
        <v>18</v>
      </c>
      <c r="P136" s="16">
        <v>70111</v>
      </c>
      <c r="Q136">
        <f>VLOOKUP(A136,[1]Accounts!$A$1:$R$513,14,FALSE)</f>
        <v>70111</v>
      </c>
      <c r="S136" s="24" t="s">
        <v>152</v>
      </c>
      <c r="T136" s="21">
        <v>0</v>
      </c>
      <c r="U136" s="22">
        <v>0</v>
      </c>
      <c r="V136" s="22">
        <v>0</v>
      </c>
      <c r="W136" s="22">
        <v>0</v>
      </c>
    </row>
    <row r="137" spans="1:23" ht="15" customHeight="1" x14ac:dyDescent="0.25">
      <c r="A137" s="6">
        <v>930000874</v>
      </c>
      <c r="B137" s="7" t="s">
        <v>142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9">
        <v>0</v>
      </c>
      <c r="I137" s="8">
        <v>0</v>
      </c>
      <c r="J137" s="8">
        <v>0</v>
      </c>
      <c r="K137" s="8">
        <v>0</v>
      </c>
      <c r="L137" s="8">
        <v>0</v>
      </c>
      <c r="M137" s="8">
        <v>6.42</v>
      </c>
      <c r="N137" s="8">
        <v>6.42</v>
      </c>
      <c r="O137" s="7" t="s">
        <v>18</v>
      </c>
      <c r="P137" s="16">
        <v>70034</v>
      </c>
      <c r="Q137">
        <f>VLOOKUP(A137,[1]Accounts!$A$1:$R$513,14,FALSE)</f>
        <v>70034</v>
      </c>
      <c r="S137" s="23">
        <v>930001092</v>
      </c>
      <c r="T137" s="21">
        <v>0</v>
      </c>
      <c r="U137" s="22">
        <v>0</v>
      </c>
      <c r="V137" s="22">
        <v>0</v>
      </c>
      <c r="W137" s="22">
        <v>0</v>
      </c>
    </row>
    <row r="138" spans="1:23" ht="15" customHeight="1" x14ac:dyDescent="0.25">
      <c r="A138" s="2">
        <v>930000880</v>
      </c>
      <c r="B138" s="3" t="s">
        <v>143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11.45</v>
      </c>
      <c r="N138" s="4">
        <v>11.45</v>
      </c>
      <c r="O138" s="3" t="s">
        <v>18</v>
      </c>
      <c r="P138" s="16">
        <v>70111</v>
      </c>
      <c r="Q138">
        <f>VLOOKUP(A138,[1]Accounts!$A$1:$R$513,14,FALSE)</f>
        <v>70111</v>
      </c>
      <c r="S138" s="24" t="s">
        <v>189</v>
      </c>
      <c r="T138" s="21">
        <v>0</v>
      </c>
      <c r="U138" s="22">
        <v>0</v>
      </c>
      <c r="V138" s="22">
        <v>0</v>
      </c>
      <c r="W138" s="22">
        <v>0</v>
      </c>
    </row>
    <row r="139" spans="1:23" ht="15" customHeight="1" x14ac:dyDescent="0.25">
      <c r="A139" s="6">
        <v>930000882</v>
      </c>
      <c r="B139" s="7" t="s">
        <v>144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9">
        <v>0</v>
      </c>
      <c r="I139" s="8">
        <v>0</v>
      </c>
      <c r="J139" s="8">
        <v>0</v>
      </c>
      <c r="K139" s="8">
        <v>0</v>
      </c>
      <c r="L139" s="8">
        <v>0</v>
      </c>
      <c r="M139" s="8">
        <v>88.66</v>
      </c>
      <c r="N139" s="8">
        <v>88.66</v>
      </c>
      <c r="O139" s="7" t="s">
        <v>18</v>
      </c>
      <c r="P139" s="16">
        <v>70034</v>
      </c>
      <c r="Q139">
        <f>VLOOKUP(A139,[1]Accounts!$A$1:$R$513,14,FALSE)</f>
        <v>70034</v>
      </c>
      <c r="S139" s="23">
        <v>930002065</v>
      </c>
      <c r="T139" s="21">
        <v>0.02</v>
      </c>
      <c r="U139" s="22">
        <v>-0.27</v>
      </c>
      <c r="V139" s="22">
        <v>0</v>
      </c>
      <c r="W139" s="22">
        <v>11.14</v>
      </c>
    </row>
    <row r="140" spans="1:23" ht="15" customHeight="1" x14ac:dyDescent="0.25">
      <c r="A140" s="2">
        <v>930000883</v>
      </c>
      <c r="B140" s="3" t="s">
        <v>145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3" t="s">
        <v>18</v>
      </c>
      <c r="P140" s="16">
        <v>70111</v>
      </c>
      <c r="Q140">
        <f>VLOOKUP(A140,[1]Accounts!$A$1:$R$513,14,FALSE)</f>
        <v>70111</v>
      </c>
      <c r="S140" s="24" t="s">
        <v>42</v>
      </c>
      <c r="T140" s="21">
        <v>0.02</v>
      </c>
      <c r="U140" s="22">
        <v>-0.27</v>
      </c>
      <c r="V140" s="22">
        <v>0</v>
      </c>
      <c r="W140" s="22">
        <v>11.14</v>
      </c>
    </row>
    <row r="141" spans="1:23" ht="15" customHeight="1" x14ac:dyDescent="0.25">
      <c r="A141" s="6">
        <v>930000890</v>
      </c>
      <c r="B141" s="7" t="s">
        <v>146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9">
        <v>0</v>
      </c>
      <c r="I141" s="8">
        <v>0</v>
      </c>
      <c r="J141" s="8">
        <v>0</v>
      </c>
      <c r="K141" s="8">
        <v>0</v>
      </c>
      <c r="L141" s="8">
        <v>0</v>
      </c>
      <c r="M141" s="8">
        <v>8.33</v>
      </c>
      <c r="N141" s="8">
        <v>8.33</v>
      </c>
      <c r="O141" s="7" t="s">
        <v>18</v>
      </c>
      <c r="P141" s="16">
        <v>70111</v>
      </c>
      <c r="Q141">
        <f>VLOOKUP(A141,[1]Accounts!$A$1:$R$513,14,FALSE)</f>
        <v>70111</v>
      </c>
      <c r="S141" s="20">
        <v>70028</v>
      </c>
      <c r="T141" s="21">
        <v>0</v>
      </c>
      <c r="U141" s="22">
        <v>0</v>
      </c>
      <c r="V141" s="22">
        <v>0</v>
      </c>
      <c r="W141" s="22">
        <v>0</v>
      </c>
    </row>
    <row r="142" spans="1:23" ht="15" customHeight="1" x14ac:dyDescent="0.25">
      <c r="A142" s="2">
        <v>930000906</v>
      </c>
      <c r="B142" s="3" t="s">
        <v>147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3" t="s">
        <v>18</v>
      </c>
      <c r="P142" s="16">
        <v>70111</v>
      </c>
      <c r="Q142">
        <f>VLOOKUP(A142,[1]Accounts!$A$1:$R$513,14,FALSE)</f>
        <v>70111</v>
      </c>
      <c r="S142" s="23">
        <v>930001873</v>
      </c>
      <c r="T142" s="21">
        <v>0</v>
      </c>
      <c r="U142" s="22">
        <v>0</v>
      </c>
      <c r="V142" s="22">
        <v>0</v>
      </c>
      <c r="W142" s="22">
        <v>0</v>
      </c>
    </row>
    <row r="143" spans="1:23" ht="15" customHeight="1" x14ac:dyDescent="0.25">
      <c r="A143" s="6">
        <v>930000907</v>
      </c>
      <c r="B143" s="7" t="s">
        <v>148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9">
        <v>0</v>
      </c>
      <c r="I143" s="8">
        <v>0</v>
      </c>
      <c r="J143" s="8">
        <v>0</v>
      </c>
      <c r="K143" s="8">
        <v>0</v>
      </c>
      <c r="L143" s="8">
        <v>0</v>
      </c>
      <c r="M143" s="8">
        <v>3.68</v>
      </c>
      <c r="N143" s="8">
        <v>3.68</v>
      </c>
      <c r="O143" s="7" t="s">
        <v>18</v>
      </c>
      <c r="P143" s="16">
        <v>70034</v>
      </c>
      <c r="Q143">
        <f>VLOOKUP(A143,[1]Accounts!$A$1:$R$513,14,FALSE)</f>
        <v>70034</v>
      </c>
      <c r="S143" s="24" t="s">
        <v>327</v>
      </c>
      <c r="T143" s="21">
        <v>0</v>
      </c>
      <c r="U143" s="22">
        <v>0</v>
      </c>
      <c r="V143" s="22">
        <v>0</v>
      </c>
      <c r="W143" s="22">
        <v>0</v>
      </c>
    </row>
    <row r="144" spans="1:23" ht="15" customHeight="1" x14ac:dyDescent="0.25">
      <c r="A144" s="2">
        <v>930000911</v>
      </c>
      <c r="B144" s="3" t="s">
        <v>149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5.05</v>
      </c>
      <c r="N144" s="4">
        <v>5.05</v>
      </c>
      <c r="O144" s="3" t="s">
        <v>18</v>
      </c>
      <c r="P144" s="16">
        <v>70111</v>
      </c>
      <c r="Q144">
        <f>VLOOKUP(A144,[1]Accounts!$A$1:$R$513,14,FALSE)</f>
        <v>70111</v>
      </c>
      <c r="S144" s="23">
        <v>930001968</v>
      </c>
      <c r="T144" s="21">
        <v>0</v>
      </c>
      <c r="U144" s="22">
        <v>0</v>
      </c>
      <c r="V144" s="22">
        <v>0</v>
      </c>
      <c r="W144" s="22">
        <v>0</v>
      </c>
    </row>
    <row r="145" spans="1:23" ht="15" customHeight="1" x14ac:dyDescent="0.25">
      <c r="A145" s="6">
        <v>930000914</v>
      </c>
      <c r="B145" s="7" t="s">
        <v>150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9">
        <v>0</v>
      </c>
      <c r="I145" s="8">
        <v>0</v>
      </c>
      <c r="J145" s="8">
        <v>0</v>
      </c>
      <c r="K145" s="8">
        <v>0</v>
      </c>
      <c r="L145" s="8">
        <v>0</v>
      </c>
      <c r="M145" s="8">
        <v>2083</v>
      </c>
      <c r="N145" s="8">
        <v>2383</v>
      </c>
      <c r="O145" s="7" t="s">
        <v>18</v>
      </c>
      <c r="P145" s="16">
        <v>70036</v>
      </c>
      <c r="Q145">
        <f>VLOOKUP(A145,[1]Accounts!$A$1:$R$513,14,FALSE)</f>
        <v>70036</v>
      </c>
      <c r="S145" s="24" t="s">
        <v>327</v>
      </c>
      <c r="T145" s="21">
        <v>0</v>
      </c>
      <c r="U145" s="22">
        <v>0</v>
      </c>
      <c r="V145" s="22">
        <v>0</v>
      </c>
      <c r="W145" s="22">
        <v>0</v>
      </c>
    </row>
    <row r="146" spans="1:23" ht="15" customHeight="1" x14ac:dyDescent="0.25">
      <c r="A146" s="2">
        <v>930000920</v>
      </c>
      <c r="B146" s="3" t="s">
        <v>151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5">
        <v>0</v>
      </c>
      <c r="I146" s="4">
        <v>0</v>
      </c>
      <c r="J146" s="4">
        <v>0</v>
      </c>
      <c r="K146" s="4">
        <v>0</v>
      </c>
      <c r="L146" s="4">
        <v>0</v>
      </c>
      <c r="M146" s="4">
        <v>7.07</v>
      </c>
      <c r="N146" s="4">
        <v>7.07</v>
      </c>
      <c r="O146" s="3" t="s">
        <v>18</v>
      </c>
      <c r="P146" s="16">
        <v>70024</v>
      </c>
      <c r="Q146">
        <f>VLOOKUP(A146,[1]Accounts!$A$1:$R$513,14,FALSE)</f>
        <v>70024</v>
      </c>
      <c r="S146" s="20">
        <v>70030</v>
      </c>
      <c r="T146" s="21">
        <v>2.16</v>
      </c>
      <c r="U146" s="22">
        <v>-6.4799999999999995</v>
      </c>
      <c r="V146" s="22">
        <v>-0.09</v>
      </c>
      <c r="W146" s="22">
        <v>9.870000000000001</v>
      </c>
    </row>
    <row r="147" spans="1:23" ht="15" customHeight="1" x14ac:dyDescent="0.25">
      <c r="A147" s="6">
        <v>930000922</v>
      </c>
      <c r="B147" s="7" t="s">
        <v>152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9">
        <v>0</v>
      </c>
      <c r="I147" s="8">
        <v>0</v>
      </c>
      <c r="J147" s="8">
        <v>0</v>
      </c>
      <c r="K147" s="8">
        <v>0</v>
      </c>
      <c r="L147" s="8">
        <v>0</v>
      </c>
      <c r="M147" s="8">
        <v>6.95</v>
      </c>
      <c r="N147" s="8">
        <v>6.95</v>
      </c>
      <c r="O147" s="7" t="s">
        <v>18</v>
      </c>
      <c r="P147" s="16">
        <v>70025</v>
      </c>
      <c r="Q147">
        <f>VLOOKUP(A147,[1]Accounts!$A$1:$R$513,14,FALSE)</f>
        <v>70025</v>
      </c>
      <c r="S147" s="23">
        <v>930000357</v>
      </c>
      <c r="T147" s="21">
        <v>0</v>
      </c>
      <c r="U147" s="22">
        <v>0</v>
      </c>
      <c r="V147" s="22">
        <v>0</v>
      </c>
      <c r="W147" s="22">
        <v>0</v>
      </c>
    </row>
    <row r="148" spans="1:23" ht="15" customHeight="1" x14ac:dyDescent="0.25">
      <c r="A148" s="2">
        <v>930000923</v>
      </c>
      <c r="B148" s="3" t="s">
        <v>153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1.24</v>
      </c>
      <c r="N148" s="4">
        <v>1.24</v>
      </c>
      <c r="O148" s="3" t="s">
        <v>18</v>
      </c>
      <c r="P148" s="16">
        <v>70112</v>
      </c>
      <c r="Q148">
        <f>VLOOKUP(A148,[1]Accounts!$A$1:$R$513,14,FALSE)</f>
        <v>70112</v>
      </c>
      <c r="S148" s="24" t="s">
        <v>63</v>
      </c>
      <c r="T148" s="21">
        <v>0</v>
      </c>
      <c r="U148" s="22">
        <v>0</v>
      </c>
      <c r="V148" s="22">
        <v>0</v>
      </c>
      <c r="W148" s="22">
        <v>0</v>
      </c>
    </row>
    <row r="149" spans="1:23" ht="15" customHeight="1" x14ac:dyDescent="0.25">
      <c r="A149" s="6">
        <v>930000924</v>
      </c>
      <c r="B149" s="7" t="s">
        <v>154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9">
        <v>0</v>
      </c>
      <c r="I149" s="8">
        <v>0</v>
      </c>
      <c r="J149" s="8">
        <v>0</v>
      </c>
      <c r="K149" s="8">
        <v>0</v>
      </c>
      <c r="L149" s="8">
        <v>0</v>
      </c>
      <c r="M149" s="8">
        <v>8.7100000000000009</v>
      </c>
      <c r="N149" s="8">
        <v>8.7100000000000009</v>
      </c>
      <c r="O149" s="7" t="s">
        <v>18</v>
      </c>
      <c r="P149" s="16">
        <v>70034</v>
      </c>
      <c r="Q149">
        <f>VLOOKUP(A149,[1]Accounts!$A$1:$R$513,14,FALSE)</f>
        <v>70034</v>
      </c>
      <c r="S149" s="23">
        <v>930000374</v>
      </c>
      <c r="T149" s="21">
        <v>0</v>
      </c>
      <c r="U149" s="22">
        <v>0</v>
      </c>
      <c r="V149" s="22">
        <v>0</v>
      </c>
      <c r="W149" s="22">
        <v>0</v>
      </c>
    </row>
    <row r="150" spans="1:23" ht="15" customHeight="1" x14ac:dyDescent="0.25">
      <c r="A150" s="2">
        <v>930000925</v>
      </c>
      <c r="B150" s="3" t="s">
        <v>155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5">
        <v>0</v>
      </c>
      <c r="I150" s="4">
        <v>0</v>
      </c>
      <c r="J150" s="4">
        <v>0</v>
      </c>
      <c r="K150" s="4">
        <v>0</v>
      </c>
      <c r="L150" s="4">
        <v>0</v>
      </c>
      <c r="M150" s="4">
        <v>9.51</v>
      </c>
      <c r="N150" s="4">
        <v>9.51</v>
      </c>
      <c r="O150" s="3" t="s">
        <v>18</v>
      </c>
      <c r="P150" s="16">
        <v>70145</v>
      </c>
      <c r="Q150">
        <f>VLOOKUP(A150,[1]Accounts!$A$1:$R$513,14,FALSE)</f>
        <v>70145</v>
      </c>
      <c r="S150" s="24" t="s">
        <v>63</v>
      </c>
      <c r="T150" s="21">
        <v>0</v>
      </c>
      <c r="U150" s="22">
        <v>0</v>
      </c>
      <c r="V150" s="22">
        <v>0</v>
      </c>
      <c r="W150" s="22">
        <v>0</v>
      </c>
    </row>
    <row r="151" spans="1:23" ht="15" customHeight="1" x14ac:dyDescent="0.25">
      <c r="A151" s="6">
        <v>930000929</v>
      </c>
      <c r="B151" s="7" t="s">
        <v>156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9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7" t="s">
        <v>18</v>
      </c>
      <c r="P151" s="16">
        <v>70048</v>
      </c>
      <c r="Q151">
        <f>VLOOKUP(A151,[1]Accounts!$A$1:$R$513,14,FALSE)</f>
        <v>70048</v>
      </c>
      <c r="S151" s="23">
        <v>930000375</v>
      </c>
      <c r="T151" s="21">
        <v>0</v>
      </c>
      <c r="U151" s="22">
        <v>0</v>
      </c>
      <c r="V151" s="22">
        <v>0</v>
      </c>
      <c r="W151" s="22">
        <v>0</v>
      </c>
    </row>
    <row r="152" spans="1:23" ht="15" customHeight="1" x14ac:dyDescent="0.25">
      <c r="A152" s="2">
        <v>930000938</v>
      </c>
      <c r="B152" s="3" t="s">
        <v>63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5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1220.79</v>
      </c>
      <c r="N152" s="4">
        <v>1168.18</v>
      </c>
      <c r="O152" s="3" t="s">
        <v>18</v>
      </c>
      <c r="P152" s="16">
        <v>70030</v>
      </c>
      <c r="Q152">
        <f>VLOOKUP(A152,[1]Accounts!$A$1:$R$513,14,FALSE)</f>
        <v>70030</v>
      </c>
      <c r="S152" s="24" t="s">
        <v>63</v>
      </c>
      <c r="T152" s="21">
        <v>0</v>
      </c>
      <c r="U152" s="22">
        <v>0</v>
      </c>
      <c r="V152" s="22">
        <v>0</v>
      </c>
      <c r="W152" s="22">
        <v>0</v>
      </c>
    </row>
    <row r="153" spans="1:23" ht="15" customHeight="1" x14ac:dyDescent="0.25">
      <c r="A153" s="6">
        <v>930000939</v>
      </c>
      <c r="B153" s="7" t="s">
        <v>157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9">
        <v>0</v>
      </c>
      <c r="I153" s="8">
        <v>0</v>
      </c>
      <c r="J153" s="8">
        <v>0</v>
      </c>
      <c r="K153" s="8">
        <v>0</v>
      </c>
      <c r="L153" s="8">
        <v>0</v>
      </c>
      <c r="M153" s="8">
        <v>88.58</v>
      </c>
      <c r="N153" s="8">
        <v>88.58</v>
      </c>
      <c r="O153" s="7" t="s">
        <v>18</v>
      </c>
      <c r="P153" s="16">
        <v>70113</v>
      </c>
      <c r="Q153">
        <f>VLOOKUP(A153,[1]Accounts!$A$1:$R$513,14,FALSE)</f>
        <v>70113</v>
      </c>
      <c r="S153" s="23">
        <v>930000382</v>
      </c>
      <c r="T153" s="21">
        <v>0</v>
      </c>
      <c r="U153" s="22">
        <v>0</v>
      </c>
      <c r="V153" s="22">
        <v>0</v>
      </c>
      <c r="W153" s="22">
        <v>0</v>
      </c>
    </row>
    <row r="154" spans="1:23" ht="15" customHeight="1" x14ac:dyDescent="0.25">
      <c r="A154" s="2">
        <v>930000942</v>
      </c>
      <c r="B154" s="3" t="s">
        <v>158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5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10.47</v>
      </c>
      <c r="N154" s="4">
        <v>10.47</v>
      </c>
      <c r="O154" s="3" t="s">
        <v>18</v>
      </c>
      <c r="P154" s="16">
        <v>70036</v>
      </c>
      <c r="Q154">
        <f>VLOOKUP(A154,[1]Accounts!$A$1:$R$513,14,FALSE)</f>
        <v>70036</v>
      </c>
      <c r="S154" s="24" t="s">
        <v>33</v>
      </c>
      <c r="T154" s="21">
        <v>0</v>
      </c>
      <c r="U154" s="22">
        <v>0</v>
      </c>
      <c r="V154" s="22">
        <v>0</v>
      </c>
      <c r="W154" s="22">
        <v>0</v>
      </c>
    </row>
    <row r="155" spans="1:23" ht="15" customHeight="1" x14ac:dyDescent="0.25">
      <c r="A155" s="6">
        <v>930000947</v>
      </c>
      <c r="B155" s="7" t="s">
        <v>159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9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10.53</v>
      </c>
      <c r="N155" s="8">
        <v>10.53</v>
      </c>
      <c r="O155" s="7" t="s">
        <v>18</v>
      </c>
      <c r="P155" s="16">
        <v>70111</v>
      </c>
      <c r="Q155">
        <f>VLOOKUP(A155,[1]Accounts!$A$1:$R$513,14,FALSE)</f>
        <v>70111</v>
      </c>
      <c r="S155" s="23">
        <v>930000386</v>
      </c>
      <c r="T155" s="21">
        <v>0</v>
      </c>
      <c r="U155" s="22">
        <v>0</v>
      </c>
      <c r="V155" s="22">
        <v>0</v>
      </c>
      <c r="W155" s="22">
        <v>0</v>
      </c>
    </row>
    <row r="156" spans="1:23" ht="15" customHeight="1" x14ac:dyDescent="0.25">
      <c r="A156" s="2">
        <v>930000950</v>
      </c>
      <c r="B156" s="3" t="s">
        <v>160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5">
        <v>0</v>
      </c>
      <c r="I156" s="4">
        <v>0</v>
      </c>
      <c r="J156" s="4">
        <v>0</v>
      </c>
      <c r="K156" s="4">
        <v>0</v>
      </c>
      <c r="L156" s="4">
        <v>0</v>
      </c>
      <c r="M156" s="4">
        <v>8.42</v>
      </c>
      <c r="N156" s="4">
        <v>8.42</v>
      </c>
      <c r="O156" s="3" t="s">
        <v>18</v>
      </c>
      <c r="P156" s="16">
        <v>70109</v>
      </c>
      <c r="Q156">
        <f>VLOOKUP(A156,[1]Accounts!$A$1:$R$513,14,FALSE)</f>
        <v>70109</v>
      </c>
      <c r="S156" s="24" t="s">
        <v>63</v>
      </c>
      <c r="T156" s="21">
        <v>0</v>
      </c>
      <c r="U156" s="22">
        <v>0</v>
      </c>
      <c r="V156" s="22">
        <v>0</v>
      </c>
      <c r="W156" s="22">
        <v>0</v>
      </c>
    </row>
    <row r="157" spans="1:23" ht="15" customHeight="1" x14ac:dyDescent="0.25">
      <c r="A157" s="6">
        <v>930000951</v>
      </c>
      <c r="B157" s="7" t="s">
        <v>161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9">
        <v>0</v>
      </c>
      <c r="I157" s="8">
        <v>0</v>
      </c>
      <c r="J157" s="8">
        <v>0</v>
      </c>
      <c r="K157" s="8">
        <v>0</v>
      </c>
      <c r="L157" s="8">
        <v>0</v>
      </c>
      <c r="M157" s="8">
        <v>17.7</v>
      </c>
      <c r="N157" s="8">
        <v>17.7</v>
      </c>
      <c r="O157" s="7" t="s">
        <v>18</v>
      </c>
      <c r="P157" s="16">
        <v>70048</v>
      </c>
      <c r="Q157">
        <f>VLOOKUP(A157,[1]Accounts!$A$1:$R$513,14,FALSE)</f>
        <v>70048</v>
      </c>
      <c r="S157" s="23">
        <v>930000443</v>
      </c>
      <c r="T157" s="21">
        <v>0</v>
      </c>
      <c r="U157" s="22">
        <v>0</v>
      </c>
      <c r="V157" s="22">
        <v>0</v>
      </c>
      <c r="W157" s="22">
        <v>0</v>
      </c>
    </row>
    <row r="158" spans="1:23" ht="15" customHeight="1" x14ac:dyDescent="0.25">
      <c r="A158" s="2">
        <v>930000959</v>
      </c>
      <c r="B158" s="3" t="s">
        <v>162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11052.39</v>
      </c>
      <c r="N158" s="4">
        <v>9081.2999999999993</v>
      </c>
      <c r="O158" s="3" t="s">
        <v>18</v>
      </c>
      <c r="P158" s="16">
        <v>70048</v>
      </c>
      <c r="Q158">
        <f>VLOOKUP(A158,[1]Accounts!$A$1:$R$513,14,FALSE)</f>
        <v>70048</v>
      </c>
      <c r="S158" s="24" t="s">
        <v>71</v>
      </c>
      <c r="T158" s="21">
        <v>0</v>
      </c>
      <c r="U158" s="22">
        <v>0</v>
      </c>
      <c r="V158" s="22">
        <v>0</v>
      </c>
      <c r="W158" s="22">
        <v>0</v>
      </c>
    </row>
    <row r="159" spans="1:23" ht="15" customHeight="1" x14ac:dyDescent="0.25">
      <c r="A159" s="6">
        <v>930000962</v>
      </c>
      <c r="B159" s="7" t="s">
        <v>163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9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19.45</v>
      </c>
      <c r="N159" s="8">
        <v>19.45</v>
      </c>
      <c r="O159" s="7" t="s">
        <v>18</v>
      </c>
      <c r="P159" s="16">
        <v>70034</v>
      </c>
      <c r="Q159">
        <f>VLOOKUP(A159,[1]Accounts!$A$1:$R$513,14,FALSE)</f>
        <v>70034</v>
      </c>
      <c r="S159" s="23">
        <v>930000938</v>
      </c>
      <c r="T159" s="21">
        <v>0</v>
      </c>
      <c r="U159" s="22">
        <v>0</v>
      </c>
      <c r="V159" s="22">
        <v>0</v>
      </c>
      <c r="W159" s="22">
        <v>0</v>
      </c>
    </row>
    <row r="160" spans="1:23" ht="15" customHeight="1" x14ac:dyDescent="0.25">
      <c r="A160" s="2">
        <v>930000964</v>
      </c>
      <c r="B160" s="3" t="s">
        <v>164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5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0.01</v>
      </c>
      <c r="N160" s="4">
        <v>0.03</v>
      </c>
      <c r="O160" s="3" t="s">
        <v>18</v>
      </c>
      <c r="P160" s="16">
        <v>70036</v>
      </c>
      <c r="Q160">
        <f>VLOOKUP(A160,[1]Accounts!$A$1:$R$513,14,FALSE)</f>
        <v>70036</v>
      </c>
      <c r="S160" s="24" t="s">
        <v>63</v>
      </c>
      <c r="T160" s="21">
        <v>0</v>
      </c>
      <c r="U160" s="22">
        <v>0</v>
      </c>
      <c r="V160" s="22">
        <v>0</v>
      </c>
      <c r="W160" s="22">
        <v>0</v>
      </c>
    </row>
    <row r="161" spans="1:23" ht="15" customHeight="1" x14ac:dyDescent="0.25">
      <c r="A161" s="6">
        <v>930000966</v>
      </c>
      <c r="B161" s="7" t="s">
        <v>165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9">
        <v>0</v>
      </c>
      <c r="I161" s="8">
        <v>0</v>
      </c>
      <c r="J161" s="8">
        <v>0</v>
      </c>
      <c r="K161" s="8">
        <v>0</v>
      </c>
      <c r="L161" s="8">
        <v>0</v>
      </c>
      <c r="M161" s="8">
        <v>96.8</v>
      </c>
      <c r="N161" s="8">
        <v>96.8</v>
      </c>
      <c r="O161" s="7" t="s">
        <v>18</v>
      </c>
      <c r="P161" s="16">
        <v>70034</v>
      </c>
      <c r="Q161">
        <f>VLOOKUP(A161,[1]Accounts!$A$1:$R$513,14,FALSE)</f>
        <v>70034</v>
      </c>
      <c r="S161" s="23">
        <v>930001337</v>
      </c>
      <c r="T161" s="21">
        <v>0</v>
      </c>
      <c r="U161" s="22">
        <v>0</v>
      </c>
      <c r="V161" s="22">
        <v>0</v>
      </c>
      <c r="W161" s="22">
        <v>0</v>
      </c>
    </row>
    <row r="162" spans="1:23" ht="15" customHeight="1" x14ac:dyDescent="0.25">
      <c r="A162" s="2">
        <v>930000968</v>
      </c>
      <c r="B162" s="3" t="s">
        <v>166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5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10.050000000000001</v>
      </c>
      <c r="N162" s="4">
        <v>10.050000000000001</v>
      </c>
      <c r="O162" s="3" t="s">
        <v>18</v>
      </c>
      <c r="P162" s="16">
        <v>70034</v>
      </c>
      <c r="Q162">
        <f>VLOOKUP(A162,[1]Accounts!$A$1:$R$513,14,FALSE)</f>
        <v>70034</v>
      </c>
      <c r="S162" s="24" t="s">
        <v>63</v>
      </c>
      <c r="T162" s="21">
        <v>0</v>
      </c>
      <c r="U162" s="22">
        <v>0</v>
      </c>
      <c r="V162" s="22">
        <v>0</v>
      </c>
      <c r="W162" s="22">
        <v>0</v>
      </c>
    </row>
    <row r="163" spans="1:23" ht="15" customHeight="1" x14ac:dyDescent="0.25">
      <c r="A163" s="6">
        <v>930000973</v>
      </c>
      <c r="B163" s="7" t="s">
        <v>167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9">
        <v>0</v>
      </c>
      <c r="I163" s="8">
        <v>0</v>
      </c>
      <c r="J163" s="8">
        <v>0</v>
      </c>
      <c r="K163" s="8">
        <v>0</v>
      </c>
      <c r="L163" s="8">
        <v>0</v>
      </c>
      <c r="M163" s="8">
        <v>573.48</v>
      </c>
      <c r="N163" s="8">
        <v>573.48</v>
      </c>
      <c r="O163" s="7" t="s">
        <v>18</v>
      </c>
      <c r="P163" s="16">
        <v>70111</v>
      </c>
      <c r="Q163">
        <f>VLOOKUP(A163,[1]Accounts!$A$1:$R$513,14,FALSE)</f>
        <v>70111</v>
      </c>
      <c r="S163" s="23">
        <v>930001346</v>
      </c>
      <c r="T163" s="21">
        <v>0</v>
      </c>
      <c r="U163" s="22">
        <v>0</v>
      </c>
      <c r="V163" s="22">
        <v>0</v>
      </c>
      <c r="W163" s="22">
        <v>0</v>
      </c>
    </row>
    <row r="164" spans="1:23" ht="15" customHeight="1" x14ac:dyDescent="0.25">
      <c r="A164" s="2">
        <v>930000986</v>
      </c>
      <c r="B164" s="3" t="s">
        <v>168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5">
        <v>0</v>
      </c>
      <c r="I164" s="4">
        <v>0</v>
      </c>
      <c r="J164" s="4">
        <v>0</v>
      </c>
      <c r="K164" s="4">
        <v>0</v>
      </c>
      <c r="L164" s="4">
        <v>0</v>
      </c>
      <c r="M164" s="4">
        <v>9.89</v>
      </c>
      <c r="N164" s="4">
        <v>9.89</v>
      </c>
      <c r="O164" s="3" t="s">
        <v>18</v>
      </c>
      <c r="P164" s="16">
        <v>70111</v>
      </c>
      <c r="Q164">
        <f>VLOOKUP(A164,[1]Accounts!$A$1:$R$513,14,FALSE)</f>
        <v>70111</v>
      </c>
      <c r="S164" s="24" t="s">
        <v>63</v>
      </c>
      <c r="T164" s="21">
        <v>0</v>
      </c>
      <c r="U164" s="22">
        <v>0</v>
      </c>
      <c r="V164" s="22">
        <v>0</v>
      </c>
      <c r="W164" s="22">
        <v>0</v>
      </c>
    </row>
    <row r="165" spans="1:23" ht="15" customHeight="1" x14ac:dyDescent="0.25">
      <c r="A165" s="6">
        <v>930000988</v>
      </c>
      <c r="B165" s="7" t="s">
        <v>169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9">
        <v>0</v>
      </c>
      <c r="I165" s="8">
        <v>0</v>
      </c>
      <c r="J165" s="8">
        <v>0</v>
      </c>
      <c r="K165" s="8">
        <v>0</v>
      </c>
      <c r="L165" s="8">
        <v>0</v>
      </c>
      <c r="M165" s="8">
        <v>68.64</v>
      </c>
      <c r="N165" s="8">
        <v>68.64</v>
      </c>
      <c r="O165" s="7" t="s">
        <v>18</v>
      </c>
      <c r="P165" s="16">
        <v>70034</v>
      </c>
      <c r="Q165">
        <f>VLOOKUP(A165,[1]Accounts!$A$1:$R$513,14,FALSE)</f>
        <v>70034</v>
      </c>
      <c r="S165" s="23">
        <v>930001351</v>
      </c>
      <c r="T165" s="21">
        <v>0</v>
      </c>
      <c r="U165" s="22">
        <v>0</v>
      </c>
      <c r="V165" s="22">
        <v>0</v>
      </c>
      <c r="W165" s="22">
        <v>0</v>
      </c>
    </row>
    <row r="166" spans="1:23" ht="15" customHeight="1" x14ac:dyDescent="0.25">
      <c r="A166" s="2">
        <v>930000993</v>
      </c>
      <c r="B166" s="3" t="s">
        <v>170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5">
        <v>0</v>
      </c>
      <c r="I166" s="4">
        <v>0</v>
      </c>
      <c r="J166" s="4">
        <v>0</v>
      </c>
      <c r="K166" s="4">
        <v>0</v>
      </c>
      <c r="L166" s="4">
        <v>0</v>
      </c>
      <c r="M166" s="4">
        <v>8.43</v>
      </c>
      <c r="N166" s="4">
        <v>8.43</v>
      </c>
      <c r="O166" s="3" t="s">
        <v>18</v>
      </c>
      <c r="P166" s="16">
        <v>70111</v>
      </c>
      <c r="Q166">
        <f>VLOOKUP(A166,[1]Accounts!$A$1:$R$513,14,FALSE)</f>
        <v>70111</v>
      </c>
      <c r="S166" s="24" t="s">
        <v>63</v>
      </c>
      <c r="T166" s="21">
        <v>0</v>
      </c>
      <c r="U166" s="22">
        <v>0</v>
      </c>
      <c r="V166" s="22">
        <v>0</v>
      </c>
      <c r="W166" s="22">
        <v>0</v>
      </c>
    </row>
    <row r="167" spans="1:23" ht="15" customHeight="1" x14ac:dyDescent="0.25">
      <c r="A167" s="6">
        <v>930000996</v>
      </c>
      <c r="B167" s="7" t="s">
        <v>171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9">
        <v>0</v>
      </c>
      <c r="I167" s="8">
        <v>0</v>
      </c>
      <c r="J167" s="8">
        <v>0</v>
      </c>
      <c r="K167" s="8">
        <v>0</v>
      </c>
      <c r="L167" s="8">
        <v>0</v>
      </c>
      <c r="M167" s="8">
        <v>9.69</v>
      </c>
      <c r="N167" s="8">
        <v>9.69</v>
      </c>
      <c r="O167" s="7" t="s">
        <v>18</v>
      </c>
      <c r="P167" s="16">
        <v>70048</v>
      </c>
      <c r="Q167">
        <f>VLOOKUP(A167,[1]Accounts!$A$1:$R$513,14,FALSE)</f>
        <v>70048</v>
      </c>
      <c r="S167" s="23">
        <v>930001369</v>
      </c>
      <c r="T167" s="21">
        <v>0</v>
      </c>
      <c r="U167" s="22">
        <v>0</v>
      </c>
      <c r="V167" s="22">
        <v>0</v>
      </c>
      <c r="W167" s="22">
        <v>0</v>
      </c>
    </row>
    <row r="168" spans="1:23" ht="15" customHeight="1" x14ac:dyDescent="0.25">
      <c r="A168" s="2">
        <v>930001008</v>
      </c>
      <c r="B168" s="3" t="s">
        <v>172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5">
        <v>0</v>
      </c>
      <c r="I168" s="4">
        <v>0</v>
      </c>
      <c r="J168" s="4">
        <v>0</v>
      </c>
      <c r="K168" s="4">
        <v>0</v>
      </c>
      <c r="L168" s="4">
        <v>0</v>
      </c>
      <c r="M168" s="4">
        <v>6.82</v>
      </c>
      <c r="N168" s="4">
        <v>6.82</v>
      </c>
      <c r="O168" s="3" t="s">
        <v>18</v>
      </c>
      <c r="P168" s="16">
        <v>70023</v>
      </c>
      <c r="Q168">
        <f>VLOOKUP(A168,[1]Accounts!$A$1:$R$513,14,FALSE)</f>
        <v>70023</v>
      </c>
      <c r="S168" s="24" t="s">
        <v>63</v>
      </c>
      <c r="T168" s="21">
        <v>0</v>
      </c>
      <c r="U168" s="22">
        <v>0</v>
      </c>
      <c r="V168" s="22">
        <v>0</v>
      </c>
      <c r="W168" s="22">
        <v>0</v>
      </c>
    </row>
    <row r="169" spans="1:23" ht="15" customHeight="1" x14ac:dyDescent="0.25">
      <c r="A169" s="6">
        <v>930001015</v>
      </c>
      <c r="B169" s="7" t="s">
        <v>173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9">
        <v>0</v>
      </c>
      <c r="I169" s="8">
        <v>0</v>
      </c>
      <c r="J169" s="8">
        <v>0</v>
      </c>
      <c r="K169" s="8">
        <v>0</v>
      </c>
      <c r="L169" s="8">
        <v>0</v>
      </c>
      <c r="M169" s="8">
        <v>9.6999999999999993</v>
      </c>
      <c r="N169" s="8">
        <v>9.6999999999999993</v>
      </c>
      <c r="O169" s="7" t="s">
        <v>18</v>
      </c>
      <c r="P169" s="16">
        <v>70048</v>
      </c>
      <c r="Q169">
        <f>VLOOKUP(A169,[1]Accounts!$A$1:$R$513,14,FALSE)</f>
        <v>70048</v>
      </c>
      <c r="S169" s="23">
        <v>930001396</v>
      </c>
      <c r="T169" s="21">
        <v>0</v>
      </c>
      <c r="U169" s="22">
        <v>0</v>
      </c>
      <c r="V169" s="22">
        <v>0</v>
      </c>
      <c r="W169" s="22">
        <v>0</v>
      </c>
    </row>
    <row r="170" spans="1:23" ht="15" customHeight="1" x14ac:dyDescent="0.25">
      <c r="A170" s="2">
        <v>930001016</v>
      </c>
      <c r="B170" s="3" t="s">
        <v>174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5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11.4</v>
      </c>
      <c r="N170" s="4">
        <v>11.4</v>
      </c>
      <c r="O170" s="3" t="s">
        <v>18</v>
      </c>
      <c r="P170" s="16">
        <v>70034</v>
      </c>
      <c r="Q170">
        <f>VLOOKUP(A170,[1]Accounts!$A$1:$R$513,14,FALSE)</f>
        <v>70034</v>
      </c>
      <c r="S170" s="24" t="s">
        <v>63</v>
      </c>
      <c r="T170" s="21">
        <v>0</v>
      </c>
      <c r="U170" s="22">
        <v>0</v>
      </c>
      <c r="V170" s="22">
        <v>0</v>
      </c>
      <c r="W170" s="22">
        <v>0</v>
      </c>
    </row>
    <row r="171" spans="1:23" ht="15" customHeight="1" x14ac:dyDescent="0.25">
      <c r="A171" s="6">
        <v>930001020</v>
      </c>
      <c r="B171" s="7" t="s">
        <v>175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9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10.09</v>
      </c>
      <c r="N171" s="8">
        <v>10.09</v>
      </c>
      <c r="O171" s="7" t="s">
        <v>18</v>
      </c>
      <c r="P171" s="16">
        <v>70125</v>
      </c>
      <c r="Q171">
        <f>VLOOKUP(A171,[1]Accounts!$A$1:$R$513,14,FALSE)</f>
        <v>70125</v>
      </c>
      <c r="S171" s="23">
        <v>930001422</v>
      </c>
      <c r="T171" s="21">
        <v>0</v>
      </c>
      <c r="U171" s="22">
        <v>0</v>
      </c>
      <c r="V171" s="22">
        <v>0</v>
      </c>
      <c r="W171" s="22">
        <v>0</v>
      </c>
    </row>
    <row r="172" spans="1:23" ht="15" customHeight="1" x14ac:dyDescent="0.25">
      <c r="A172" s="2">
        <v>930001027</v>
      </c>
      <c r="B172" s="3" t="s">
        <v>176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27.74</v>
      </c>
      <c r="N172" s="4">
        <v>27.74</v>
      </c>
      <c r="O172" s="3" t="s">
        <v>18</v>
      </c>
      <c r="P172" s="16">
        <v>70034</v>
      </c>
      <c r="Q172">
        <f>VLOOKUP(A172,[1]Accounts!$A$1:$R$513,14,FALSE)</f>
        <v>70034</v>
      </c>
      <c r="S172" s="24" t="s">
        <v>243</v>
      </c>
      <c r="T172" s="21">
        <v>0</v>
      </c>
      <c r="U172" s="22">
        <v>0</v>
      </c>
      <c r="V172" s="22">
        <v>0</v>
      </c>
      <c r="W172" s="22">
        <v>0</v>
      </c>
    </row>
    <row r="173" spans="1:23" ht="15" customHeight="1" x14ac:dyDescent="0.25">
      <c r="A173" s="6">
        <v>930001029</v>
      </c>
      <c r="B173" s="7" t="s">
        <v>17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9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7" t="s">
        <v>18</v>
      </c>
      <c r="P173" s="16">
        <v>70023</v>
      </c>
      <c r="Q173">
        <f>VLOOKUP(A173,[1]Accounts!$A$1:$R$513,14,FALSE)</f>
        <v>70023</v>
      </c>
      <c r="S173" s="23">
        <v>930001589</v>
      </c>
      <c r="T173" s="21">
        <v>0</v>
      </c>
      <c r="U173" s="22">
        <v>0</v>
      </c>
      <c r="V173" s="22">
        <v>0</v>
      </c>
      <c r="W173" s="22">
        <v>0</v>
      </c>
    </row>
    <row r="174" spans="1:23" ht="15" customHeight="1" x14ac:dyDescent="0.25">
      <c r="A174" s="2">
        <v>930001036</v>
      </c>
      <c r="B174" s="3" t="s">
        <v>177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5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3" t="s">
        <v>18</v>
      </c>
      <c r="P174" s="16">
        <v>70034</v>
      </c>
      <c r="Q174">
        <f>VLOOKUP(A174,[1]Accounts!$A$1:$R$513,14,FALSE)</f>
        <v>70034</v>
      </c>
      <c r="S174" s="24" t="s">
        <v>63</v>
      </c>
      <c r="T174" s="21">
        <v>0</v>
      </c>
      <c r="U174" s="22">
        <v>0</v>
      </c>
      <c r="V174" s="22">
        <v>0</v>
      </c>
      <c r="W174" s="22">
        <v>0</v>
      </c>
    </row>
    <row r="175" spans="1:23" ht="15" customHeight="1" x14ac:dyDescent="0.25">
      <c r="A175" s="6">
        <v>930001043</v>
      </c>
      <c r="B175" s="7" t="s">
        <v>178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9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7" t="s">
        <v>18</v>
      </c>
      <c r="P175" s="16">
        <v>70034</v>
      </c>
      <c r="Q175">
        <f>VLOOKUP(A175,[1]Accounts!$A$1:$R$513,14,FALSE)</f>
        <v>70034</v>
      </c>
      <c r="S175" s="23">
        <v>930001638</v>
      </c>
      <c r="T175" s="21">
        <v>0.06</v>
      </c>
      <c r="U175" s="22">
        <v>-0.18</v>
      </c>
      <c r="V175" s="22">
        <v>-0.09</v>
      </c>
      <c r="W175" s="22">
        <v>18.62</v>
      </c>
    </row>
    <row r="176" spans="1:23" ht="15" customHeight="1" x14ac:dyDescent="0.25">
      <c r="A176" s="2">
        <v>930001051</v>
      </c>
      <c r="B176" s="3" t="s">
        <v>28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5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1.21</v>
      </c>
      <c r="N176" s="4">
        <v>1.21</v>
      </c>
      <c r="O176" s="3" t="s">
        <v>18</v>
      </c>
      <c r="P176" s="16">
        <v>70111</v>
      </c>
      <c r="Q176">
        <f>VLOOKUP(A176,[1]Accounts!$A$1:$R$513,14,FALSE)</f>
        <v>70111</v>
      </c>
      <c r="S176" s="24" t="s">
        <v>33</v>
      </c>
      <c r="T176" s="21">
        <v>0.06</v>
      </c>
      <c r="U176" s="22">
        <v>-0.18</v>
      </c>
      <c r="V176" s="22">
        <v>-0.09</v>
      </c>
      <c r="W176" s="22">
        <v>18.62</v>
      </c>
    </row>
    <row r="177" spans="1:23" ht="15" customHeight="1" x14ac:dyDescent="0.25">
      <c r="A177" s="6">
        <v>930001055</v>
      </c>
      <c r="B177" s="7" t="s">
        <v>179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9">
        <v>0.02</v>
      </c>
      <c r="I177" s="8">
        <v>-0.12</v>
      </c>
      <c r="J177" s="8">
        <v>0</v>
      </c>
      <c r="K177" s="8">
        <v>0</v>
      </c>
      <c r="L177" s="8">
        <v>0</v>
      </c>
      <c r="M177" s="8">
        <v>70</v>
      </c>
      <c r="N177" s="8">
        <v>70</v>
      </c>
      <c r="O177" s="7" t="s">
        <v>18</v>
      </c>
      <c r="P177" s="16">
        <v>70111</v>
      </c>
      <c r="Q177">
        <f>VLOOKUP(A177,[1]Accounts!$A$1:$R$513,14,FALSE)</f>
        <v>70111</v>
      </c>
      <c r="S177" s="23">
        <v>930001667</v>
      </c>
      <c r="T177" s="21">
        <v>0</v>
      </c>
      <c r="U177" s="22">
        <v>0</v>
      </c>
      <c r="V177" s="22">
        <v>0</v>
      </c>
      <c r="W177" s="22">
        <v>0</v>
      </c>
    </row>
    <row r="178" spans="1:23" ht="15" customHeight="1" x14ac:dyDescent="0.25">
      <c r="A178" s="2">
        <v>930001061</v>
      </c>
      <c r="B178" s="3" t="s">
        <v>180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5">
        <v>0</v>
      </c>
      <c r="I178" s="4">
        <v>0</v>
      </c>
      <c r="J178" s="4">
        <v>0</v>
      </c>
      <c r="K178" s="4">
        <v>0</v>
      </c>
      <c r="L178" s="4">
        <v>0</v>
      </c>
      <c r="M178" s="4">
        <v>9.52</v>
      </c>
      <c r="N178" s="4">
        <v>9.52</v>
      </c>
      <c r="O178" s="3" t="s">
        <v>18</v>
      </c>
      <c r="P178" s="16">
        <v>70036</v>
      </c>
      <c r="Q178">
        <f>VLOOKUP(A178,[1]Accounts!$A$1:$R$513,14,FALSE)</f>
        <v>70036</v>
      </c>
      <c r="S178" s="24" t="s">
        <v>278</v>
      </c>
      <c r="T178" s="21">
        <v>0</v>
      </c>
      <c r="U178" s="22">
        <v>0</v>
      </c>
      <c r="V178" s="22">
        <v>0</v>
      </c>
      <c r="W178" s="22">
        <v>0</v>
      </c>
    </row>
    <row r="179" spans="1:23" ht="15" customHeight="1" x14ac:dyDescent="0.25">
      <c r="A179" s="6">
        <v>930001066</v>
      </c>
      <c r="B179" s="7" t="s">
        <v>181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9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19.09</v>
      </c>
      <c r="N179" s="8">
        <v>19.09</v>
      </c>
      <c r="O179" s="7" t="s">
        <v>18</v>
      </c>
      <c r="P179" s="16">
        <v>70036</v>
      </c>
      <c r="Q179">
        <f>VLOOKUP(A179,[1]Accounts!$A$1:$R$513,14,FALSE)</f>
        <v>70036</v>
      </c>
      <c r="S179" s="23">
        <v>930001938</v>
      </c>
      <c r="T179" s="21">
        <v>0</v>
      </c>
      <c r="U179" s="22">
        <v>0</v>
      </c>
      <c r="V179" s="22">
        <v>0</v>
      </c>
      <c r="W179" s="22">
        <v>0</v>
      </c>
    </row>
    <row r="180" spans="1:23" ht="15" customHeight="1" x14ac:dyDescent="0.25">
      <c r="A180" s="2">
        <v>930001067</v>
      </c>
      <c r="B180" s="3" t="s">
        <v>182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5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3" t="s">
        <v>18</v>
      </c>
      <c r="P180" s="16">
        <v>70048</v>
      </c>
      <c r="Q180">
        <f>VLOOKUP(A180,[1]Accounts!$A$1:$R$513,14,FALSE)</f>
        <v>70048</v>
      </c>
      <c r="S180" s="24" t="s">
        <v>330</v>
      </c>
      <c r="T180" s="21">
        <v>0</v>
      </c>
      <c r="U180" s="22">
        <v>0</v>
      </c>
      <c r="V180" s="22">
        <v>0</v>
      </c>
      <c r="W180" s="22">
        <v>0</v>
      </c>
    </row>
    <row r="181" spans="1:23" ht="15" customHeight="1" x14ac:dyDescent="0.25">
      <c r="A181" s="6">
        <v>930001075</v>
      </c>
      <c r="B181" s="7" t="s">
        <v>183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9">
        <v>0</v>
      </c>
      <c r="I181" s="8">
        <v>0</v>
      </c>
      <c r="J181" s="8">
        <v>0</v>
      </c>
      <c r="K181" s="8">
        <v>0</v>
      </c>
      <c r="L181" s="8">
        <v>0</v>
      </c>
      <c r="M181" s="8">
        <v>10.050000000000001</v>
      </c>
      <c r="N181" s="8">
        <v>10.050000000000001</v>
      </c>
      <c r="O181" s="7" t="s">
        <v>18</v>
      </c>
      <c r="P181" s="16">
        <v>70111</v>
      </c>
      <c r="Q181">
        <f>VLOOKUP(A181,[1]Accounts!$A$1:$R$513,14,FALSE)</f>
        <v>70111</v>
      </c>
      <c r="S181" s="23">
        <v>930001954</v>
      </c>
      <c r="T181" s="21">
        <v>0</v>
      </c>
      <c r="U181" s="22">
        <v>0</v>
      </c>
      <c r="V181" s="22">
        <v>0</v>
      </c>
      <c r="W181" s="22">
        <v>0</v>
      </c>
    </row>
    <row r="182" spans="1:23" ht="15" customHeight="1" x14ac:dyDescent="0.25">
      <c r="A182" s="2">
        <v>930001082</v>
      </c>
      <c r="B182" s="3" t="s">
        <v>184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5">
        <v>0</v>
      </c>
      <c r="I182" s="4">
        <v>0</v>
      </c>
      <c r="J182" s="4">
        <v>0</v>
      </c>
      <c r="K182" s="4">
        <v>0</v>
      </c>
      <c r="L182" s="4">
        <v>0</v>
      </c>
      <c r="M182" s="4">
        <v>3.27</v>
      </c>
      <c r="N182" s="4">
        <v>3.27</v>
      </c>
      <c r="O182" s="3" t="s">
        <v>18</v>
      </c>
      <c r="P182" s="16">
        <v>70034</v>
      </c>
      <c r="Q182">
        <f>VLOOKUP(A182,[1]Accounts!$A$1:$R$513,14,FALSE)</f>
        <v>70034</v>
      </c>
      <c r="S182" s="24" t="s">
        <v>71</v>
      </c>
      <c r="T182" s="21">
        <v>0</v>
      </c>
      <c r="U182" s="22">
        <v>0</v>
      </c>
      <c r="V182" s="22">
        <v>0</v>
      </c>
      <c r="W182" s="22">
        <v>0</v>
      </c>
    </row>
    <row r="183" spans="1:23" ht="15" customHeight="1" x14ac:dyDescent="0.25">
      <c r="A183" s="6">
        <v>930001083</v>
      </c>
      <c r="B183" s="7" t="s">
        <v>185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9">
        <v>0</v>
      </c>
      <c r="I183" s="8">
        <v>0</v>
      </c>
      <c r="J183" s="8">
        <v>0</v>
      </c>
      <c r="K183" s="8">
        <v>0</v>
      </c>
      <c r="L183" s="8">
        <v>0</v>
      </c>
      <c r="M183" s="8">
        <v>11.38</v>
      </c>
      <c r="N183" s="8">
        <v>11.38</v>
      </c>
      <c r="O183" s="7" t="s">
        <v>18</v>
      </c>
      <c r="P183" s="16">
        <v>70111</v>
      </c>
      <c r="Q183">
        <f>VLOOKUP(A183,[1]Accounts!$A$1:$R$513,14,FALSE)</f>
        <v>70111</v>
      </c>
      <c r="S183" s="23">
        <v>930001967</v>
      </c>
      <c r="T183" s="21">
        <v>0</v>
      </c>
      <c r="U183" s="22">
        <v>0</v>
      </c>
      <c r="V183" s="22">
        <v>0</v>
      </c>
      <c r="W183" s="22">
        <v>0</v>
      </c>
    </row>
    <row r="184" spans="1:23" ht="15" customHeight="1" x14ac:dyDescent="0.25">
      <c r="A184" s="2">
        <v>930001087</v>
      </c>
      <c r="B184" s="3" t="s">
        <v>186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5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17.760000000000002</v>
      </c>
      <c r="N184" s="4">
        <v>17.760000000000002</v>
      </c>
      <c r="O184" s="3" t="s">
        <v>18</v>
      </c>
      <c r="P184" s="16">
        <v>70111</v>
      </c>
      <c r="Q184">
        <f>VLOOKUP(A184,[1]Accounts!$A$1:$R$513,14,FALSE)</f>
        <v>70111</v>
      </c>
      <c r="S184" s="24" t="s">
        <v>71</v>
      </c>
      <c r="T184" s="21">
        <v>0</v>
      </c>
      <c r="U184" s="22">
        <v>0</v>
      </c>
      <c r="V184" s="22">
        <v>0</v>
      </c>
      <c r="W184" s="22">
        <v>0</v>
      </c>
    </row>
    <row r="185" spans="1:23" ht="15" customHeight="1" x14ac:dyDescent="0.25">
      <c r="A185" s="6">
        <v>930001088</v>
      </c>
      <c r="B185" s="7" t="s">
        <v>187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9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100</v>
      </c>
      <c r="N185" s="8">
        <v>100</v>
      </c>
      <c r="O185" s="7" t="s">
        <v>18</v>
      </c>
      <c r="P185" s="16">
        <v>70048</v>
      </c>
      <c r="Q185">
        <f>VLOOKUP(A185,[1]Accounts!$A$1:$R$513,14,FALSE)</f>
        <v>70048</v>
      </c>
      <c r="S185" s="23">
        <v>930002005</v>
      </c>
      <c r="T185" s="21">
        <v>2.1</v>
      </c>
      <c r="U185" s="22">
        <v>-6.3</v>
      </c>
      <c r="V185" s="22">
        <v>0</v>
      </c>
      <c r="W185" s="22">
        <v>-8.75</v>
      </c>
    </row>
    <row r="186" spans="1:23" ht="15" customHeight="1" x14ac:dyDescent="0.25">
      <c r="A186" s="2">
        <v>930001091</v>
      </c>
      <c r="B186" s="3" t="s">
        <v>188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18.88</v>
      </c>
      <c r="N186" s="4">
        <v>18.88</v>
      </c>
      <c r="O186" s="3" t="s">
        <v>18</v>
      </c>
      <c r="P186" s="16">
        <v>70145</v>
      </c>
      <c r="Q186">
        <f>VLOOKUP(A186,[1]Accounts!$A$1:$R$513,14,FALSE)</f>
        <v>70145</v>
      </c>
      <c r="S186" s="24" t="s">
        <v>71</v>
      </c>
      <c r="T186" s="21">
        <v>2.1</v>
      </c>
      <c r="U186" s="22">
        <v>-6.3</v>
      </c>
      <c r="V186" s="22">
        <v>0</v>
      </c>
      <c r="W186" s="22">
        <v>-8.75</v>
      </c>
    </row>
    <row r="187" spans="1:23" ht="15" customHeight="1" x14ac:dyDescent="0.25">
      <c r="A187" s="6">
        <v>930001092</v>
      </c>
      <c r="B187" s="7" t="s">
        <v>189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9">
        <v>0</v>
      </c>
      <c r="I187" s="8">
        <v>0</v>
      </c>
      <c r="J187" s="8">
        <v>0</v>
      </c>
      <c r="K187" s="8">
        <v>0</v>
      </c>
      <c r="L187" s="8">
        <v>0</v>
      </c>
      <c r="M187" s="8">
        <v>12.34</v>
      </c>
      <c r="N187" s="8">
        <v>12.34</v>
      </c>
      <c r="O187" s="7" t="s">
        <v>18</v>
      </c>
      <c r="P187" s="16">
        <v>70025</v>
      </c>
      <c r="Q187">
        <f>VLOOKUP(A187,[1]Accounts!$A$1:$R$513,14,FALSE)</f>
        <v>70025</v>
      </c>
      <c r="S187" s="20">
        <v>70033</v>
      </c>
      <c r="T187" s="21">
        <v>0.02</v>
      </c>
      <c r="U187" s="22">
        <v>-0.06</v>
      </c>
      <c r="V187" s="22">
        <v>0</v>
      </c>
      <c r="W187" s="22">
        <v>-11.91</v>
      </c>
    </row>
    <row r="188" spans="1:23" ht="15" customHeight="1" x14ac:dyDescent="0.25">
      <c r="A188" s="2">
        <v>930001097</v>
      </c>
      <c r="B188" s="3" t="s">
        <v>156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3" t="s">
        <v>18</v>
      </c>
      <c r="P188" s="16">
        <v>70048</v>
      </c>
      <c r="Q188">
        <f>VLOOKUP(A188,[1]Accounts!$A$1:$R$513,14,FALSE)</f>
        <v>70048</v>
      </c>
      <c r="S188" s="23">
        <v>930000548</v>
      </c>
      <c r="T188" s="21">
        <v>0</v>
      </c>
      <c r="U188" s="22">
        <v>0</v>
      </c>
      <c r="V188" s="22">
        <v>0</v>
      </c>
      <c r="W188" s="22">
        <v>0</v>
      </c>
    </row>
    <row r="189" spans="1:23" ht="15" customHeight="1" x14ac:dyDescent="0.25">
      <c r="A189" s="6">
        <v>930001098</v>
      </c>
      <c r="B189" s="7" t="s">
        <v>190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9">
        <v>0</v>
      </c>
      <c r="I189" s="8">
        <v>0</v>
      </c>
      <c r="J189" s="8">
        <v>0</v>
      </c>
      <c r="K189" s="8">
        <v>0</v>
      </c>
      <c r="L189" s="8">
        <v>0</v>
      </c>
      <c r="M189" s="8">
        <v>8.2899999999999991</v>
      </c>
      <c r="N189" s="8">
        <v>8.2899999999999991</v>
      </c>
      <c r="O189" s="7" t="s">
        <v>18</v>
      </c>
      <c r="P189" s="16">
        <v>70111</v>
      </c>
      <c r="Q189">
        <f>VLOOKUP(A189,[1]Accounts!$A$1:$R$513,14,FALSE)</f>
        <v>70111</v>
      </c>
      <c r="S189" s="24" t="s">
        <v>86</v>
      </c>
      <c r="T189" s="21">
        <v>0</v>
      </c>
      <c r="U189" s="22">
        <v>0</v>
      </c>
      <c r="V189" s="22">
        <v>0</v>
      </c>
      <c r="W189" s="22">
        <v>0</v>
      </c>
    </row>
    <row r="190" spans="1:23" ht="15" customHeight="1" x14ac:dyDescent="0.25">
      <c r="A190" s="2">
        <v>930001104</v>
      </c>
      <c r="B190" s="3" t="s">
        <v>191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5.51</v>
      </c>
      <c r="N190" s="4">
        <v>5.51</v>
      </c>
      <c r="O190" s="3" t="s">
        <v>18</v>
      </c>
      <c r="P190" s="16">
        <v>70036</v>
      </c>
      <c r="Q190">
        <f>VLOOKUP(A190,[1]Accounts!$A$1:$R$513,14,FALSE)</f>
        <v>70036</v>
      </c>
      <c r="S190" s="23">
        <v>930001637</v>
      </c>
      <c r="T190" s="21">
        <v>0.02</v>
      </c>
      <c r="U190" s="22">
        <v>-0.06</v>
      </c>
      <c r="V190" s="22">
        <v>0</v>
      </c>
      <c r="W190" s="22">
        <v>-11.91</v>
      </c>
    </row>
    <row r="191" spans="1:23" ht="15" customHeight="1" x14ac:dyDescent="0.25">
      <c r="A191" s="6">
        <v>930001110</v>
      </c>
      <c r="B191" s="7" t="s">
        <v>192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9">
        <v>0</v>
      </c>
      <c r="I191" s="8">
        <v>0</v>
      </c>
      <c r="J191" s="8">
        <v>0</v>
      </c>
      <c r="K191" s="8">
        <v>0</v>
      </c>
      <c r="L191" s="8">
        <v>0</v>
      </c>
      <c r="M191" s="8">
        <v>6.7</v>
      </c>
      <c r="N191" s="8">
        <v>6.7</v>
      </c>
      <c r="O191" s="7" t="s">
        <v>18</v>
      </c>
      <c r="P191" s="16">
        <v>70024</v>
      </c>
      <c r="Q191">
        <f>VLOOKUP(A191,[1]Accounts!$A$1:$R$513,14,FALSE)</f>
        <v>70024</v>
      </c>
      <c r="S191" s="24" t="s">
        <v>337</v>
      </c>
      <c r="T191" s="21">
        <v>0.02</v>
      </c>
      <c r="U191" s="22">
        <v>-0.06</v>
      </c>
      <c r="V191" s="22">
        <v>0</v>
      </c>
      <c r="W191" s="22">
        <v>-11.91</v>
      </c>
    </row>
    <row r="192" spans="1:23" ht="15" customHeight="1" x14ac:dyDescent="0.25">
      <c r="A192" s="2">
        <v>930001129</v>
      </c>
      <c r="B192" s="3" t="s">
        <v>193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5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1525.3</v>
      </c>
      <c r="N192" s="4">
        <v>1525.3</v>
      </c>
      <c r="O192" s="3" t="s">
        <v>18</v>
      </c>
      <c r="P192" s="16">
        <v>70048</v>
      </c>
      <c r="Q192">
        <f>VLOOKUP(A192,[1]Accounts!$A$1:$R$513,14,FALSE)</f>
        <v>70048</v>
      </c>
      <c r="S192" s="23">
        <v>930001957</v>
      </c>
      <c r="T192" s="21">
        <v>0</v>
      </c>
      <c r="U192" s="22">
        <v>0</v>
      </c>
      <c r="V192" s="22">
        <v>0</v>
      </c>
      <c r="W192" s="22">
        <v>0</v>
      </c>
    </row>
    <row r="193" spans="1:23" ht="15" customHeight="1" x14ac:dyDescent="0.25">
      <c r="A193" s="6">
        <v>930001135</v>
      </c>
      <c r="B193" s="7" t="s">
        <v>194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9">
        <v>0</v>
      </c>
      <c r="I193" s="8">
        <v>0</v>
      </c>
      <c r="J193" s="8">
        <v>0</v>
      </c>
      <c r="K193" s="8">
        <v>0</v>
      </c>
      <c r="L193" s="8">
        <v>0</v>
      </c>
      <c r="M193" s="8">
        <v>15804.16</v>
      </c>
      <c r="N193" s="8">
        <v>17304.16</v>
      </c>
      <c r="O193" s="7" t="s">
        <v>18</v>
      </c>
      <c r="P193" s="16">
        <v>70111</v>
      </c>
      <c r="Q193">
        <f>VLOOKUP(A193,[1]Accounts!$A$1:$R$513,14,FALSE)</f>
        <v>70111</v>
      </c>
      <c r="S193" s="24" t="s">
        <v>337</v>
      </c>
      <c r="T193" s="21">
        <v>0</v>
      </c>
      <c r="U193" s="22">
        <v>0</v>
      </c>
      <c r="V193" s="22">
        <v>0</v>
      </c>
      <c r="W193" s="22">
        <v>0</v>
      </c>
    </row>
    <row r="194" spans="1:23" ht="15" customHeight="1" x14ac:dyDescent="0.25">
      <c r="A194" s="2">
        <v>930001137</v>
      </c>
      <c r="B194" s="3" t="s">
        <v>195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5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 t="s">
        <v>18</v>
      </c>
      <c r="P194" s="16">
        <v>70048</v>
      </c>
      <c r="Q194">
        <f>VLOOKUP(A194,[1]Accounts!$A$1:$R$513,14,FALSE)</f>
        <v>70048</v>
      </c>
      <c r="S194" s="23">
        <v>930002034</v>
      </c>
      <c r="T194" s="21">
        <v>0</v>
      </c>
      <c r="U194" s="22">
        <v>0</v>
      </c>
      <c r="V194" s="22">
        <v>0</v>
      </c>
      <c r="W194" s="22">
        <v>0</v>
      </c>
    </row>
    <row r="195" spans="1:23" ht="15" customHeight="1" x14ac:dyDescent="0.25">
      <c r="A195" s="6">
        <v>930001142</v>
      </c>
      <c r="B195" s="7" t="s">
        <v>196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9">
        <v>0</v>
      </c>
      <c r="I195" s="8">
        <v>0</v>
      </c>
      <c r="J195" s="8">
        <v>0</v>
      </c>
      <c r="K195" s="8">
        <v>0</v>
      </c>
      <c r="L195" s="8">
        <v>0</v>
      </c>
      <c r="M195" s="8">
        <v>13.54</v>
      </c>
      <c r="N195" s="8">
        <v>13.54</v>
      </c>
      <c r="O195" s="7" t="s">
        <v>18</v>
      </c>
      <c r="P195" s="16">
        <v>70023</v>
      </c>
      <c r="Q195">
        <f>VLOOKUP(A195,[1]Accounts!$A$1:$R$513,14,FALSE)</f>
        <v>70023</v>
      </c>
      <c r="S195" s="24" t="s">
        <v>372</v>
      </c>
      <c r="T195" s="21">
        <v>0</v>
      </c>
      <c r="U195" s="22">
        <v>0</v>
      </c>
      <c r="V195" s="22">
        <v>0</v>
      </c>
      <c r="W195" s="22">
        <v>0</v>
      </c>
    </row>
    <row r="196" spans="1:23" ht="15" customHeight="1" x14ac:dyDescent="0.25">
      <c r="A196" s="2">
        <v>930001147</v>
      </c>
      <c r="B196" s="3" t="s">
        <v>197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5">
        <v>0</v>
      </c>
      <c r="I196" s="4">
        <v>0</v>
      </c>
      <c r="J196" s="4">
        <v>0</v>
      </c>
      <c r="K196" s="4">
        <v>0</v>
      </c>
      <c r="L196" s="4">
        <v>0</v>
      </c>
      <c r="M196" s="4">
        <v>785.18</v>
      </c>
      <c r="N196" s="4">
        <v>785.18</v>
      </c>
      <c r="O196" s="3" t="s">
        <v>18</v>
      </c>
      <c r="P196" s="16">
        <v>70048</v>
      </c>
      <c r="Q196">
        <f>VLOOKUP(A196,[1]Accounts!$A$1:$R$513,14,FALSE)</f>
        <v>70048</v>
      </c>
      <c r="S196" s="20">
        <v>70034</v>
      </c>
      <c r="T196" s="21">
        <v>105.54</v>
      </c>
      <c r="U196" s="22">
        <v>-318</v>
      </c>
      <c r="V196" s="22">
        <v>-105.67999999999999</v>
      </c>
      <c r="W196" s="22">
        <v>-7231.0499999999993</v>
      </c>
    </row>
    <row r="197" spans="1:23" ht="15" customHeight="1" x14ac:dyDescent="0.25">
      <c r="A197" s="6">
        <v>930001148</v>
      </c>
      <c r="B197" s="7" t="s">
        <v>198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9">
        <v>0</v>
      </c>
      <c r="I197" s="8">
        <v>0</v>
      </c>
      <c r="J197" s="8">
        <v>0</v>
      </c>
      <c r="K197" s="8">
        <v>0</v>
      </c>
      <c r="L197" s="8">
        <v>0</v>
      </c>
      <c r="M197" s="8">
        <v>679.4</v>
      </c>
      <c r="N197" s="8">
        <v>679.4</v>
      </c>
      <c r="O197" s="7" t="s">
        <v>18</v>
      </c>
      <c r="P197" s="16">
        <v>70111</v>
      </c>
      <c r="Q197">
        <f>VLOOKUP(A197,[1]Accounts!$A$1:$R$513,14,FALSE)</f>
        <v>70111</v>
      </c>
      <c r="S197" s="23">
        <v>930000112</v>
      </c>
      <c r="T197" s="21">
        <v>0</v>
      </c>
      <c r="U197" s="22">
        <v>0</v>
      </c>
      <c r="V197" s="22">
        <v>0</v>
      </c>
      <c r="W197" s="22">
        <v>0</v>
      </c>
    </row>
    <row r="198" spans="1:23" ht="15" customHeight="1" x14ac:dyDescent="0.25">
      <c r="A198" s="2">
        <v>930001150</v>
      </c>
      <c r="B198" s="3" t="s">
        <v>45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5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10.18</v>
      </c>
      <c r="N198" s="4">
        <v>10.18</v>
      </c>
      <c r="O198" s="3" t="s">
        <v>18</v>
      </c>
      <c r="P198" s="16">
        <v>70048</v>
      </c>
      <c r="Q198">
        <f>VLOOKUP(A198,[1]Accounts!$A$1:$R$513,14,FALSE)</f>
        <v>70048</v>
      </c>
      <c r="S198" s="24" t="s">
        <v>54</v>
      </c>
      <c r="T198" s="21">
        <v>0</v>
      </c>
      <c r="U198" s="22">
        <v>0</v>
      </c>
      <c r="V198" s="22">
        <v>0</v>
      </c>
      <c r="W198" s="22">
        <v>0</v>
      </c>
    </row>
    <row r="199" spans="1:23" ht="15" customHeight="1" x14ac:dyDescent="0.25">
      <c r="A199" s="6">
        <v>930001153</v>
      </c>
      <c r="B199" s="7" t="s">
        <v>199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9">
        <v>0</v>
      </c>
      <c r="I199" s="8">
        <v>0</v>
      </c>
      <c r="J199" s="8">
        <v>0</v>
      </c>
      <c r="K199" s="8">
        <v>0</v>
      </c>
      <c r="L199" s="8">
        <v>0</v>
      </c>
      <c r="M199" s="8">
        <v>77.62</v>
      </c>
      <c r="N199" s="8">
        <v>77.62</v>
      </c>
      <c r="O199" s="7" t="s">
        <v>18</v>
      </c>
      <c r="P199" s="16">
        <v>70048</v>
      </c>
      <c r="Q199">
        <f>VLOOKUP(A199,[1]Accounts!$A$1:$R$513,14,FALSE)</f>
        <v>70048</v>
      </c>
      <c r="S199" s="23">
        <v>930000178</v>
      </c>
      <c r="T199" s="21">
        <v>0</v>
      </c>
      <c r="U199" s="22">
        <v>0</v>
      </c>
      <c r="V199" s="22">
        <v>0</v>
      </c>
      <c r="W199" s="22">
        <v>0</v>
      </c>
    </row>
    <row r="200" spans="1:23" ht="15" customHeight="1" x14ac:dyDescent="0.25">
      <c r="A200" s="2">
        <v>930001158</v>
      </c>
      <c r="B200" s="3" t="s">
        <v>200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5">
        <v>0</v>
      </c>
      <c r="I200" s="4">
        <v>0</v>
      </c>
      <c r="J200" s="4">
        <v>0</v>
      </c>
      <c r="K200" s="4">
        <v>0</v>
      </c>
      <c r="L200" s="4">
        <v>0</v>
      </c>
      <c r="M200" s="4">
        <v>9.6300000000000008</v>
      </c>
      <c r="N200" s="4">
        <v>9.6300000000000008</v>
      </c>
      <c r="O200" s="3" t="s">
        <v>18</v>
      </c>
      <c r="P200" s="16">
        <v>70111</v>
      </c>
      <c r="Q200">
        <f>VLOOKUP(A200,[1]Accounts!$A$1:$R$513,14,FALSE)</f>
        <v>70111</v>
      </c>
      <c r="S200" s="24" t="s">
        <v>56</v>
      </c>
      <c r="T200" s="21">
        <v>0</v>
      </c>
      <c r="U200" s="22">
        <v>0</v>
      </c>
      <c r="V200" s="22">
        <v>0</v>
      </c>
      <c r="W200" s="22">
        <v>0</v>
      </c>
    </row>
    <row r="201" spans="1:23" ht="15" customHeight="1" x14ac:dyDescent="0.25">
      <c r="A201" s="6">
        <v>930001168</v>
      </c>
      <c r="B201" s="7" t="s">
        <v>201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9">
        <v>0</v>
      </c>
      <c r="I201" s="8">
        <v>0</v>
      </c>
      <c r="J201" s="8">
        <v>0</v>
      </c>
      <c r="K201" s="8">
        <v>0</v>
      </c>
      <c r="L201" s="8">
        <v>0</v>
      </c>
      <c r="M201" s="8">
        <v>21.64</v>
      </c>
      <c r="N201" s="8">
        <v>21.64</v>
      </c>
      <c r="O201" s="7" t="s">
        <v>18</v>
      </c>
      <c r="P201" s="16">
        <v>70036</v>
      </c>
      <c r="Q201">
        <f>VLOOKUP(A201,[1]Accounts!$A$1:$R$513,14,FALSE)</f>
        <v>70036</v>
      </c>
      <c r="S201" s="23">
        <v>930000188</v>
      </c>
      <c r="T201" s="21">
        <v>1.06</v>
      </c>
      <c r="U201" s="22">
        <v>-3.24</v>
      </c>
      <c r="V201" s="22">
        <v>0.04</v>
      </c>
      <c r="W201" s="22">
        <v>-1.61</v>
      </c>
    </row>
    <row r="202" spans="1:23" ht="15" customHeight="1" x14ac:dyDescent="0.25">
      <c r="A202" s="2">
        <v>930001170</v>
      </c>
      <c r="B202" s="3" t="s">
        <v>202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9.86</v>
      </c>
      <c r="N202" s="4">
        <v>9.86</v>
      </c>
      <c r="O202" s="3" t="s">
        <v>18</v>
      </c>
      <c r="P202" s="16">
        <v>70111</v>
      </c>
      <c r="Q202">
        <f>VLOOKUP(A202,[1]Accounts!$A$1:$R$513,14,FALSE)</f>
        <v>70111</v>
      </c>
      <c r="S202" s="24" t="s">
        <v>384</v>
      </c>
      <c r="T202" s="21">
        <v>1.06</v>
      </c>
      <c r="U202" s="22">
        <v>-3.24</v>
      </c>
      <c r="V202" s="22">
        <v>0.04</v>
      </c>
      <c r="W202" s="22">
        <v>-1.61</v>
      </c>
    </row>
    <row r="203" spans="1:23" ht="15" customHeight="1" x14ac:dyDescent="0.25">
      <c r="A203" s="6">
        <v>930001177</v>
      </c>
      <c r="B203" s="7" t="s">
        <v>203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9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7" t="s">
        <v>18</v>
      </c>
      <c r="P203" s="16">
        <v>70111</v>
      </c>
      <c r="Q203">
        <f>VLOOKUP(A203,[1]Accounts!$A$1:$R$513,14,FALSE)</f>
        <v>70111</v>
      </c>
      <c r="S203" s="23">
        <v>930000278</v>
      </c>
      <c r="T203" s="21">
        <v>0</v>
      </c>
      <c r="U203" s="22">
        <v>0</v>
      </c>
      <c r="V203" s="22">
        <v>0</v>
      </c>
      <c r="W203" s="22">
        <v>0</v>
      </c>
    </row>
    <row r="204" spans="1:23" ht="15" customHeight="1" x14ac:dyDescent="0.25">
      <c r="A204" s="2">
        <v>930001183</v>
      </c>
      <c r="B204" s="3" t="s">
        <v>204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19.510000000000002</v>
      </c>
      <c r="N204" s="4">
        <v>19.510000000000002</v>
      </c>
      <c r="O204" s="3" t="s">
        <v>18</v>
      </c>
      <c r="P204" s="16">
        <v>70127</v>
      </c>
      <c r="Q204">
        <f>VLOOKUP(A204,[1]Accounts!$A$1:$R$513,14,FALSE)</f>
        <v>70127</v>
      </c>
      <c r="S204" s="24" t="s">
        <v>62</v>
      </c>
      <c r="T204" s="21">
        <v>0</v>
      </c>
      <c r="U204" s="22">
        <v>0</v>
      </c>
      <c r="V204" s="22">
        <v>0</v>
      </c>
      <c r="W204" s="22">
        <v>0</v>
      </c>
    </row>
    <row r="205" spans="1:23" ht="15" customHeight="1" x14ac:dyDescent="0.25">
      <c r="A205" s="6">
        <v>930001188</v>
      </c>
      <c r="B205" s="7" t="s">
        <v>205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9">
        <v>0</v>
      </c>
      <c r="I205" s="8">
        <v>0</v>
      </c>
      <c r="J205" s="8">
        <v>0</v>
      </c>
      <c r="K205" s="8">
        <v>0</v>
      </c>
      <c r="L205" s="8">
        <v>0</v>
      </c>
      <c r="M205" s="8">
        <v>72.69</v>
      </c>
      <c r="N205" s="8">
        <v>72.69</v>
      </c>
      <c r="O205" s="7" t="s">
        <v>18</v>
      </c>
      <c r="P205" s="16">
        <v>70000</v>
      </c>
      <c r="Q205">
        <f>VLOOKUP(A205,[1]Accounts!$A$1:$R$513,14,FALSE)</f>
        <v>70000</v>
      </c>
      <c r="S205" s="23">
        <v>930000545</v>
      </c>
      <c r="T205" s="21">
        <v>0</v>
      </c>
      <c r="U205" s="22">
        <v>0</v>
      </c>
      <c r="V205" s="22">
        <v>0</v>
      </c>
      <c r="W205" s="22">
        <v>0</v>
      </c>
    </row>
    <row r="206" spans="1:23" ht="15" customHeight="1" x14ac:dyDescent="0.25">
      <c r="A206" s="2">
        <v>930001197</v>
      </c>
      <c r="B206" s="3" t="s">
        <v>206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20.95</v>
      </c>
      <c r="N206" s="4">
        <v>20.95</v>
      </c>
      <c r="O206" s="3" t="s">
        <v>18</v>
      </c>
      <c r="P206" s="16">
        <v>70036</v>
      </c>
      <c r="Q206">
        <f>VLOOKUP(A206,[1]Accounts!$A$1:$R$513,14,FALSE)</f>
        <v>70036</v>
      </c>
      <c r="S206" s="24" t="s">
        <v>85</v>
      </c>
      <c r="T206" s="21">
        <v>0</v>
      </c>
      <c r="U206" s="22">
        <v>0</v>
      </c>
      <c r="V206" s="22">
        <v>0</v>
      </c>
      <c r="W206" s="22">
        <v>0</v>
      </c>
    </row>
    <row r="207" spans="1:23" ht="15" customHeight="1" x14ac:dyDescent="0.25">
      <c r="A207" s="6">
        <v>930001198</v>
      </c>
      <c r="B207" s="7" t="s">
        <v>207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9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7" t="s">
        <v>18</v>
      </c>
      <c r="P207" s="16">
        <v>70111</v>
      </c>
      <c r="Q207">
        <f>VLOOKUP(A207,[1]Accounts!$A$1:$R$513,14,FALSE)</f>
        <v>70111</v>
      </c>
      <c r="S207" s="23">
        <v>930000598</v>
      </c>
      <c r="T207" s="21">
        <v>0</v>
      </c>
      <c r="U207" s="22">
        <v>0</v>
      </c>
      <c r="V207" s="22">
        <v>0</v>
      </c>
      <c r="W207" s="22">
        <v>0</v>
      </c>
    </row>
    <row r="208" spans="1:23" ht="15" customHeight="1" x14ac:dyDescent="0.25">
      <c r="A208" s="2">
        <v>930001201</v>
      </c>
      <c r="B208" s="3" t="s">
        <v>208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13.31</v>
      </c>
      <c r="N208" s="4">
        <v>13.31</v>
      </c>
      <c r="O208" s="3" t="s">
        <v>18</v>
      </c>
      <c r="P208" s="16">
        <v>70048</v>
      </c>
      <c r="Q208">
        <f>VLOOKUP(A208,[1]Accounts!$A$1:$R$513,14,FALSE)</f>
        <v>70048</v>
      </c>
      <c r="S208" s="24" t="s">
        <v>94</v>
      </c>
      <c r="T208" s="21">
        <v>0</v>
      </c>
      <c r="U208" s="22">
        <v>0</v>
      </c>
      <c r="V208" s="22">
        <v>0</v>
      </c>
      <c r="W208" s="22">
        <v>0</v>
      </c>
    </row>
    <row r="209" spans="1:23" ht="15" customHeight="1" x14ac:dyDescent="0.25">
      <c r="A209" s="6">
        <v>930001203</v>
      </c>
      <c r="B209" s="7" t="s">
        <v>209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9">
        <v>0</v>
      </c>
      <c r="I209" s="8">
        <v>0</v>
      </c>
      <c r="J209" s="8">
        <v>0</v>
      </c>
      <c r="K209" s="8">
        <v>0</v>
      </c>
      <c r="L209" s="8">
        <v>0</v>
      </c>
      <c r="M209" s="8">
        <v>9.1999999999999993</v>
      </c>
      <c r="N209" s="8">
        <v>9.1999999999999993</v>
      </c>
      <c r="O209" s="7" t="s">
        <v>18</v>
      </c>
      <c r="P209" s="16">
        <v>70024</v>
      </c>
      <c r="Q209">
        <f>VLOOKUP(A209,[1]Accounts!$A$1:$R$513,14,FALSE)</f>
        <v>70024</v>
      </c>
      <c r="S209" s="23">
        <v>930000608</v>
      </c>
      <c r="T209" s="21">
        <v>0</v>
      </c>
      <c r="U209" s="22">
        <v>0</v>
      </c>
      <c r="V209" s="22">
        <v>0</v>
      </c>
      <c r="W209" s="22">
        <v>0</v>
      </c>
    </row>
    <row r="210" spans="1:23" ht="15" customHeight="1" x14ac:dyDescent="0.25">
      <c r="A210" s="2">
        <v>930001209</v>
      </c>
      <c r="B210" s="3" t="s">
        <v>210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5">
        <v>0</v>
      </c>
      <c r="I210" s="4">
        <v>0</v>
      </c>
      <c r="J210" s="4">
        <v>0</v>
      </c>
      <c r="K210" s="4">
        <v>0</v>
      </c>
      <c r="L210" s="4">
        <v>0</v>
      </c>
      <c r="M210" s="4">
        <v>3.32</v>
      </c>
      <c r="N210" s="4">
        <v>3.32</v>
      </c>
      <c r="O210" s="3" t="s">
        <v>18</v>
      </c>
      <c r="P210" s="16">
        <v>70048</v>
      </c>
      <c r="Q210">
        <f>VLOOKUP(A210,[1]Accounts!$A$1:$R$513,14,FALSE)</f>
        <v>70048</v>
      </c>
      <c r="S210" s="24" t="s">
        <v>98</v>
      </c>
      <c r="T210" s="21">
        <v>0</v>
      </c>
      <c r="U210" s="22">
        <v>0</v>
      </c>
      <c r="V210" s="22">
        <v>0</v>
      </c>
      <c r="W210" s="22">
        <v>0</v>
      </c>
    </row>
    <row r="211" spans="1:23" ht="15" customHeight="1" x14ac:dyDescent="0.25">
      <c r="A211" s="6">
        <v>930001221</v>
      </c>
      <c r="B211" s="7" t="s">
        <v>211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9">
        <v>0</v>
      </c>
      <c r="I211" s="8">
        <v>0</v>
      </c>
      <c r="J211" s="8">
        <v>0</v>
      </c>
      <c r="K211" s="8">
        <v>0</v>
      </c>
      <c r="L211" s="8">
        <v>0</v>
      </c>
      <c r="M211" s="8">
        <v>67.8</v>
      </c>
      <c r="N211" s="8">
        <v>67.8</v>
      </c>
      <c r="O211" s="7" t="s">
        <v>18</v>
      </c>
      <c r="P211" s="16">
        <v>70048</v>
      </c>
      <c r="Q211">
        <f>VLOOKUP(A211,[1]Accounts!$A$1:$R$513,14,FALSE)</f>
        <v>70048</v>
      </c>
      <c r="S211" s="23">
        <v>930000623</v>
      </c>
      <c r="T211" s="21">
        <v>0</v>
      </c>
      <c r="U211" s="22">
        <v>0</v>
      </c>
      <c r="V211" s="22">
        <v>0</v>
      </c>
      <c r="W211" s="22">
        <v>0</v>
      </c>
    </row>
    <row r="212" spans="1:23" ht="15" customHeight="1" x14ac:dyDescent="0.25">
      <c r="A212" s="2">
        <v>930001224</v>
      </c>
      <c r="B212" s="3" t="s">
        <v>212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19.350000000000001</v>
      </c>
      <c r="N212" s="4">
        <v>19.350000000000001</v>
      </c>
      <c r="O212" s="3" t="s">
        <v>18</v>
      </c>
      <c r="P212" s="16">
        <v>70076</v>
      </c>
      <c r="Q212">
        <f>VLOOKUP(A212,[1]Accounts!$A$1:$R$513,14,FALSE)</f>
        <v>70076</v>
      </c>
      <c r="S212" s="24" t="s">
        <v>103</v>
      </c>
      <c r="T212" s="21">
        <v>0</v>
      </c>
      <c r="U212" s="22">
        <v>0</v>
      </c>
      <c r="V212" s="22">
        <v>0</v>
      </c>
      <c r="W212" s="22">
        <v>0</v>
      </c>
    </row>
    <row r="213" spans="1:23" ht="15" customHeight="1" x14ac:dyDescent="0.25">
      <c r="A213" s="6">
        <v>930001226</v>
      </c>
      <c r="B213" s="7" t="s">
        <v>213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9">
        <v>0</v>
      </c>
      <c r="I213" s="8">
        <v>0</v>
      </c>
      <c r="J213" s="8">
        <v>0</v>
      </c>
      <c r="K213" s="8">
        <v>0</v>
      </c>
      <c r="L213" s="8">
        <v>0</v>
      </c>
      <c r="M213" s="8">
        <v>10.119999999999999</v>
      </c>
      <c r="N213" s="8">
        <v>10.119999999999999</v>
      </c>
      <c r="O213" s="7" t="s">
        <v>18</v>
      </c>
      <c r="P213" s="16">
        <v>70036</v>
      </c>
      <c r="Q213">
        <f>VLOOKUP(A213,[1]Accounts!$A$1:$R$513,14,FALSE)</f>
        <v>70036</v>
      </c>
      <c r="S213" s="23">
        <v>930000627</v>
      </c>
      <c r="T213" s="21">
        <v>0</v>
      </c>
      <c r="U213" s="22">
        <v>0</v>
      </c>
      <c r="V213" s="22">
        <v>0</v>
      </c>
      <c r="W213" s="22">
        <v>0</v>
      </c>
    </row>
    <row r="214" spans="1:23" ht="15" customHeight="1" x14ac:dyDescent="0.25">
      <c r="A214" s="2">
        <v>930001227</v>
      </c>
      <c r="B214" s="3" t="s">
        <v>214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498.98</v>
      </c>
      <c r="N214" s="4">
        <v>498.98</v>
      </c>
      <c r="O214" s="3" t="s">
        <v>18</v>
      </c>
      <c r="P214" s="16">
        <v>70048</v>
      </c>
      <c r="Q214">
        <f>VLOOKUP(A214,[1]Accounts!$A$1:$R$513,14,FALSE)</f>
        <v>70048</v>
      </c>
      <c r="S214" s="24" t="s">
        <v>104</v>
      </c>
      <c r="T214" s="21">
        <v>0</v>
      </c>
      <c r="U214" s="22">
        <v>0</v>
      </c>
      <c r="V214" s="22">
        <v>0</v>
      </c>
      <c r="W214" s="22">
        <v>0</v>
      </c>
    </row>
    <row r="215" spans="1:23" ht="15" customHeight="1" x14ac:dyDescent="0.25">
      <c r="A215" s="6">
        <v>930001239</v>
      </c>
      <c r="B215" s="7" t="s">
        <v>215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9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11.38</v>
      </c>
      <c r="N215" s="8">
        <v>11.38</v>
      </c>
      <c r="O215" s="7" t="s">
        <v>18</v>
      </c>
      <c r="P215" s="16">
        <v>70111</v>
      </c>
      <c r="Q215">
        <f>VLOOKUP(A215,[1]Accounts!$A$1:$R$513,14,FALSE)</f>
        <v>70111</v>
      </c>
      <c r="S215" s="23">
        <v>930000636</v>
      </c>
      <c r="T215" s="21">
        <v>0</v>
      </c>
      <c r="U215" s="22">
        <v>0</v>
      </c>
      <c r="V215" s="22">
        <v>0</v>
      </c>
      <c r="W215" s="22">
        <v>0</v>
      </c>
    </row>
    <row r="216" spans="1:23" ht="15" customHeight="1" x14ac:dyDescent="0.25">
      <c r="A216" s="2">
        <v>930001240</v>
      </c>
      <c r="B216" s="3" t="s">
        <v>216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5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10.36</v>
      </c>
      <c r="N216" s="4">
        <v>10.36</v>
      </c>
      <c r="O216" s="3" t="s">
        <v>18</v>
      </c>
      <c r="P216" s="16">
        <v>70034</v>
      </c>
      <c r="Q216">
        <f>VLOOKUP(A216,[1]Accounts!$A$1:$R$513,14,FALSE)</f>
        <v>70034</v>
      </c>
      <c r="S216" s="24" t="s">
        <v>107</v>
      </c>
      <c r="T216" s="21">
        <v>0</v>
      </c>
      <c r="U216" s="22">
        <v>0</v>
      </c>
      <c r="V216" s="22">
        <v>0</v>
      </c>
      <c r="W216" s="22">
        <v>0</v>
      </c>
    </row>
    <row r="217" spans="1:23" ht="15" customHeight="1" x14ac:dyDescent="0.25">
      <c r="A217" s="6">
        <v>930001242</v>
      </c>
      <c r="B217" s="7" t="s">
        <v>217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9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10.19</v>
      </c>
      <c r="N217" s="8">
        <v>10.19</v>
      </c>
      <c r="O217" s="7" t="s">
        <v>18</v>
      </c>
      <c r="P217" s="16">
        <v>70034</v>
      </c>
      <c r="Q217">
        <f>VLOOKUP(A217,[1]Accounts!$A$1:$R$513,14,FALSE)</f>
        <v>70034</v>
      </c>
      <c r="S217" s="23">
        <v>930000665</v>
      </c>
      <c r="T217" s="21">
        <v>0</v>
      </c>
      <c r="U217" s="22">
        <v>0</v>
      </c>
      <c r="V217" s="22">
        <v>0</v>
      </c>
      <c r="W217" s="22">
        <v>0</v>
      </c>
    </row>
    <row r="218" spans="1:23" ht="15" customHeight="1" x14ac:dyDescent="0.25">
      <c r="A218" s="2">
        <v>930001248</v>
      </c>
      <c r="B218" s="3" t="s">
        <v>218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5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13.28</v>
      </c>
      <c r="N218" s="4">
        <v>13.28</v>
      </c>
      <c r="O218" s="3" t="s">
        <v>18</v>
      </c>
      <c r="P218" s="16">
        <v>70034</v>
      </c>
      <c r="Q218">
        <f>VLOOKUP(A218,[1]Accounts!$A$1:$R$513,14,FALSE)</f>
        <v>70034</v>
      </c>
      <c r="S218" s="24" t="s">
        <v>109</v>
      </c>
      <c r="T218" s="21">
        <v>0</v>
      </c>
      <c r="U218" s="22">
        <v>0</v>
      </c>
      <c r="V218" s="22">
        <v>0</v>
      </c>
      <c r="W218" s="22">
        <v>0</v>
      </c>
    </row>
    <row r="219" spans="1:23" ht="15" customHeight="1" x14ac:dyDescent="0.25">
      <c r="A219" s="6">
        <v>930001253</v>
      </c>
      <c r="B219" s="7" t="s">
        <v>219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9">
        <v>0</v>
      </c>
      <c r="I219" s="8">
        <v>0</v>
      </c>
      <c r="J219" s="8">
        <v>0</v>
      </c>
      <c r="K219" s="8">
        <v>0</v>
      </c>
      <c r="L219" s="8">
        <v>0</v>
      </c>
      <c r="M219" s="8">
        <v>10.45</v>
      </c>
      <c r="N219" s="8">
        <v>10.45</v>
      </c>
      <c r="O219" s="7" t="s">
        <v>18</v>
      </c>
      <c r="P219" s="16">
        <v>70111</v>
      </c>
      <c r="Q219">
        <f>VLOOKUP(A219,[1]Accounts!$A$1:$R$513,14,FALSE)</f>
        <v>70111</v>
      </c>
      <c r="S219" s="23">
        <v>930000680</v>
      </c>
      <c r="T219" s="21">
        <v>0</v>
      </c>
      <c r="U219" s="22">
        <v>0</v>
      </c>
      <c r="V219" s="22">
        <v>0</v>
      </c>
      <c r="W219" s="22">
        <v>0</v>
      </c>
    </row>
    <row r="220" spans="1:23" ht="15" customHeight="1" x14ac:dyDescent="0.25">
      <c r="A220" s="2">
        <v>930001256</v>
      </c>
      <c r="B220" s="3" t="s">
        <v>220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10.11</v>
      </c>
      <c r="N220" s="4">
        <v>10.11</v>
      </c>
      <c r="O220" s="3" t="s">
        <v>18</v>
      </c>
      <c r="P220" s="16">
        <v>70048</v>
      </c>
      <c r="Q220">
        <f>VLOOKUP(A220,[1]Accounts!$A$1:$R$513,14,FALSE)</f>
        <v>70048</v>
      </c>
      <c r="S220" s="24" t="s">
        <v>111</v>
      </c>
      <c r="T220" s="21">
        <v>0</v>
      </c>
      <c r="U220" s="22">
        <v>0</v>
      </c>
      <c r="V220" s="22">
        <v>0</v>
      </c>
      <c r="W220" s="22">
        <v>0</v>
      </c>
    </row>
    <row r="221" spans="1:23" ht="15" customHeight="1" x14ac:dyDescent="0.25">
      <c r="A221" s="6">
        <v>930001262</v>
      </c>
      <c r="B221" s="7" t="s">
        <v>221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9">
        <v>0</v>
      </c>
      <c r="I221" s="8">
        <v>0</v>
      </c>
      <c r="J221" s="8">
        <v>0</v>
      </c>
      <c r="K221" s="8">
        <v>0</v>
      </c>
      <c r="L221" s="8">
        <v>0</v>
      </c>
      <c r="M221" s="8">
        <v>3.33</v>
      </c>
      <c r="N221" s="8">
        <v>3.33</v>
      </c>
      <c r="O221" s="7" t="s">
        <v>18</v>
      </c>
      <c r="P221" s="16">
        <v>70024</v>
      </c>
      <c r="Q221">
        <f>VLOOKUP(A221,[1]Accounts!$A$1:$R$513,14,FALSE)</f>
        <v>70024</v>
      </c>
      <c r="S221" s="23">
        <v>930000702</v>
      </c>
      <c r="T221" s="21">
        <v>0</v>
      </c>
      <c r="U221" s="22">
        <v>0</v>
      </c>
      <c r="V221" s="22">
        <v>0</v>
      </c>
      <c r="W221" s="22">
        <v>0</v>
      </c>
    </row>
    <row r="222" spans="1:23" ht="15" customHeight="1" x14ac:dyDescent="0.25">
      <c r="A222" s="2">
        <v>930001264</v>
      </c>
      <c r="B222" s="3" t="s">
        <v>222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8.0500000000000007</v>
      </c>
      <c r="N222" s="4">
        <v>8.0500000000000007</v>
      </c>
      <c r="O222" s="3" t="s">
        <v>18</v>
      </c>
      <c r="P222" s="16">
        <v>70111</v>
      </c>
      <c r="Q222">
        <f>VLOOKUP(A222,[1]Accounts!$A$1:$R$513,14,FALSE)</f>
        <v>70111</v>
      </c>
      <c r="S222" s="24" t="s">
        <v>113</v>
      </c>
      <c r="T222" s="21">
        <v>0</v>
      </c>
      <c r="U222" s="22">
        <v>0</v>
      </c>
      <c r="V222" s="22">
        <v>0</v>
      </c>
      <c r="W222" s="22">
        <v>0</v>
      </c>
    </row>
    <row r="223" spans="1:23" ht="15" customHeight="1" x14ac:dyDescent="0.25">
      <c r="A223" s="6">
        <v>930001267</v>
      </c>
      <c r="B223" s="7" t="s">
        <v>223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9">
        <v>0</v>
      </c>
      <c r="I223" s="8">
        <v>0</v>
      </c>
      <c r="J223" s="8">
        <v>0</v>
      </c>
      <c r="K223" s="8">
        <v>0</v>
      </c>
      <c r="L223" s="8">
        <v>0</v>
      </c>
      <c r="M223" s="8">
        <v>6.22</v>
      </c>
      <c r="N223" s="8">
        <v>6.22</v>
      </c>
      <c r="O223" s="7" t="s">
        <v>18</v>
      </c>
      <c r="P223" s="16">
        <v>70023</v>
      </c>
      <c r="Q223">
        <f>VLOOKUP(A223,[1]Accounts!$A$1:$R$513,14,FALSE)</f>
        <v>70023</v>
      </c>
      <c r="S223" s="23">
        <v>930000724</v>
      </c>
      <c r="T223" s="21">
        <v>0.01</v>
      </c>
      <c r="U223" s="22">
        <v>-0.06</v>
      </c>
      <c r="V223" s="22">
        <v>0</v>
      </c>
      <c r="W223" s="22">
        <v>0</v>
      </c>
    </row>
    <row r="224" spans="1:23" ht="15" customHeight="1" x14ac:dyDescent="0.25">
      <c r="A224" s="2">
        <v>930001285</v>
      </c>
      <c r="B224" s="3" t="s">
        <v>224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5">
        <v>0</v>
      </c>
      <c r="I224" s="4">
        <v>0</v>
      </c>
      <c r="J224" s="4">
        <v>0</v>
      </c>
      <c r="K224" s="4">
        <v>0</v>
      </c>
      <c r="L224" s="4">
        <v>0</v>
      </c>
      <c r="M224" s="4">
        <v>2229.71</v>
      </c>
      <c r="N224" s="4">
        <v>2229.71</v>
      </c>
      <c r="O224" s="3" t="s">
        <v>18</v>
      </c>
      <c r="P224" s="16">
        <v>70048</v>
      </c>
      <c r="Q224">
        <f>VLOOKUP(A224,[1]Accounts!$A$1:$R$513,14,FALSE)</f>
        <v>70048</v>
      </c>
      <c r="S224" s="24" t="s">
        <v>119</v>
      </c>
      <c r="T224" s="21">
        <v>0.01</v>
      </c>
      <c r="U224" s="22">
        <v>-0.06</v>
      </c>
      <c r="V224" s="22">
        <v>0</v>
      </c>
      <c r="W224" s="22">
        <v>0</v>
      </c>
    </row>
    <row r="225" spans="1:23" ht="15" customHeight="1" x14ac:dyDescent="0.25">
      <c r="A225" s="6">
        <v>930001293</v>
      </c>
      <c r="B225" s="7" t="s">
        <v>225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9">
        <v>0</v>
      </c>
      <c r="I225" s="8">
        <v>0</v>
      </c>
      <c r="J225" s="8">
        <v>0</v>
      </c>
      <c r="K225" s="8">
        <v>0</v>
      </c>
      <c r="L225" s="8">
        <v>0</v>
      </c>
      <c r="M225" s="8">
        <v>26.47</v>
      </c>
      <c r="N225" s="8">
        <v>26.47</v>
      </c>
      <c r="O225" s="7" t="s">
        <v>18</v>
      </c>
      <c r="P225" s="16">
        <v>70024</v>
      </c>
      <c r="Q225">
        <f>VLOOKUP(A225,[1]Accounts!$A$1:$R$513,14,FALSE)</f>
        <v>70024</v>
      </c>
      <c r="S225" s="23">
        <v>930000819</v>
      </c>
      <c r="T225" s="21">
        <v>0</v>
      </c>
      <c r="U225" s="22">
        <v>0</v>
      </c>
      <c r="V225" s="22">
        <v>0</v>
      </c>
      <c r="W225" s="22">
        <v>0</v>
      </c>
    </row>
    <row r="226" spans="1:23" ht="15" customHeight="1" x14ac:dyDescent="0.25">
      <c r="A226" s="2">
        <v>930001297</v>
      </c>
      <c r="B226" s="3" t="s">
        <v>133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5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10.51</v>
      </c>
      <c r="N226" s="4">
        <v>10.51</v>
      </c>
      <c r="O226" s="3" t="s">
        <v>18</v>
      </c>
      <c r="P226" s="16">
        <v>70111</v>
      </c>
      <c r="Q226">
        <f>VLOOKUP(A226,[1]Accounts!$A$1:$R$513,14,FALSE)</f>
        <v>70111</v>
      </c>
      <c r="S226" s="24" t="s">
        <v>135</v>
      </c>
      <c r="T226" s="21">
        <v>0</v>
      </c>
      <c r="U226" s="22">
        <v>0</v>
      </c>
      <c r="V226" s="22">
        <v>0</v>
      </c>
      <c r="W226" s="22">
        <v>0</v>
      </c>
    </row>
    <row r="227" spans="1:23" ht="15" customHeight="1" x14ac:dyDescent="0.25">
      <c r="A227" s="6">
        <v>930001309</v>
      </c>
      <c r="B227" s="7" t="s">
        <v>226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9">
        <v>0</v>
      </c>
      <c r="I227" s="8">
        <v>0</v>
      </c>
      <c r="J227" s="8">
        <v>0</v>
      </c>
      <c r="K227" s="8">
        <v>0</v>
      </c>
      <c r="L227" s="8">
        <v>0</v>
      </c>
      <c r="M227" s="8">
        <v>10.32</v>
      </c>
      <c r="N227" s="8">
        <v>10.32</v>
      </c>
      <c r="O227" s="7" t="s">
        <v>18</v>
      </c>
      <c r="P227" s="16">
        <v>70034</v>
      </c>
      <c r="Q227">
        <f>VLOOKUP(A227,[1]Accounts!$A$1:$R$513,14,FALSE)</f>
        <v>70034</v>
      </c>
      <c r="S227" s="23">
        <v>930000850</v>
      </c>
      <c r="T227" s="21">
        <v>0.01</v>
      </c>
      <c r="U227" s="22">
        <v>0</v>
      </c>
      <c r="V227" s="22">
        <v>0.05</v>
      </c>
      <c r="W227" s="22">
        <v>1.24</v>
      </c>
    </row>
    <row r="228" spans="1:23" ht="15" customHeight="1" x14ac:dyDescent="0.25">
      <c r="A228" s="2">
        <v>930001310</v>
      </c>
      <c r="B228" s="3" t="s">
        <v>227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5">
        <v>0</v>
      </c>
      <c r="I228" s="4">
        <v>0</v>
      </c>
      <c r="J228" s="4">
        <v>0</v>
      </c>
      <c r="K228" s="4">
        <v>0</v>
      </c>
      <c r="L228" s="4">
        <v>0</v>
      </c>
      <c r="M228" s="4">
        <v>34.94</v>
      </c>
      <c r="N228" s="4">
        <v>34.94</v>
      </c>
      <c r="O228" s="3" t="s">
        <v>18</v>
      </c>
      <c r="P228" s="16">
        <v>70023</v>
      </c>
      <c r="Q228">
        <f>VLOOKUP(A228,[1]Accounts!$A$1:$R$513,14,FALSE)</f>
        <v>70023</v>
      </c>
      <c r="S228" s="24" t="s">
        <v>51</v>
      </c>
      <c r="T228" s="21">
        <v>0.01</v>
      </c>
      <c r="U228" s="22">
        <v>0</v>
      </c>
      <c r="V228" s="22">
        <v>0.05</v>
      </c>
      <c r="W228" s="22">
        <v>1.24</v>
      </c>
    </row>
    <row r="229" spans="1:23" ht="15" customHeight="1" x14ac:dyDescent="0.25">
      <c r="A229" s="6">
        <v>930001318</v>
      </c>
      <c r="B229" s="7" t="s">
        <v>228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9">
        <v>0</v>
      </c>
      <c r="I229" s="8">
        <v>0</v>
      </c>
      <c r="J229" s="8">
        <v>0</v>
      </c>
      <c r="K229" s="8">
        <v>0</v>
      </c>
      <c r="L229" s="8">
        <v>0</v>
      </c>
      <c r="M229" s="8">
        <v>36.159999999999997</v>
      </c>
      <c r="N229" s="8">
        <v>36.159999999999997</v>
      </c>
      <c r="O229" s="7" t="s">
        <v>18</v>
      </c>
      <c r="P229" s="16">
        <v>70023</v>
      </c>
      <c r="Q229">
        <f>VLOOKUP(A229,[1]Accounts!$A$1:$R$513,14,FALSE)</f>
        <v>70023</v>
      </c>
      <c r="S229" s="23">
        <v>930000874</v>
      </c>
      <c r="T229" s="21">
        <v>0</v>
      </c>
      <c r="U229" s="22">
        <v>0</v>
      </c>
      <c r="V229" s="22">
        <v>0</v>
      </c>
      <c r="W229" s="22">
        <v>0</v>
      </c>
    </row>
    <row r="230" spans="1:23" ht="15" customHeight="1" x14ac:dyDescent="0.25">
      <c r="A230" s="2">
        <v>930001319</v>
      </c>
      <c r="B230" s="3" t="s">
        <v>229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10.34</v>
      </c>
      <c r="N230" s="4">
        <v>10.34</v>
      </c>
      <c r="O230" s="3" t="s">
        <v>18</v>
      </c>
      <c r="P230" s="16">
        <v>70034</v>
      </c>
      <c r="Q230">
        <f>VLOOKUP(A230,[1]Accounts!$A$1:$R$513,14,FALSE)</f>
        <v>70034</v>
      </c>
      <c r="S230" s="24" t="s">
        <v>142</v>
      </c>
      <c r="T230" s="21">
        <v>0</v>
      </c>
      <c r="U230" s="22">
        <v>0</v>
      </c>
      <c r="V230" s="22">
        <v>0</v>
      </c>
      <c r="W230" s="22">
        <v>0</v>
      </c>
    </row>
    <row r="231" spans="1:23" ht="15" customHeight="1" x14ac:dyDescent="0.25">
      <c r="A231" s="6">
        <v>930001326</v>
      </c>
      <c r="B231" s="7" t="s">
        <v>230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9">
        <v>0</v>
      </c>
      <c r="I231" s="8">
        <v>0</v>
      </c>
      <c r="J231" s="8">
        <v>0</v>
      </c>
      <c r="K231" s="8">
        <v>0</v>
      </c>
      <c r="L231" s="8">
        <v>0</v>
      </c>
      <c r="M231" s="8">
        <v>10.45</v>
      </c>
      <c r="N231" s="8">
        <v>10.45</v>
      </c>
      <c r="O231" s="7" t="s">
        <v>18</v>
      </c>
      <c r="P231" s="16">
        <v>70023</v>
      </c>
      <c r="Q231">
        <f>VLOOKUP(A231,[1]Accounts!$A$1:$R$513,14,FALSE)</f>
        <v>70023</v>
      </c>
      <c r="S231" s="23">
        <v>930000882</v>
      </c>
      <c r="T231" s="21">
        <v>0</v>
      </c>
      <c r="U231" s="22">
        <v>0</v>
      </c>
      <c r="V231" s="22">
        <v>0</v>
      </c>
      <c r="W231" s="22">
        <v>0</v>
      </c>
    </row>
    <row r="232" spans="1:23" ht="15" customHeight="1" x14ac:dyDescent="0.25">
      <c r="A232" s="2">
        <v>930001334</v>
      </c>
      <c r="B232" s="3" t="s">
        <v>231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5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0.77</v>
      </c>
      <c r="N232" s="4">
        <v>0.49</v>
      </c>
      <c r="O232" s="3" t="s">
        <v>18</v>
      </c>
      <c r="P232" s="16">
        <v>70111</v>
      </c>
      <c r="Q232">
        <f>VLOOKUP(A232,[1]Accounts!$A$1:$R$513,14,FALSE)</f>
        <v>70111</v>
      </c>
      <c r="S232" s="24" t="s">
        <v>144</v>
      </c>
      <c r="T232" s="21">
        <v>0</v>
      </c>
      <c r="U232" s="22">
        <v>0</v>
      </c>
      <c r="V232" s="22">
        <v>0</v>
      </c>
      <c r="W232" s="22">
        <v>0</v>
      </c>
    </row>
    <row r="233" spans="1:23" ht="15" customHeight="1" x14ac:dyDescent="0.25">
      <c r="A233" s="6">
        <v>930001335</v>
      </c>
      <c r="B233" s="7" t="s">
        <v>27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9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7" t="s">
        <v>18</v>
      </c>
      <c r="P233" s="16">
        <v>70048</v>
      </c>
      <c r="Q233">
        <f>VLOOKUP(A233,[1]Accounts!$A$1:$R$513,14,FALSE)</f>
        <v>70048</v>
      </c>
      <c r="S233" s="23">
        <v>930000907</v>
      </c>
      <c r="T233" s="21">
        <v>0</v>
      </c>
      <c r="U233" s="22">
        <v>0</v>
      </c>
      <c r="V233" s="22">
        <v>0</v>
      </c>
      <c r="W233" s="22">
        <v>0</v>
      </c>
    </row>
    <row r="234" spans="1:23" ht="15" customHeight="1" x14ac:dyDescent="0.25">
      <c r="A234" s="2">
        <v>930001336</v>
      </c>
      <c r="B234" s="3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3.23</v>
      </c>
      <c r="N234" s="4">
        <v>3.23</v>
      </c>
      <c r="O234" s="3" t="s">
        <v>18</v>
      </c>
      <c r="P234" s="16">
        <v>70146</v>
      </c>
      <c r="Q234">
        <f>VLOOKUP(A234,[1]Accounts!$A$1:$R$513,14,FALSE)</f>
        <v>70146</v>
      </c>
      <c r="S234" s="24" t="s">
        <v>148</v>
      </c>
      <c r="T234" s="21">
        <v>0</v>
      </c>
      <c r="U234" s="22">
        <v>0</v>
      </c>
      <c r="V234" s="22">
        <v>0</v>
      </c>
      <c r="W234" s="22">
        <v>0</v>
      </c>
    </row>
    <row r="235" spans="1:23" ht="15" customHeight="1" x14ac:dyDescent="0.25">
      <c r="A235" s="6">
        <v>930001337</v>
      </c>
      <c r="B235" s="7" t="s">
        <v>63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9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1</v>
      </c>
      <c r="O235" s="7" t="s">
        <v>18</v>
      </c>
      <c r="P235" s="16">
        <v>70030</v>
      </c>
      <c r="Q235">
        <f>VLOOKUP(A235,[1]Accounts!$A$1:$R$513,14,FALSE)</f>
        <v>70030</v>
      </c>
      <c r="S235" s="23">
        <v>930000924</v>
      </c>
      <c r="T235" s="21">
        <v>0</v>
      </c>
      <c r="U235" s="22">
        <v>0</v>
      </c>
      <c r="V235" s="22">
        <v>0</v>
      </c>
      <c r="W235" s="22">
        <v>0</v>
      </c>
    </row>
    <row r="236" spans="1:23" ht="15" customHeight="1" x14ac:dyDescent="0.25">
      <c r="A236" s="2">
        <v>930001342</v>
      </c>
      <c r="B236" s="3" t="s">
        <v>233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3" t="s">
        <v>18</v>
      </c>
      <c r="P236" s="16">
        <v>70111</v>
      </c>
      <c r="Q236">
        <f>VLOOKUP(A236,[1]Accounts!$A$1:$R$513,14,FALSE)</f>
        <v>70111</v>
      </c>
      <c r="S236" s="24" t="s">
        <v>154</v>
      </c>
      <c r="T236" s="21">
        <v>0</v>
      </c>
      <c r="U236" s="22">
        <v>0</v>
      </c>
      <c r="V236" s="22">
        <v>0</v>
      </c>
      <c r="W236" s="22">
        <v>0</v>
      </c>
    </row>
    <row r="237" spans="1:23" ht="15" customHeight="1" x14ac:dyDescent="0.25">
      <c r="A237" s="6">
        <v>930001346</v>
      </c>
      <c r="B237" s="7" t="s">
        <v>63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9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1</v>
      </c>
      <c r="O237" s="7" t="s">
        <v>18</v>
      </c>
      <c r="P237" s="16">
        <v>70030</v>
      </c>
      <c r="Q237">
        <f>VLOOKUP(A237,[1]Accounts!$A$1:$R$513,14,FALSE)</f>
        <v>70030</v>
      </c>
      <c r="S237" s="23">
        <v>930000962</v>
      </c>
      <c r="T237" s="21">
        <v>0</v>
      </c>
      <c r="U237" s="22">
        <v>0</v>
      </c>
      <c r="V237" s="22">
        <v>0</v>
      </c>
      <c r="W237" s="22">
        <v>0</v>
      </c>
    </row>
    <row r="238" spans="1:23" ht="15" customHeight="1" x14ac:dyDescent="0.25">
      <c r="A238" s="2">
        <v>930001351</v>
      </c>
      <c r="B238" s="3" t="s">
        <v>63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5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  <c r="O238" s="3" t="s">
        <v>18</v>
      </c>
      <c r="P238" s="16">
        <v>70030</v>
      </c>
      <c r="Q238">
        <f>VLOOKUP(A238,[1]Accounts!$A$1:$R$513,14,FALSE)</f>
        <v>70030</v>
      </c>
      <c r="S238" s="24" t="s">
        <v>163</v>
      </c>
      <c r="T238" s="21">
        <v>0</v>
      </c>
      <c r="U238" s="22">
        <v>0</v>
      </c>
      <c r="V238" s="22">
        <v>0</v>
      </c>
      <c r="W238" s="22">
        <v>0</v>
      </c>
    </row>
    <row r="239" spans="1:23" ht="15" customHeight="1" x14ac:dyDescent="0.25">
      <c r="A239" s="6">
        <v>930001354</v>
      </c>
      <c r="B239" s="7" t="s">
        <v>234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9">
        <v>0</v>
      </c>
      <c r="I239" s="8">
        <v>0</v>
      </c>
      <c r="J239" s="8">
        <v>0</v>
      </c>
      <c r="K239" s="8">
        <v>0</v>
      </c>
      <c r="L239" s="8">
        <v>0</v>
      </c>
      <c r="M239" s="8">
        <v>10.37</v>
      </c>
      <c r="N239" s="8">
        <v>10.37</v>
      </c>
      <c r="O239" s="7" t="s">
        <v>18</v>
      </c>
      <c r="P239" s="16">
        <v>70048</v>
      </c>
      <c r="Q239">
        <f>VLOOKUP(A239,[1]Accounts!$A$1:$R$513,14,FALSE)</f>
        <v>70048</v>
      </c>
      <c r="S239" s="23">
        <v>930000966</v>
      </c>
      <c r="T239" s="21">
        <v>0</v>
      </c>
      <c r="U239" s="22">
        <v>0</v>
      </c>
      <c r="V239" s="22">
        <v>0</v>
      </c>
      <c r="W239" s="22">
        <v>0</v>
      </c>
    </row>
    <row r="240" spans="1:23" ht="15" customHeight="1" x14ac:dyDescent="0.25">
      <c r="A240" s="2">
        <v>930001364</v>
      </c>
      <c r="B240" s="3" t="s">
        <v>235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5">
        <v>0</v>
      </c>
      <c r="I240" s="4">
        <v>0</v>
      </c>
      <c r="J240" s="4">
        <v>0</v>
      </c>
      <c r="K240" s="4">
        <v>0</v>
      </c>
      <c r="L240" s="4">
        <v>0</v>
      </c>
      <c r="M240" s="4">
        <v>10.77</v>
      </c>
      <c r="N240" s="4">
        <v>10.77</v>
      </c>
      <c r="O240" s="3" t="s">
        <v>18</v>
      </c>
      <c r="P240" s="16">
        <v>70034</v>
      </c>
      <c r="Q240">
        <f>VLOOKUP(A240,[1]Accounts!$A$1:$R$513,14,FALSE)</f>
        <v>70034</v>
      </c>
      <c r="S240" s="24" t="s">
        <v>165</v>
      </c>
      <c r="T240" s="21">
        <v>0</v>
      </c>
      <c r="U240" s="22">
        <v>0</v>
      </c>
      <c r="V240" s="22">
        <v>0</v>
      </c>
      <c r="W240" s="22">
        <v>0</v>
      </c>
    </row>
    <row r="241" spans="1:23" ht="15" customHeight="1" x14ac:dyDescent="0.25">
      <c r="A241" s="6">
        <v>930001369</v>
      </c>
      <c r="B241" s="7" t="s">
        <v>63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9">
        <v>0</v>
      </c>
      <c r="I241" s="8">
        <v>0</v>
      </c>
      <c r="J241" s="8">
        <v>0</v>
      </c>
      <c r="K241" s="8">
        <v>0</v>
      </c>
      <c r="L241" s="8">
        <v>0</v>
      </c>
      <c r="M241" s="8">
        <v>1205.8800000000001</v>
      </c>
      <c r="N241" s="8">
        <v>1153.5</v>
      </c>
      <c r="O241" s="7" t="s">
        <v>18</v>
      </c>
      <c r="P241" s="16">
        <v>70030</v>
      </c>
      <c r="Q241">
        <f>VLOOKUP(A241,[1]Accounts!$A$1:$R$513,14,FALSE)</f>
        <v>70030</v>
      </c>
      <c r="S241" s="23">
        <v>930000968</v>
      </c>
      <c r="T241" s="21">
        <v>0</v>
      </c>
      <c r="U241" s="22">
        <v>0</v>
      </c>
      <c r="V241" s="22">
        <v>0</v>
      </c>
      <c r="W241" s="22">
        <v>0</v>
      </c>
    </row>
    <row r="242" spans="1:23" ht="15" customHeight="1" x14ac:dyDescent="0.25">
      <c r="A242" s="2">
        <v>930001376</v>
      </c>
      <c r="B242" s="3" t="s">
        <v>236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5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0.24</v>
      </c>
      <c r="N242" s="4">
        <v>0.24</v>
      </c>
      <c r="O242" s="3" t="s">
        <v>18</v>
      </c>
      <c r="P242" s="16">
        <v>70127</v>
      </c>
      <c r="Q242">
        <f>VLOOKUP(A242,[1]Accounts!$A$1:$R$513,14,FALSE)</f>
        <v>70127</v>
      </c>
      <c r="S242" s="24" t="s">
        <v>166</v>
      </c>
      <c r="T242" s="21">
        <v>0</v>
      </c>
      <c r="U242" s="22">
        <v>0</v>
      </c>
      <c r="V242" s="22">
        <v>0</v>
      </c>
      <c r="W242" s="22">
        <v>0</v>
      </c>
    </row>
    <row r="243" spans="1:23" ht="15" customHeight="1" x14ac:dyDescent="0.25">
      <c r="A243" s="6">
        <v>930001379</v>
      </c>
      <c r="B243" s="7" t="s">
        <v>232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9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7" t="s">
        <v>18</v>
      </c>
      <c r="P243" s="16">
        <v>70146</v>
      </c>
      <c r="Q243">
        <f>VLOOKUP(A243,[1]Accounts!$A$1:$R$513,14,FALSE)</f>
        <v>70146</v>
      </c>
      <c r="S243" s="23">
        <v>930000988</v>
      </c>
      <c r="T243" s="21">
        <v>0</v>
      </c>
      <c r="U243" s="22">
        <v>0</v>
      </c>
      <c r="V243" s="22">
        <v>0</v>
      </c>
      <c r="W243" s="22">
        <v>0</v>
      </c>
    </row>
    <row r="244" spans="1:23" ht="15" customHeight="1" x14ac:dyDescent="0.25">
      <c r="A244" s="2">
        <v>930001380</v>
      </c>
      <c r="B244" s="3" t="s">
        <v>237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6.31</v>
      </c>
      <c r="N244" s="4">
        <v>6.31</v>
      </c>
      <c r="O244" s="3" t="s">
        <v>18</v>
      </c>
      <c r="P244" s="16">
        <v>70024</v>
      </c>
      <c r="Q244">
        <f>VLOOKUP(A244,[1]Accounts!$A$1:$R$513,14,FALSE)</f>
        <v>70024</v>
      </c>
      <c r="S244" s="24" t="s">
        <v>169</v>
      </c>
      <c r="T244" s="21">
        <v>0</v>
      </c>
      <c r="U244" s="22">
        <v>0</v>
      </c>
      <c r="V244" s="22">
        <v>0</v>
      </c>
      <c r="W244" s="22">
        <v>0</v>
      </c>
    </row>
    <row r="245" spans="1:23" ht="15" customHeight="1" x14ac:dyDescent="0.25">
      <c r="A245" s="6">
        <v>930001381</v>
      </c>
      <c r="B245" s="7" t="s">
        <v>232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9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7" t="s">
        <v>18</v>
      </c>
      <c r="P245" s="16">
        <v>70146</v>
      </c>
      <c r="Q245">
        <f>VLOOKUP(A245,[1]Accounts!$A$1:$R$513,14,FALSE)</f>
        <v>70146</v>
      </c>
      <c r="S245" s="23">
        <v>930001016</v>
      </c>
      <c r="T245" s="21">
        <v>0</v>
      </c>
      <c r="U245" s="22">
        <v>0</v>
      </c>
      <c r="V245" s="22">
        <v>0</v>
      </c>
      <c r="W245" s="22">
        <v>0</v>
      </c>
    </row>
    <row r="246" spans="1:23" ht="15" customHeight="1" x14ac:dyDescent="0.25">
      <c r="A246" s="2">
        <v>930001393</v>
      </c>
      <c r="B246" s="3" t="s">
        <v>238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10.050000000000001</v>
      </c>
      <c r="N246" s="4">
        <v>10.050000000000001</v>
      </c>
      <c r="O246" s="3" t="s">
        <v>18</v>
      </c>
      <c r="P246" s="16">
        <v>70034</v>
      </c>
      <c r="Q246">
        <f>VLOOKUP(A246,[1]Accounts!$A$1:$R$513,14,FALSE)</f>
        <v>70034</v>
      </c>
      <c r="S246" s="24" t="s">
        <v>174</v>
      </c>
      <c r="T246" s="21">
        <v>0</v>
      </c>
      <c r="U246" s="22">
        <v>0</v>
      </c>
      <c r="V246" s="22">
        <v>0</v>
      </c>
      <c r="W246" s="22">
        <v>0</v>
      </c>
    </row>
    <row r="247" spans="1:23" ht="15" customHeight="1" x14ac:dyDescent="0.25">
      <c r="A247" s="6">
        <v>930001396</v>
      </c>
      <c r="B247" s="7" t="s">
        <v>63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9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1205.8800000000001</v>
      </c>
      <c r="N247" s="8">
        <v>1153.6099999999999</v>
      </c>
      <c r="O247" s="7" t="s">
        <v>18</v>
      </c>
      <c r="P247" s="16">
        <v>70030</v>
      </c>
      <c r="Q247">
        <f>VLOOKUP(A247,[1]Accounts!$A$1:$R$513,14,FALSE)</f>
        <v>70030</v>
      </c>
      <c r="S247" s="23">
        <v>930001027</v>
      </c>
      <c r="T247" s="21">
        <v>0</v>
      </c>
      <c r="U247" s="22">
        <v>0</v>
      </c>
      <c r="V247" s="22">
        <v>0</v>
      </c>
      <c r="W247" s="22">
        <v>0</v>
      </c>
    </row>
    <row r="248" spans="1:23" ht="15" customHeight="1" x14ac:dyDescent="0.25">
      <c r="A248" s="2">
        <v>930001399</v>
      </c>
      <c r="B248" s="3" t="s">
        <v>239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1473.63</v>
      </c>
      <c r="N248" s="4">
        <v>1473.63</v>
      </c>
      <c r="O248" s="3" t="s">
        <v>18</v>
      </c>
      <c r="P248" s="16">
        <v>70048</v>
      </c>
      <c r="Q248">
        <f>VLOOKUP(A248,[1]Accounts!$A$1:$R$513,14,FALSE)</f>
        <v>70048</v>
      </c>
      <c r="S248" s="24" t="s">
        <v>176</v>
      </c>
      <c r="T248" s="21">
        <v>0</v>
      </c>
      <c r="U248" s="22">
        <v>0</v>
      </c>
      <c r="V248" s="22">
        <v>0</v>
      </c>
      <c r="W248" s="22">
        <v>0</v>
      </c>
    </row>
    <row r="249" spans="1:23" ht="15" customHeight="1" x14ac:dyDescent="0.25">
      <c r="A249" s="6">
        <v>930001407</v>
      </c>
      <c r="B249" s="7" t="s">
        <v>240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9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7" t="s">
        <v>18</v>
      </c>
      <c r="P249" s="16">
        <v>70023</v>
      </c>
      <c r="Q249">
        <f>VLOOKUP(A249,[1]Accounts!$A$1:$R$513,14,FALSE)</f>
        <v>70023</v>
      </c>
      <c r="S249" s="23">
        <v>930001036</v>
      </c>
      <c r="T249" s="21">
        <v>0</v>
      </c>
      <c r="U249" s="22">
        <v>0</v>
      </c>
      <c r="V249" s="22">
        <v>0</v>
      </c>
      <c r="W249" s="22">
        <v>0</v>
      </c>
    </row>
    <row r="250" spans="1:23" ht="15" customHeight="1" x14ac:dyDescent="0.25">
      <c r="A250" s="2">
        <v>930001408</v>
      </c>
      <c r="B250" s="3" t="s">
        <v>241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3" t="s">
        <v>18</v>
      </c>
      <c r="P250" s="16">
        <v>70034</v>
      </c>
      <c r="Q250">
        <f>VLOOKUP(A250,[1]Accounts!$A$1:$R$513,14,FALSE)</f>
        <v>70034</v>
      </c>
      <c r="S250" s="24" t="s">
        <v>177</v>
      </c>
      <c r="T250" s="21">
        <v>0</v>
      </c>
      <c r="U250" s="22">
        <v>0</v>
      </c>
      <c r="V250" s="22">
        <v>0</v>
      </c>
      <c r="W250" s="22">
        <v>0</v>
      </c>
    </row>
    <row r="251" spans="1:23" ht="15" customHeight="1" x14ac:dyDescent="0.25">
      <c r="A251" s="6">
        <v>930001413</v>
      </c>
      <c r="B251" s="7" t="s">
        <v>242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9">
        <v>0</v>
      </c>
      <c r="I251" s="8">
        <v>0</v>
      </c>
      <c r="J251" s="8">
        <v>0</v>
      </c>
      <c r="K251" s="8">
        <v>0</v>
      </c>
      <c r="L251" s="8">
        <v>0</v>
      </c>
      <c r="M251" s="8">
        <v>3.55</v>
      </c>
      <c r="N251" s="8">
        <v>3.55</v>
      </c>
      <c r="O251" s="7" t="s">
        <v>18</v>
      </c>
      <c r="P251" s="16">
        <v>70111</v>
      </c>
      <c r="Q251">
        <f>VLOOKUP(A251,[1]Accounts!$A$1:$R$513,14,FALSE)</f>
        <v>70111</v>
      </c>
      <c r="S251" s="23">
        <v>930001043</v>
      </c>
      <c r="T251" s="21">
        <v>0</v>
      </c>
      <c r="U251" s="22">
        <v>0</v>
      </c>
      <c r="V251" s="22">
        <v>0</v>
      </c>
      <c r="W251" s="22">
        <v>0</v>
      </c>
    </row>
    <row r="252" spans="1:23" ht="15" customHeight="1" x14ac:dyDescent="0.25">
      <c r="A252" s="2">
        <v>930001422</v>
      </c>
      <c r="B252" s="3" t="s">
        <v>243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5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10.33</v>
      </c>
      <c r="N252" s="4">
        <v>10.33</v>
      </c>
      <c r="O252" s="3" t="s">
        <v>18</v>
      </c>
      <c r="P252" s="16">
        <v>70030</v>
      </c>
      <c r="Q252">
        <f>VLOOKUP(A252,[1]Accounts!$A$1:$R$513,14,FALSE)</f>
        <v>70030</v>
      </c>
      <c r="S252" s="24" t="s">
        <v>178</v>
      </c>
      <c r="T252" s="21">
        <v>0</v>
      </c>
      <c r="U252" s="22">
        <v>0</v>
      </c>
      <c r="V252" s="22">
        <v>0</v>
      </c>
      <c r="W252" s="22">
        <v>0</v>
      </c>
    </row>
    <row r="253" spans="1:23" ht="15" customHeight="1" x14ac:dyDescent="0.25">
      <c r="A253" s="6">
        <v>930001427</v>
      </c>
      <c r="B253" s="7" t="s">
        <v>244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9">
        <v>0</v>
      </c>
      <c r="I253" s="8">
        <v>0</v>
      </c>
      <c r="J253" s="8">
        <v>0</v>
      </c>
      <c r="K253" s="8">
        <v>0</v>
      </c>
      <c r="L253" s="8">
        <v>0</v>
      </c>
      <c r="M253" s="8">
        <v>48.91</v>
      </c>
      <c r="N253" s="8">
        <v>48.91</v>
      </c>
      <c r="O253" s="7" t="s">
        <v>18</v>
      </c>
      <c r="P253" s="16">
        <v>70024</v>
      </c>
      <c r="Q253">
        <f>VLOOKUP(A253,[1]Accounts!$A$1:$R$513,14,FALSE)</f>
        <v>70024</v>
      </c>
      <c r="S253" s="23">
        <v>930001082</v>
      </c>
      <c r="T253" s="21">
        <v>0</v>
      </c>
      <c r="U253" s="22">
        <v>0</v>
      </c>
      <c r="V253" s="22">
        <v>0</v>
      </c>
      <c r="W253" s="22">
        <v>0</v>
      </c>
    </row>
    <row r="254" spans="1:23" ht="15" customHeight="1" x14ac:dyDescent="0.25">
      <c r="A254" s="2">
        <v>930001430</v>
      </c>
      <c r="B254" s="3" t="s">
        <v>245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13.61</v>
      </c>
      <c r="N254" s="4">
        <v>13.61</v>
      </c>
      <c r="O254" s="3" t="s">
        <v>18</v>
      </c>
      <c r="P254" s="16">
        <v>70024</v>
      </c>
      <c r="Q254">
        <f>VLOOKUP(A254,[1]Accounts!$A$1:$R$513,14,FALSE)</f>
        <v>70024</v>
      </c>
      <c r="S254" s="24" t="s">
        <v>184</v>
      </c>
      <c r="T254" s="21">
        <v>0</v>
      </c>
      <c r="U254" s="22">
        <v>0</v>
      </c>
      <c r="V254" s="22">
        <v>0</v>
      </c>
      <c r="W254" s="22">
        <v>0</v>
      </c>
    </row>
    <row r="255" spans="1:23" ht="15" customHeight="1" x14ac:dyDescent="0.25">
      <c r="A255" s="6">
        <v>930001433</v>
      </c>
      <c r="B255" s="7" t="s">
        <v>246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9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0.75</v>
      </c>
      <c r="N255" s="8">
        <v>0.69</v>
      </c>
      <c r="O255" s="7" t="s">
        <v>18</v>
      </c>
      <c r="P255" s="16">
        <v>70131</v>
      </c>
      <c r="Q255">
        <f>VLOOKUP(A255,[1]Accounts!$A$1:$R$513,14,FALSE)</f>
        <v>70131</v>
      </c>
      <c r="S255" s="23">
        <v>930001121</v>
      </c>
      <c r="T255" s="21">
        <v>3.08</v>
      </c>
      <c r="U255" s="22">
        <v>-9.24</v>
      </c>
      <c r="V255" s="22">
        <v>0</v>
      </c>
      <c r="W255" s="22">
        <v>446.76</v>
      </c>
    </row>
    <row r="256" spans="1:23" ht="15" customHeight="1" x14ac:dyDescent="0.25">
      <c r="A256" s="2">
        <v>930001436</v>
      </c>
      <c r="B256" s="3" t="s">
        <v>247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3" t="s">
        <v>18</v>
      </c>
      <c r="P256" s="16">
        <v>70023</v>
      </c>
      <c r="Q256">
        <f>VLOOKUP(A256,[1]Accounts!$A$1:$R$513,14,FALSE)</f>
        <v>70023</v>
      </c>
      <c r="S256" s="24" t="s">
        <v>21</v>
      </c>
      <c r="T256" s="21">
        <v>3.08</v>
      </c>
      <c r="U256" s="22">
        <v>-9.24</v>
      </c>
      <c r="V256" s="22">
        <v>0</v>
      </c>
      <c r="W256" s="22">
        <v>446.76</v>
      </c>
    </row>
    <row r="257" spans="1:23" ht="15" customHeight="1" x14ac:dyDescent="0.25">
      <c r="A257" s="6">
        <v>930001438</v>
      </c>
      <c r="B257" s="7" t="s">
        <v>248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9">
        <v>0</v>
      </c>
      <c r="I257" s="8">
        <v>0</v>
      </c>
      <c r="J257" s="8">
        <v>0</v>
      </c>
      <c r="K257" s="8">
        <v>0</v>
      </c>
      <c r="L257" s="8">
        <v>0</v>
      </c>
      <c r="M257" s="8">
        <v>6.6</v>
      </c>
      <c r="N257" s="8">
        <v>6.6</v>
      </c>
      <c r="O257" s="7" t="s">
        <v>18</v>
      </c>
      <c r="P257" s="16">
        <v>70048</v>
      </c>
      <c r="Q257">
        <f>VLOOKUP(A257,[1]Accounts!$A$1:$R$513,14,FALSE)</f>
        <v>70048</v>
      </c>
      <c r="S257" s="23">
        <v>930001199</v>
      </c>
      <c r="T257" s="21">
        <v>1.6</v>
      </c>
      <c r="U257" s="22">
        <v>-4.8</v>
      </c>
      <c r="V257" s="22">
        <v>0</v>
      </c>
      <c r="W257" s="22">
        <v>20.43</v>
      </c>
    </row>
    <row r="258" spans="1:23" ht="15" customHeight="1" x14ac:dyDescent="0.25">
      <c r="A258" s="2">
        <v>930001443</v>
      </c>
      <c r="B258" s="3" t="s">
        <v>249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1.1299999999999999</v>
      </c>
      <c r="N258" s="4">
        <v>1.1299999999999999</v>
      </c>
      <c r="O258" s="3" t="s">
        <v>18</v>
      </c>
      <c r="P258" s="16">
        <v>70111</v>
      </c>
      <c r="Q258">
        <f>VLOOKUP(A258,[1]Accounts!$A$1:$R$513,14,FALSE)</f>
        <v>70111</v>
      </c>
      <c r="S258" s="24" t="s">
        <v>32</v>
      </c>
      <c r="T258" s="21">
        <v>1.6</v>
      </c>
      <c r="U258" s="22">
        <v>-4.8</v>
      </c>
      <c r="V258" s="22">
        <v>0</v>
      </c>
      <c r="W258" s="22">
        <v>20.43</v>
      </c>
    </row>
    <row r="259" spans="1:23" ht="15" customHeight="1" x14ac:dyDescent="0.25">
      <c r="A259" s="6">
        <v>930001444</v>
      </c>
      <c r="B259" s="7" t="s">
        <v>250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9">
        <v>0</v>
      </c>
      <c r="I259" s="8">
        <v>0</v>
      </c>
      <c r="J259" s="8">
        <v>0</v>
      </c>
      <c r="K259" s="8">
        <v>0</v>
      </c>
      <c r="L259" s="8">
        <v>0</v>
      </c>
      <c r="M259" s="8">
        <v>10334.4</v>
      </c>
      <c r="N259" s="8">
        <v>11834.4</v>
      </c>
      <c r="O259" s="7" t="s">
        <v>18</v>
      </c>
      <c r="P259" s="16">
        <v>70034</v>
      </c>
      <c r="Q259">
        <f>VLOOKUP(A259,[1]Accounts!$A$1:$R$513,14,FALSE)</f>
        <v>70034</v>
      </c>
      <c r="S259" s="23">
        <v>930001240</v>
      </c>
      <c r="T259" s="21">
        <v>0</v>
      </c>
      <c r="U259" s="22">
        <v>0</v>
      </c>
      <c r="V259" s="22">
        <v>0</v>
      </c>
      <c r="W259" s="22">
        <v>0</v>
      </c>
    </row>
    <row r="260" spans="1:23" ht="15" customHeight="1" x14ac:dyDescent="0.25">
      <c r="A260" s="2">
        <v>930001452</v>
      </c>
      <c r="B260" s="3" t="s">
        <v>251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3" t="s">
        <v>18</v>
      </c>
      <c r="P260" s="16">
        <v>70148</v>
      </c>
      <c r="Q260">
        <f>VLOOKUP(A260,[1]Accounts!$A$1:$R$513,14,FALSE)</f>
        <v>70148</v>
      </c>
      <c r="S260" s="24" t="s">
        <v>216</v>
      </c>
      <c r="T260" s="21">
        <v>0</v>
      </c>
      <c r="U260" s="22">
        <v>0</v>
      </c>
      <c r="V260" s="22">
        <v>0</v>
      </c>
      <c r="W260" s="22">
        <v>0</v>
      </c>
    </row>
    <row r="261" spans="1:23" ht="15" customHeight="1" x14ac:dyDescent="0.25">
      <c r="A261" s="6">
        <v>930001457</v>
      </c>
      <c r="B261" s="7" t="s">
        <v>252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9">
        <v>0</v>
      </c>
      <c r="I261" s="8">
        <v>0</v>
      </c>
      <c r="J261" s="8">
        <v>0</v>
      </c>
      <c r="K261" s="8">
        <v>0</v>
      </c>
      <c r="L261" s="8">
        <v>0</v>
      </c>
      <c r="M261" s="8">
        <v>98.2</v>
      </c>
      <c r="N261" s="8">
        <v>98.2</v>
      </c>
      <c r="O261" s="7" t="s">
        <v>18</v>
      </c>
      <c r="P261" s="16">
        <v>70138</v>
      </c>
      <c r="Q261">
        <f>VLOOKUP(A261,[1]Accounts!$A$1:$R$513,14,FALSE)</f>
        <v>70138</v>
      </c>
      <c r="S261" s="23">
        <v>930001242</v>
      </c>
      <c r="T261" s="21">
        <v>0</v>
      </c>
      <c r="U261" s="22">
        <v>0</v>
      </c>
      <c r="V261" s="22">
        <v>0</v>
      </c>
      <c r="W261" s="22">
        <v>0</v>
      </c>
    </row>
    <row r="262" spans="1:23" ht="15" customHeight="1" x14ac:dyDescent="0.25">
      <c r="A262" s="2">
        <v>930001478</v>
      </c>
      <c r="B262" s="3" t="s">
        <v>253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1000</v>
      </c>
      <c r="N262" s="4">
        <v>1000</v>
      </c>
      <c r="O262" s="3" t="s">
        <v>18</v>
      </c>
      <c r="P262" s="16">
        <v>70048</v>
      </c>
      <c r="Q262">
        <f>VLOOKUP(A262,[1]Accounts!$A$1:$R$513,14,FALSE)</f>
        <v>70048</v>
      </c>
      <c r="S262" s="24" t="s">
        <v>217</v>
      </c>
      <c r="T262" s="21">
        <v>0</v>
      </c>
      <c r="U262" s="22">
        <v>0</v>
      </c>
      <c r="V262" s="22">
        <v>0</v>
      </c>
      <c r="W262" s="22">
        <v>0</v>
      </c>
    </row>
    <row r="263" spans="1:23" ht="15" customHeight="1" x14ac:dyDescent="0.25">
      <c r="A263" s="6">
        <v>930001482</v>
      </c>
      <c r="B263" s="7" t="s">
        <v>252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9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7" t="s">
        <v>18</v>
      </c>
      <c r="P263" s="16">
        <v>70138</v>
      </c>
      <c r="Q263">
        <f>VLOOKUP(A263,[1]Accounts!$A$1:$R$513,14,FALSE)</f>
        <v>70138</v>
      </c>
      <c r="S263" s="23">
        <v>930001248</v>
      </c>
      <c r="T263" s="21">
        <v>0</v>
      </c>
      <c r="U263" s="22">
        <v>0</v>
      </c>
      <c r="V263" s="22">
        <v>0</v>
      </c>
      <c r="W263" s="22">
        <v>0</v>
      </c>
    </row>
    <row r="264" spans="1:23" ht="15" customHeight="1" x14ac:dyDescent="0.25">
      <c r="A264" s="2">
        <v>930001484</v>
      </c>
      <c r="B264" s="3" t="s">
        <v>254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5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10.5</v>
      </c>
      <c r="N264" s="4">
        <v>10.5</v>
      </c>
      <c r="O264" s="3" t="s">
        <v>18</v>
      </c>
      <c r="P264" s="16">
        <v>70138</v>
      </c>
      <c r="Q264">
        <f>VLOOKUP(A264,[1]Accounts!$A$1:$R$513,14,FALSE)</f>
        <v>70138</v>
      </c>
      <c r="S264" s="24" t="s">
        <v>218</v>
      </c>
      <c r="T264" s="21">
        <v>0</v>
      </c>
      <c r="U264" s="22">
        <v>0</v>
      </c>
      <c r="V264" s="22">
        <v>0</v>
      </c>
      <c r="W264" s="22">
        <v>0</v>
      </c>
    </row>
    <row r="265" spans="1:23" ht="15" customHeight="1" x14ac:dyDescent="0.25">
      <c r="A265" s="6">
        <v>930001491</v>
      </c>
      <c r="B265" s="7" t="s">
        <v>255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9">
        <v>0</v>
      </c>
      <c r="I265" s="8">
        <v>0</v>
      </c>
      <c r="J265" s="8">
        <v>0</v>
      </c>
      <c r="K265" s="8">
        <v>0</v>
      </c>
      <c r="L265" s="8">
        <v>0</v>
      </c>
      <c r="M265" s="8">
        <v>107.69</v>
      </c>
      <c r="N265" s="8">
        <v>107.69</v>
      </c>
      <c r="O265" s="7" t="s">
        <v>18</v>
      </c>
      <c r="P265" s="16">
        <v>70048</v>
      </c>
      <c r="Q265">
        <f>VLOOKUP(A265,[1]Accounts!$A$1:$R$513,14,FALSE)</f>
        <v>70048</v>
      </c>
      <c r="S265" s="23">
        <v>930001309</v>
      </c>
      <c r="T265" s="21">
        <v>0</v>
      </c>
      <c r="U265" s="22">
        <v>0</v>
      </c>
      <c r="V265" s="22">
        <v>0</v>
      </c>
      <c r="W265" s="22">
        <v>0</v>
      </c>
    </row>
    <row r="266" spans="1:23" ht="15" customHeight="1" x14ac:dyDescent="0.25">
      <c r="A266" s="2">
        <v>930001507</v>
      </c>
      <c r="B266" s="3" t="s">
        <v>256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3.28</v>
      </c>
      <c r="N266" s="4">
        <v>3.28</v>
      </c>
      <c r="O266" s="3" t="s">
        <v>18</v>
      </c>
      <c r="P266" s="16">
        <v>70048</v>
      </c>
      <c r="Q266">
        <f>VLOOKUP(A266,[1]Accounts!$A$1:$R$513,14,FALSE)</f>
        <v>70048</v>
      </c>
      <c r="S266" s="24" t="s">
        <v>226</v>
      </c>
      <c r="T266" s="21">
        <v>0</v>
      </c>
      <c r="U266" s="22">
        <v>0</v>
      </c>
      <c r="V266" s="22">
        <v>0</v>
      </c>
      <c r="W266" s="22">
        <v>0</v>
      </c>
    </row>
    <row r="267" spans="1:23" ht="15" customHeight="1" x14ac:dyDescent="0.25">
      <c r="A267" s="6">
        <v>930001524</v>
      </c>
      <c r="B267" s="7" t="s">
        <v>257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9">
        <v>0</v>
      </c>
      <c r="I267" s="8">
        <v>0</v>
      </c>
      <c r="J267" s="8">
        <v>0</v>
      </c>
      <c r="K267" s="8">
        <v>0</v>
      </c>
      <c r="L267" s="8">
        <v>0</v>
      </c>
      <c r="M267" s="8">
        <v>10.55</v>
      </c>
      <c r="N267" s="8">
        <v>10.55</v>
      </c>
      <c r="O267" s="7" t="s">
        <v>18</v>
      </c>
      <c r="P267" s="16">
        <v>70111</v>
      </c>
      <c r="Q267">
        <f>VLOOKUP(A267,[1]Accounts!$A$1:$R$513,14,FALSE)</f>
        <v>70111</v>
      </c>
      <c r="S267" s="23">
        <v>930001319</v>
      </c>
      <c r="T267" s="21">
        <v>0</v>
      </c>
      <c r="U267" s="22">
        <v>0</v>
      </c>
      <c r="V267" s="22">
        <v>0</v>
      </c>
      <c r="W267" s="22">
        <v>0</v>
      </c>
    </row>
    <row r="268" spans="1:23" ht="15" customHeight="1" x14ac:dyDescent="0.25">
      <c r="A268" s="2">
        <v>930001538</v>
      </c>
      <c r="B268" s="3" t="s">
        <v>258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87.69</v>
      </c>
      <c r="N268" s="4">
        <v>87.69</v>
      </c>
      <c r="O268" s="3" t="s">
        <v>18</v>
      </c>
      <c r="P268" s="16">
        <v>70048</v>
      </c>
      <c r="Q268">
        <f>VLOOKUP(A268,[1]Accounts!$A$1:$R$513,14,FALSE)</f>
        <v>70048</v>
      </c>
      <c r="S268" s="24" t="s">
        <v>229</v>
      </c>
      <c r="T268" s="21">
        <v>0</v>
      </c>
      <c r="U268" s="22">
        <v>0</v>
      </c>
      <c r="V268" s="22">
        <v>0</v>
      </c>
      <c r="W268" s="22">
        <v>0</v>
      </c>
    </row>
    <row r="269" spans="1:23" ht="15" customHeight="1" x14ac:dyDescent="0.25">
      <c r="A269" s="6">
        <v>930001542</v>
      </c>
      <c r="B269" s="7" t="s">
        <v>259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9">
        <v>0</v>
      </c>
      <c r="I269" s="8">
        <v>0</v>
      </c>
      <c r="J269" s="8">
        <v>0</v>
      </c>
      <c r="K269" s="8">
        <v>0</v>
      </c>
      <c r="L269" s="8">
        <v>0</v>
      </c>
      <c r="M269" s="8">
        <v>63.7</v>
      </c>
      <c r="N269" s="8">
        <v>63.7</v>
      </c>
      <c r="O269" s="7" t="s">
        <v>18</v>
      </c>
      <c r="P269" s="16">
        <v>70138</v>
      </c>
      <c r="Q269">
        <f>VLOOKUP(A269,[1]Accounts!$A$1:$R$513,14,FALSE)</f>
        <v>70138</v>
      </c>
      <c r="S269" s="23">
        <v>930001345</v>
      </c>
      <c r="T269" s="21">
        <v>0.39</v>
      </c>
      <c r="U269" s="22">
        <v>-1.44</v>
      </c>
      <c r="V269" s="22">
        <v>-10.42</v>
      </c>
      <c r="W269" s="22">
        <v>96.06</v>
      </c>
    </row>
    <row r="270" spans="1:23" ht="15" customHeight="1" x14ac:dyDescent="0.25">
      <c r="A270" s="2">
        <v>930001545</v>
      </c>
      <c r="B270" s="3" t="s">
        <v>260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5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11.03</v>
      </c>
      <c r="N270" s="4">
        <v>11.03</v>
      </c>
      <c r="O270" s="3" t="s">
        <v>18</v>
      </c>
      <c r="P270" s="16">
        <v>70141</v>
      </c>
      <c r="Q270">
        <f>VLOOKUP(A270,[1]Accounts!$A$1:$R$513,14,FALSE)</f>
        <v>70141</v>
      </c>
      <c r="S270" s="24" t="s">
        <v>20</v>
      </c>
      <c r="T270" s="21">
        <v>0.39</v>
      </c>
      <c r="U270" s="22">
        <v>-1.44</v>
      </c>
      <c r="V270" s="22">
        <v>-10.42</v>
      </c>
      <c r="W270" s="22">
        <v>96.06</v>
      </c>
    </row>
    <row r="271" spans="1:23" ht="15" customHeight="1" x14ac:dyDescent="0.25">
      <c r="A271" s="6">
        <v>930001551</v>
      </c>
      <c r="B271" s="7" t="s">
        <v>261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9">
        <v>0</v>
      </c>
      <c r="I271" s="8">
        <v>0</v>
      </c>
      <c r="J271" s="8">
        <v>0</v>
      </c>
      <c r="K271" s="8">
        <v>0</v>
      </c>
      <c r="L271" s="8">
        <v>0</v>
      </c>
      <c r="M271" s="8">
        <v>11.1</v>
      </c>
      <c r="N271" s="8">
        <v>11.1</v>
      </c>
      <c r="O271" s="7" t="s">
        <v>18</v>
      </c>
      <c r="P271" s="16">
        <v>70140</v>
      </c>
      <c r="Q271">
        <f>VLOOKUP(A271,[1]Accounts!$A$1:$R$513,14,FALSE)</f>
        <v>70140</v>
      </c>
      <c r="S271" s="23">
        <v>930001364</v>
      </c>
      <c r="T271" s="21">
        <v>0</v>
      </c>
      <c r="U271" s="22">
        <v>0</v>
      </c>
      <c r="V271" s="22">
        <v>0</v>
      </c>
      <c r="W271" s="22">
        <v>0</v>
      </c>
    </row>
    <row r="272" spans="1:23" ht="15" customHeight="1" x14ac:dyDescent="0.25">
      <c r="A272" s="2">
        <v>930001558</v>
      </c>
      <c r="B272" s="3" t="s">
        <v>262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42.6</v>
      </c>
      <c r="N272" s="4">
        <v>42.6</v>
      </c>
      <c r="O272" s="3" t="s">
        <v>18</v>
      </c>
      <c r="P272" s="16">
        <v>70138</v>
      </c>
      <c r="Q272">
        <f>VLOOKUP(A272,[1]Accounts!$A$1:$R$513,14,FALSE)</f>
        <v>70138</v>
      </c>
      <c r="S272" s="24" t="s">
        <v>235</v>
      </c>
      <c r="T272" s="21">
        <v>0</v>
      </c>
      <c r="U272" s="22">
        <v>0</v>
      </c>
      <c r="V272" s="22">
        <v>0</v>
      </c>
      <c r="W272" s="22">
        <v>0</v>
      </c>
    </row>
    <row r="273" spans="1:23" ht="15" customHeight="1" x14ac:dyDescent="0.25">
      <c r="A273" s="6">
        <v>930001572</v>
      </c>
      <c r="B273" s="7" t="s">
        <v>263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9">
        <v>0</v>
      </c>
      <c r="I273" s="8">
        <v>0</v>
      </c>
      <c r="J273" s="8">
        <v>0</v>
      </c>
      <c r="K273" s="8">
        <v>0</v>
      </c>
      <c r="L273" s="8">
        <v>0</v>
      </c>
      <c r="M273" s="8">
        <v>3.2</v>
      </c>
      <c r="N273" s="8">
        <v>3.2</v>
      </c>
      <c r="O273" s="7" t="s">
        <v>18</v>
      </c>
      <c r="P273" s="16">
        <v>70036</v>
      </c>
      <c r="Q273">
        <f>VLOOKUP(A273,[1]Accounts!$A$1:$R$513,14,FALSE)</f>
        <v>70036</v>
      </c>
      <c r="S273" s="23">
        <v>930001387</v>
      </c>
      <c r="T273" s="21">
        <v>29.75</v>
      </c>
      <c r="U273" s="22">
        <v>-90</v>
      </c>
      <c r="V273" s="22">
        <v>0</v>
      </c>
      <c r="W273" s="22">
        <v>-637.02</v>
      </c>
    </row>
    <row r="274" spans="1:23" ht="15" customHeight="1" x14ac:dyDescent="0.25">
      <c r="A274" s="2">
        <v>930001574</v>
      </c>
      <c r="B274" s="3" t="s">
        <v>264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5">
        <v>0</v>
      </c>
      <c r="I274" s="4">
        <v>0</v>
      </c>
      <c r="J274" s="4">
        <v>0</v>
      </c>
      <c r="K274" s="4">
        <v>0</v>
      </c>
      <c r="L274" s="4">
        <v>0</v>
      </c>
      <c r="M274" s="4">
        <v>63.78</v>
      </c>
      <c r="N274" s="4">
        <v>63.78</v>
      </c>
      <c r="O274" s="3" t="s">
        <v>18</v>
      </c>
      <c r="P274" s="16">
        <v>70138</v>
      </c>
      <c r="Q274">
        <f>VLOOKUP(A274,[1]Accounts!$A$1:$R$513,14,FALSE)</f>
        <v>70138</v>
      </c>
      <c r="S274" s="24" t="s">
        <v>402</v>
      </c>
      <c r="T274" s="21">
        <v>29.75</v>
      </c>
      <c r="U274" s="22">
        <v>-90</v>
      </c>
      <c r="V274" s="22">
        <v>0</v>
      </c>
      <c r="W274" s="22">
        <v>-637.02</v>
      </c>
    </row>
    <row r="275" spans="1:23" ht="15" customHeight="1" x14ac:dyDescent="0.25">
      <c r="A275" s="6">
        <v>930001576</v>
      </c>
      <c r="B275" s="7" t="s">
        <v>265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9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19.829999999999998</v>
      </c>
      <c r="N275" s="8">
        <v>19.829999999999998</v>
      </c>
      <c r="O275" s="7" t="s">
        <v>18</v>
      </c>
      <c r="P275" s="16">
        <v>70036</v>
      </c>
      <c r="Q275">
        <f>VLOOKUP(A275,[1]Accounts!$A$1:$R$513,14,FALSE)</f>
        <v>70036</v>
      </c>
      <c r="S275" s="23">
        <v>930001393</v>
      </c>
      <c r="T275" s="21">
        <v>0</v>
      </c>
      <c r="U275" s="22">
        <v>0</v>
      </c>
      <c r="V275" s="22">
        <v>0</v>
      </c>
      <c r="W275" s="22">
        <v>0</v>
      </c>
    </row>
    <row r="276" spans="1:23" ht="15" customHeight="1" x14ac:dyDescent="0.25">
      <c r="A276" s="2">
        <v>930001577</v>
      </c>
      <c r="B276" s="3" t="s">
        <v>266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42.79</v>
      </c>
      <c r="N276" s="4">
        <v>42.79</v>
      </c>
      <c r="O276" s="3" t="s">
        <v>18</v>
      </c>
      <c r="P276" s="16">
        <v>70138</v>
      </c>
      <c r="Q276">
        <f>VLOOKUP(A276,[1]Accounts!$A$1:$R$513,14,FALSE)</f>
        <v>70138</v>
      </c>
      <c r="S276" s="24" t="s">
        <v>238</v>
      </c>
      <c r="T276" s="21">
        <v>0</v>
      </c>
      <c r="U276" s="22">
        <v>0</v>
      </c>
      <c r="V276" s="22">
        <v>0</v>
      </c>
      <c r="W276" s="22">
        <v>0</v>
      </c>
    </row>
    <row r="277" spans="1:23" ht="15" customHeight="1" x14ac:dyDescent="0.25">
      <c r="A277" s="6">
        <v>930001589</v>
      </c>
      <c r="B277" s="7" t="s">
        <v>63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9">
        <v>0</v>
      </c>
      <c r="I277" s="8">
        <v>0</v>
      </c>
      <c r="J277" s="8">
        <v>0</v>
      </c>
      <c r="K277" s="8">
        <v>0</v>
      </c>
      <c r="L277" s="8">
        <v>0</v>
      </c>
      <c r="M277" s="8">
        <v>1205.8800000000001</v>
      </c>
      <c r="N277" s="8">
        <v>1153.6099999999999</v>
      </c>
      <c r="O277" s="7" t="s">
        <v>18</v>
      </c>
      <c r="P277" s="16">
        <v>70030</v>
      </c>
      <c r="Q277">
        <f>VLOOKUP(A277,[1]Accounts!$A$1:$R$513,14,FALSE)</f>
        <v>70030</v>
      </c>
      <c r="S277" s="23">
        <v>930001408</v>
      </c>
      <c r="T277" s="21">
        <v>0</v>
      </c>
      <c r="U277" s="22">
        <v>0</v>
      </c>
      <c r="V277" s="22">
        <v>0</v>
      </c>
      <c r="W277" s="22">
        <v>0</v>
      </c>
    </row>
    <row r="278" spans="1:23" ht="15" customHeight="1" x14ac:dyDescent="0.25">
      <c r="A278" s="2">
        <v>930001606</v>
      </c>
      <c r="B278" s="3" t="s">
        <v>267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-40.93</v>
      </c>
      <c r="N278" s="4">
        <v>-40.93</v>
      </c>
      <c r="O278" s="3" t="s">
        <v>18</v>
      </c>
      <c r="P278" s="16">
        <v>70034</v>
      </c>
      <c r="Q278">
        <f>VLOOKUP(A278,[1]Accounts!$A$1:$R$513,14,FALSE)</f>
        <v>70034</v>
      </c>
      <c r="S278" s="24" t="s">
        <v>241</v>
      </c>
      <c r="T278" s="21">
        <v>0</v>
      </c>
      <c r="U278" s="22">
        <v>0</v>
      </c>
      <c r="V278" s="22">
        <v>0</v>
      </c>
      <c r="W278" s="22">
        <v>0</v>
      </c>
    </row>
    <row r="279" spans="1:23" ht="15" customHeight="1" x14ac:dyDescent="0.25">
      <c r="A279" s="6">
        <v>930001608</v>
      </c>
      <c r="B279" s="7" t="s">
        <v>268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9">
        <v>0</v>
      </c>
      <c r="I279" s="8">
        <v>0</v>
      </c>
      <c r="J279" s="8">
        <v>0</v>
      </c>
      <c r="K279" s="8">
        <v>0</v>
      </c>
      <c r="L279" s="8">
        <v>0</v>
      </c>
      <c r="M279" s="8">
        <v>5.93</v>
      </c>
      <c r="N279" s="8">
        <v>5.93</v>
      </c>
      <c r="O279" s="7" t="s">
        <v>18</v>
      </c>
      <c r="P279" s="16">
        <v>70034</v>
      </c>
      <c r="Q279">
        <f>VLOOKUP(A279,[1]Accounts!$A$1:$R$513,14,FALSE)</f>
        <v>70034</v>
      </c>
      <c r="S279" s="23">
        <v>930001444</v>
      </c>
      <c r="T279" s="21">
        <v>0</v>
      </c>
      <c r="U279" s="22">
        <v>0</v>
      </c>
      <c r="V279" s="22">
        <v>0</v>
      </c>
      <c r="W279" s="22">
        <v>0</v>
      </c>
    </row>
    <row r="280" spans="1:23" ht="15" customHeight="1" x14ac:dyDescent="0.25">
      <c r="A280" s="2">
        <v>930001613</v>
      </c>
      <c r="B280" s="3" t="s">
        <v>17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5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3" t="s">
        <v>18</v>
      </c>
      <c r="P280" s="16">
        <v>70023</v>
      </c>
      <c r="Q280">
        <f>VLOOKUP(A280,[1]Accounts!$A$1:$R$513,14,FALSE)</f>
        <v>70023</v>
      </c>
      <c r="S280" s="24" t="s">
        <v>250</v>
      </c>
      <c r="T280" s="21">
        <v>0</v>
      </c>
      <c r="U280" s="22">
        <v>0</v>
      </c>
      <c r="V280" s="22">
        <v>0</v>
      </c>
      <c r="W280" s="22">
        <v>0</v>
      </c>
    </row>
    <row r="281" spans="1:23" ht="15" customHeight="1" x14ac:dyDescent="0.25">
      <c r="A281" s="6">
        <v>930001618</v>
      </c>
      <c r="B281" s="7" t="s">
        <v>269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9">
        <v>0</v>
      </c>
      <c r="I281" s="8">
        <v>0</v>
      </c>
      <c r="J281" s="8">
        <v>0</v>
      </c>
      <c r="K281" s="8">
        <v>0</v>
      </c>
      <c r="L281" s="8">
        <v>0</v>
      </c>
      <c r="M281" s="8">
        <v>1950.65</v>
      </c>
      <c r="N281" s="8">
        <v>1950.65</v>
      </c>
      <c r="O281" s="7" t="s">
        <v>18</v>
      </c>
      <c r="P281" s="16">
        <v>70048</v>
      </c>
      <c r="Q281">
        <f>VLOOKUP(A281,[1]Accounts!$A$1:$R$513,14,FALSE)</f>
        <v>70048</v>
      </c>
      <c r="S281" s="23">
        <v>930001544</v>
      </c>
      <c r="T281" s="21">
        <v>4.16</v>
      </c>
      <c r="U281" s="22">
        <v>-12.48</v>
      </c>
      <c r="V281" s="22">
        <v>0</v>
      </c>
      <c r="W281" s="22">
        <v>-79.95</v>
      </c>
    </row>
    <row r="282" spans="1:23" ht="15" customHeight="1" x14ac:dyDescent="0.25">
      <c r="A282" s="2">
        <v>930001621</v>
      </c>
      <c r="B282" s="3" t="s">
        <v>270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10.52</v>
      </c>
      <c r="N282" s="4">
        <v>10.52</v>
      </c>
      <c r="O282" s="3" t="s">
        <v>18</v>
      </c>
      <c r="P282" s="16">
        <v>70111</v>
      </c>
      <c r="Q282">
        <f>VLOOKUP(A282,[1]Accounts!$A$1:$R$513,14,FALSE)</f>
        <v>70111</v>
      </c>
      <c r="S282" s="24" t="s">
        <v>392</v>
      </c>
      <c r="T282" s="21">
        <v>4.16</v>
      </c>
      <c r="U282" s="22">
        <v>-12.48</v>
      </c>
      <c r="V282" s="22">
        <v>0</v>
      </c>
      <c r="W282" s="22">
        <v>-79.95</v>
      </c>
    </row>
    <row r="283" spans="1:23" ht="15" customHeight="1" x14ac:dyDescent="0.25">
      <c r="A283" s="6">
        <v>930001634</v>
      </c>
      <c r="B283" s="7" t="s">
        <v>271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9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7" t="s">
        <v>18</v>
      </c>
      <c r="P283" s="16">
        <v>70048</v>
      </c>
      <c r="Q283">
        <f>VLOOKUP(A283,[1]Accounts!$A$1:$R$513,14,FALSE)</f>
        <v>70048</v>
      </c>
      <c r="S283" s="23">
        <v>930001606</v>
      </c>
      <c r="T283" s="21">
        <v>0</v>
      </c>
      <c r="U283" s="22">
        <v>0</v>
      </c>
      <c r="V283" s="22">
        <v>0</v>
      </c>
      <c r="W283" s="22">
        <v>0</v>
      </c>
    </row>
    <row r="284" spans="1:23" ht="15" customHeight="1" x14ac:dyDescent="0.25">
      <c r="A284" s="2">
        <v>930001642</v>
      </c>
      <c r="B284" s="3" t="s">
        <v>272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2.2000000000000002</v>
      </c>
      <c r="N284" s="4">
        <v>2.2000000000000002</v>
      </c>
      <c r="O284" s="3" t="s">
        <v>18</v>
      </c>
      <c r="P284" s="16">
        <v>70034</v>
      </c>
      <c r="Q284">
        <f>VLOOKUP(A284,[1]Accounts!$A$1:$R$513,14,FALSE)</f>
        <v>70034</v>
      </c>
      <c r="S284" s="24" t="s">
        <v>267</v>
      </c>
      <c r="T284" s="21">
        <v>0</v>
      </c>
      <c r="U284" s="22">
        <v>0</v>
      </c>
      <c r="V284" s="22">
        <v>0</v>
      </c>
      <c r="W284" s="22">
        <v>0</v>
      </c>
    </row>
    <row r="285" spans="1:23" ht="15" customHeight="1" x14ac:dyDescent="0.25">
      <c r="A285" s="6">
        <v>930001646</v>
      </c>
      <c r="B285" s="7" t="s">
        <v>273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9">
        <v>0</v>
      </c>
      <c r="I285" s="8">
        <v>0</v>
      </c>
      <c r="J285" s="8">
        <v>0</v>
      </c>
      <c r="K285" s="8">
        <v>0</v>
      </c>
      <c r="L285" s="8">
        <v>0</v>
      </c>
      <c r="M285" s="8">
        <v>388.91</v>
      </c>
      <c r="N285" s="8">
        <v>388.91</v>
      </c>
      <c r="O285" s="7" t="s">
        <v>18</v>
      </c>
      <c r="P285" s="16">
        <v>70111</v>
      </c>
      <c r="Q285">
        <f>VLOOKUP(A285,[1]Accounts!$A$1:$R$513,14,FALSE)</f>
        <v>70111</v>
      </c>
      <c r="S285" s="23">
        <v>930001608</v>
      </c>
      <c r="T285" s="21">
        <v>0</v>
      </c>
      <c r="U285" s="22">
        <v>0</v>
      </c>
      <c r="V285" s="22">
        <v>0</v>
      </c>
      <c r="W285" s="22">
        <v>0</v>
      </c>
    </row>
    <row r="286" spans="1:23" ht="15" customHeight="1" x14ac:dyDescent="0.25">
      <c r="A286" s="2">
        <v>930001647</v>
      </c>
      <c r="B286" s="3" t="s">
        <v>268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5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3" t="s">
        <v>18</v>
      </c>
      <c r="P286" s="16">
        <v>70034</v>
      </c>
      <c r="Q286">
        <f>VLOOKUP(A286,[1]Accounts!$A$1:$R$513,14,FALSE)</f>
        <v>70034</v>
      </c>
      <c r="S286" s="24" t="s">
        <v>268</v>
      </c>
      <c r="T286" s="21">
        <v>0</v>
      </c>
      <c r="U286" s="22">
        <v>0</v>
      </c>
      <c r="V286" s="22">
        <v>0</v>
      </c>
      <c r="W286" s="22">
        <v>0</v>
      </c>
    </row>
    <row r="287" spans="1:23" ht="15" customHeight="1" x14ac:dyDescent="0.25">
      <c r="A287" s="6">
        <v>930001649</v>
      </c>
      <c r="B287" s="7" t="s">
        <v>274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9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7" t="s">
        <v>18</v>
      </c>
      <c r="P287" s="16">
        <v>70034</v>
      </c>
      <c r="Q287">
        <f>VLOOKUP(A287,[1]Accounts!$A$1:$R$513,14,FALSE)</f>
        <v>70034</v>
      </c>
      <c r="S287" s="23">
        <v>930001642</v>
      </c>
      <c r="T287" s="21">
        <v>0</v>
      </c>
      <c r="U287" s="22">
        <v>0</v>
      </c>
      <c r="V287" s="22">
        <v>0</v>
      </c>
      <c r="W287" s="22">
        <v>0</v>
      </c>
    </row>
    <row r="288" spans="1:23" ht="15" customHeight="1" x14ac:dyDescent="0.25">
      <c r="A288" s="2">
        <v>930001651</v>
      </c>
      <c r="B288" s="3" t="s">
        <v>275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5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3" t="s">
        <v>18</v>
      </c>
      <c r="P288" s="16">
        <v>70023</v>
      </c>
      <c r="Q288">
        <f>VLOOKUP(A288,[1]Accounts!$A$1:$R$513,14,FALSE)</f>
        <v>70023</v>
      </c>
      <c r="S288" s="24" t="s">
        <v>272</v>
      </c>
      <c r="T288" s="21">
        <v>0</v>
      </c>
      <c r="U288" s="22">
        <v>0</v>
      </c>
      <c r="V288" s="22">
        <v>0</v>
      </c>
      <c r="W288" s="22">
        <v>0</v>
      </c>
    </row>
    <row r="289" spans="1:23" ht="15" customHeight="1" x14ac:dyDescent="0.25">
      <c r="A289" s="6">
        <v>930001654</v>
      </c>
      <c r="B289" s="7" t="s">
        <v>276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9">
        <v>0</v>
      </c>
      <c r="I289" s="8">
        <v>0</v>
      </c>
      <c r="J289" s="8">
        <v>0</v>
      </c>
      <c r="K289" s="8">
        <v>0</v>
      </c>
      <c r="L289" s="8">
        <v>0</v>
      </c>
      <c r="M289" s="8">
        <v>8.0399999999999991</v>
      </c>
      <c r="N289" s="8">
        <v>8.0399999999999991</v>
      </c>
      <c r="O289" s="7" t="s">
        <v>18</v>
      </c>
      <c r="P289" s="16">
        <v>70023</v>
      </c>
      <c r="Q289">
        <f>VLOOKUP(A289,[1]Accounts!$A$1:$R$513,14,FALSE)</f>
        <v>70023</v>
      </c>
      <c r="S289" s="23">
        <v>930001647</v>
      </c>
      <c r="T289" s="21">
        <v>0</v>
      </c>
      <c r="U289" s="22">
        <v>0</v>
      </c>
      <c r="V289" s="22">
        <v>0</v>
      </c>
      <c r="W289" s="22">
        <v>0</v>
      </c>
    </row>
    <row r="290" spans="1:23" ht="15" customHeight="1" x14ac:dyDescent="0.25">
      <c r="A290" s="2">
        <v>930001655</v>
      </c>
      <c r="B290" s="3" t="s">
        <v>19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5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13.29</v>
      </c>
      <c r="N290" s="4">
        <v>13.29</v>
      </c>
      <c r="O290" s="3" t="s">
        <v>18</v>
      </c>
      <c r="P290" s="16">
        <v>70024</v>
      </c>
      <c r="Q290">
        <f>VLOOKUP(A290,[1]Accounts!$A$1:$R$513,14,FALSE)</f>
        <v>70024</v>
      </c>
      <c r="S290" s="24" t="s">
        <v>268</v>
      </c>
      <c r="T290" s="21">
        <v>0</v>
      </c>
      <c r="U290" s="22">
        <v>0</v>
      </c>
      <c r="V290" s="22">
        <v>0</v>
      </c>
      <c r="W290" s="22">
        <v>0</v>
      </c>
    </row>
    <row r="291" spans="1:23" ht="15" customHeight="1" x14ac:dyDescent="0.25">
      <c r="A291" s="6">
        <v>930001664</v>
      </c>
      <c r="B291" s="7" t="s">
        <v>162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9">
        <v>0</v>
      </c>
      <c r="I291" s="8">
        <v>0</v>
      </c>
      <c r="J291" s="8">
        <v>0</v>
      </c>
      <c r="K291" s="8">
        <v>0</v>
      </c>
      <c r="L291" s="8">
        <v>0</v>
      </c>
      <c r="M291" s="8">
        <v>44.51</v>
      </c>
      <c r="N291" s="8">
        <v>44.51</v>
      </c>
      <c r="O291" s="7" t="s">
        <v>18</v>
      </c>
      <c r="P291" s="16">
        <v>70048</v>
      </c>
      <c r="Q291">
        <f>VLOOKUP(A291,[1]Accounts!$A$1:$R$513,14,FALSE)</f>
        <v>70048</v>
      </c>
      <c r="S291" s="23">
        <v>930001649</v>
      </c>
      <c r="T291" s="21">
        <v>0</v>
      </c>
      <c r="U291" s="22">
        <v>0</v>
      </c>
      <c r="V291" s="22">
        <v>0</v>
      </c>
      <c r="W291" s="22">
        <v>0</v>
      </c>
    </row>
    <row r="292" spans="1:23" ht="15" customHeight="1" x14ac:dyDescent="0.25">
      <c r="A292" s="2">
        <v>930001665</v>
      </c>
      <c r="B292" s="3" t="s">
        <v>277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5">
        <v>0</v>
      </c>
      <c r="I292" s="4">
        <v>0</v>
      </c>
      <c r="J292" s="4">
        <v>0</v>
      </c>
      <c r="K292" s="4">
        <v>0</v>
      </c>
      <c r="L292" s="4">
        <v>0</v>
      </c>
      <c r="M292" s="4">
        <v>52.93</v>
      </c>
      <c r="N292" s="4">
        <v>52.93</v>
      </c>
      <c r="O292" s="3" t="s">
        <v>18</v>
      </c>
      <c r="P292" s="16">
        <v>70034</v>
      </c>
      <c r="Q292">
        <f>VLOOKUP(A292,[1]Accounts!$A$1:$R$513,14,FALSE)</f>
        <v>70034</v>
      </c>
      <c r="S292" s="24" t="s">
        <v>274</v>
      </c>
      <c r="T292" s="21">
        <v>0</v>
      </c>
      <c r="U292" s="22">
        <v>0</v>
      </c>
      <c r="V292" s="22">
        <v>0</v>
      </c>
      <c r="W292" s="22">
        <v>0</v>
      </c>
    </row>
    <row r="293" spans="1:23" ht="15" customHeight="1" x14ac:dyDescent="0.25">
      <c r="A293" s="6">
        <v>930001667</v>
      </c>
      <c r="B293" s="7" t="s">
        <v>278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9">
        <v>0</v>
      </c>
      <c r="I293" s="8">
        <v>0</v>
      </c>
      <c r="J293" s="8">
        <v>0</v>
      </c>
      <c r="K293" s="8">
        <v>0</v>
      </c>
      <c r="L293" s="8">
        <v>0</v>
      </c>
      <c r="M293" s="8">
        <v>9.15</v>
      </c>
      <c r="N293" s="8">
        <v>9.15</v>
      </c>
      <c r="O293" s="7" t="s">
        <v>18</v>
      </c>
      <c r="P293" s="16">
        <v>70030</v>
      </c>
      <c r="Q293">
        <f>VLOOKUP(A293,[1]Accounts!$A$1:$R$513,14,FALSE)</f>
        <v>70030</v>
      </c>
      <c r="S293" s="23">
        <v>930001662</v>
      </c>
      <c r="T293" s="21">
        <v>50.8</v>
      </c>
      <c r="U293" s="22">
        <v>-152.4</v>
      </c>
      <c r="V293" s="22">
        <v>0</v>
      </c>
      <c r="W293" s="22">
        <v>-1214.1500000000001</v>
      </c>
    </row>
    <row r="294" spans="1:23" ht="15" customHeight="1" x14ac:dyDescent="0.25">
      <c r="A294" s="2">
        <v>930001668</v>
      </c>
      <c r="B294" s="3" t="s">
        <v>279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10.65</v>
      </c>
      <c r="N294" s="4">
        <v>10.65</v>
      </c>
      <c r="O294" s="3" t="s">
        <v>18</v>
      </c>
      <c r="P294" s="16">
        <v>70034</v>
      </c>
      <c r="Q294">
        <f>VLOOKUP(A294,[1]Accounts!$A$1:$R$513,14,FALSE)</f>
        <v>70034</v>
      </c>
      <c r="S294" s="24" t="s">
        <v>405</v>
      </c>
      <c r="T294" s="21">
        <v>50.8</v>
      </c>
      <c r="U294" s="22">
        <v>-152.4</v>
      </c>
      <c r="V294" s="22">
        <v>0</v>
      </c>
      <c r="W294" s="22">
        <v>-1214.1500000000001</v>
      </c>
    </row>
    <row r="295" spans="1:23" ht="15" customHeight="1" x14ac:dyDescent="0.25">
      <c r="A295" s="6">
        <v>930001669</v>
      </c>
      <c r="B295" s="7" t="s">
        <v>280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9">
        <v>0</v>
      </c>
      <c r="I295" s="8">
        <v>0</v>
      </c>
      <c r="J295" s="8">
        <v>0</v>
      </c>
      <c r="K295" s="8">
        <v>0</v>
      </c>
      <c r="L295" s="8">
        <v>0</v>
      </c>
      <c r="M295" s="8">
        <v>9.57</v>
      </c>
      <c r="N295" s="8">
        <v>9.57</v>
      </c>
      <c r="O295" s="7" t="s">
        <v>18</v>
      </c>
      <c r="P295" s="16">
        <v>70034</v>
      </c>
      <c r="Q295">
        <f>VLOOKUP(A295,[1]Accounts!$A$1:$R$513,14,FALSE)</f>
        <v>70034</v>
      </c>
      <c r="S295" s="23">
        <v>930001665</v>
      </c>
      <c r="T295" s="21">
        <v>0</v>
      </c>
      <c r="U295" s="22">
        <v>0</v>
      </c>
      <c r="V295" s="22">
        <v>0</v>
      </c>
      <c r="W295" s="22">
        <v>0</v>
      </c>
    </row>
    <row r="296" spans="1:23" ht="15" customHeight="1" x14ac:dyDescent="0.25">
      <c r="A296" s="2">
        <v>930001676</v>
      </c>
      <c r="B296" s="3" t="s">
        <v>281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10.029999999999999</v>
      </c>
      <c r="N296" s="4">
        <v>10.029999999999999</v>
      </c>
      <c r="O296" s="3" t="s">
        <v>18</v>
      </c>
      <c r="P296" s="16">
        <v>70034</v>
      </c>
      <c r="Q296">
        <f>VLOOKUP(A296,[1]Accounts!$A$1:$R$513,14,FALSE)</f>
        <v>70034</v>
      </c>
      <c r="S296" s="24" t="s">
        <v>277</v>
      </c>
      <c r="T296" s="21">
        <v>0</v>
      </c>
      <c r="U296" s="22">
        <v>0</v>
      </c>
      <c r="V296" s="22">
        <v>0</v>
      </c>
      <c r="W296" s="22">
        <v>0</v>
      </c>
    </row>
    <row r="297" spans="1:23" ht="15" customHeight="1" x14ac:dyDescent="0.25">
      <c r="A297" s="6">
        <v>930001682</v>
      </c>
      <c r="B297" s="7" t="s">
        <v>282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9">
        <v>0</v>
      </c>
      <c r="I297" s="8">
        <v>0</v>
      </c>
      <c r="J297" s="8">
        <v>0</v>
      </c>
      <c r="K297" s="8">
        <v>0</v>
      </c>
      <c r="L297" s="8">
        <v>0</v>
      </c>
      <c r="M297" s="8">
        <v>9.83</v>
      </c>
      <c r="N297" s="8">
        <v>9.83</v>
      </c>
      <c r="O297" s="7" t="s">
        <v>18</v>
      </c>
      <c r="P297" s="16">
        <v>70111</v>
      </c>
      <c r="Q297">
        <f>VLOOKUP(A297,[1]Accounts!$A$1:$R$513,14,FALSE)</f>
        <v>70111</v>
      </c>
      <c r="S297" s="23">
        <v>930001668</v>
      </c>
      <c r="T297" s="21">
        <v>0</v>
      </c>
      <c r="U297" s="22">
        <v>0</v>
      </c>
      <c r="V297" s="22">
        <v>0</v>
      </c>
      <c r="W297" s="22">
        <v>0</v>
      </c>
    </row>
    <row r="298" spans="1:23" ht="15" customHeight="1" x14ac:dyDescent="0.25">
      <c r="A298" s="2">
        <v>930001695</v>
      </c>
      <c r="B298" s="3" t="s">
        <v>67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5">
        <v>8</v>
      </c>
      <c r="I298" s="4">
        <v>-216</v>
      </c>
      <c r="J298" s="4">
        <v>0</v>
      </c>
      <c r="K298" s="4">
        <v>0</v>
      </c>
      <c r="L298" s="4">
        <v>0</v>
      </c>
      <c r="M298" s="4">
        <v>20271.240000000002</v>
      </c>
      <c r="N298" s="4">
        <v>21937.64</v>
      </c>
      <c r="O298" s="3" t="s">
        <v>18</v>
      </c>
      <c r="P298" s="16">
        <v>70022</v>
      </c>
      <c r="Q298">
        <f>VLOOKUP(A298,[1]Accounts!$A$1:$R$513,14,FALSE)</f>
        <v>70022</v>
      </c>
      <c r="S298" s="24" t="s">
        <v>279</v>
      </c>
      <c r="T298" s="21">
        <v>0</v>
      </c>
      <c r="U298" s="22">
        <v>0</v>
      </c>
      <c r="V298" s="22">
        <v>0</v>
      </c>
      <c r="W298" s="22">
        <v>0</v>
      </c>
    </row>
    <row r="299" spans="1:23" ht="15" customHeight="1" x14ac:dyDescent="0.25">
      <c r="A299" s="6">
        <v>930001698</v>
      </c>
      <c r="B299" s="7" t="s">
        <v>283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9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13.23</v>
      </c>
      <c r="N299" s="8">
        <v>13.23</v>
      </c>
      <c r="O299" s="7" t="s">
        <v>18</v>
      </c>
      <c r="P299" s="16">
        <v>70034</v>
      </c>
      <c r="Q299">
        <f>VLOOKUP(A299,[1]Accounts!$A$1:$R$513,14,FALSE)</f>
        <v>70034</v>
      </c>
      <c r="S299" s="23">
        <v>930001669</v>
      </c>
      <c r="T299" s="21">
        <v>0</v>
      </c>
      <c r="U299" s="22">
        <v>0</v>
      </c>
      <c r="V299" s="22">
        <v>0</v>
      </c>
      <c r="W299" s="22">
        <v>0</v>
      </c>
    </row>
    <row r="300" spans="1:23" ht="15" customHeight="1" x14ac:dyDescent="0.25">
      <c r="A300" s="2">
        <v>930001700</v>
      </c>
      <c r="B300" s="3" t="s">
        <v>284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3" t="s">
        <v>18</v>
      </c>
      <c r="P300" s="16">
        <v>70109</v>
      </c>
      <c r="Q300">
        <f>VLOOKUP(A300,[1]Accounts!$A$1:$R$513,14,FALSE)</f>
        <v>70109</v>
      </c>
      <c r="S300" s="24" t="s">
        <v>280</v>
      </c>
      <c r="T300" s="21">
        <v>0</v>
      </c>
      <c r="U300" s="22">
        <v>0</v>
      </c>
      <c r="V300" s="22">
        <v>0</v>
      </c>
      <c r="W300" s="22">
        <v>0</v>
      </c>
    </row>
    <row r="301" spans="1:23" ht="15" customHeight="1" x14ac:dyDescent="0.25">
      <c r="A301" s="6">
        <v>930001704</v>
      </c>
      <c r="B301" s="7" t="s">
        <v>285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9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144.96</v>
      </c>
      <c r="N301" s="8">
        <v>144.96</v>
      </c>
      <c r="O301" s="7" t="s">
        <v>18</v>
      </c>
      <c r="P301" s="16">
        <v>70034</v>
      </c>
      <c r="Q301">
        <f>VLOOKUP(A301,[1]Accounts!$A$1:$R$513,14,FALSE)</f>
        <v>70034</v>
      </c>
      <c r="S301" s="23">
        <v>930001676</v>
      </c>
      <c r="T301" s="21">
        <v>0</v>
      </c>
      <c r="U301" s="22">
        <v>0</v>
      </c>
      <c r="V301" s="22">
        <v>0</v>
      </c>
      <c r="W301" s="22">
        <v>0</v>
      </c>
    </row>
    <row r="302" spans="1:23" ht="15" customHeight="1" x14ac:dyDescent="0.25">
      <c r="A302" s="2">
        <v>930001705</v>
      </c>
      <c r="B302" s="3" t="s">
        <v>286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20.39</v>
      </c>
      <c r="N302" s="4">
        <v>20.39</v>
      </c>
      <c r="O302" s="3" t="s">
        <v>18</v>
      </c>
      <c r="P302" s="16">
        <v>70111</v>
      </c>
      <c r="Q302">
        <f>VLOOKUP(A302,[1]Accounts!$A$1:$R$513,14,FALSE)</f>
        <v>70111</v>
      </c>
      <c r="S302" s="24" t="s">
        <v>281</v>
      </c>
      <c r="T302" s="21">
        <v>0</v>
      </c>
      <c r="U302" s="22">
        <v>0</v>
      </c>
      <c r="V302" s="22">
        <v>0</v>
      </c>
      <c r="W302" s="22">
        <v>0</v>
      </c>
    </row>
    <row r="303" spans="1:23" ht="15" customHeight="1" x14ac:dyDescent="0.25">
      <c r="A303" s="6">
        <v>930001714</v>
      </c>
      <c r="B303" s="7" t="s">
        <v>23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9">
        <v>0.02</v>
      </c>
      <c r="I303" s="8">
        <v>-0.12</v>
      </c>
      <c r="J303" s="8">
        <v>0</v>
      </c>
      <c r="K303" s="8">
        <v>0</v>
      </c>
      <c r="L303" s="8">
        <v>0</v>
      </c>
      <c r="M303" s="8">
        <v>1419.8</v>
      </c>
      <c r="N303" s="8">
        <v>1343.94</v>
      </c>
      <c r="O303" s="7" t="s">
        <v>18</v>
      </c>
      <c r="P303" s="16">
        <v>70111</v>
      </c>
      <c r="Q303">
        <f>VLOOKUP(A303,[1]Accounts!$A$1:$R$513,14,FALSE)</f>
        <v>70111</v>
      </c>
      <c r="S303" s="23">
        <v>930001693</v>
      </c>
      <c r="T303" s="21">
        <v>1.76</v>
      </c>
      <c r="U303" s="22">
        <v>-5.28</v>
      </c>
      <c r="V303" s="22">
        <v>0</v>
      </c>
      <c r="W303" s="22">
        <v>17.82</v>
      </c>
    </row>
    <row r="304" spans="1:23" ht="15" customHeight="1" x14ac:dyDescent="0.25">
      <c r="A304" s="2">
        <v>930001716</v>
      </c>
      <c r="B304" s="3" t="s">
        <v>287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5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3" t="s">
        <v>18</v>
      </c>
      <c r="P304" s="16">
        <v>70111</v>
      </c>
      <c r="Q304">
        <f>VLOOKUP(A304,[1]Accounts!$A$1:$R$513,14,FALSE)</f>
        <v>70111</v>
      </c>
      <c r="S304" s="24" t="s">
        <v>35</v>
      </c>
      <c r="T304" s="21">
        <v>1.76</v>
      </c>
      <c r="U304" s="22">
        <v>-5.28</v>
      </c>
      <c r="V304" s="22">
        <v>0</v>
      </c>
      <c r="W304" s="22">
        <v>17.82</v>
      </c>
    </row>
    <row r="305" spans="1:23" ht="15" customHeight="1" x14ac:dyDescent="0.25">
      <c r="A305" s="6">
        <v>930001717</v>
      </c>
      <c r="B305" s="7" t="s">
        <v>288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9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152.65</v>
      </c>
      <c r="N305" s="8">
        <v>152.65</v>
      </c>
      <c r="O305" s="7" t="s">
        <v>18</v>
      </c>
      <c r="P305" s="16">
        <v>70111</v>
      </c>
      <c r="Q305">
        <f>VLOOKUP(A305,[1]Accounts!$A$1:$R$513,14,FALSE)</f>
        <v>70111</v>
      </c>
      <c r="S305" s="23">
        <v>930001698</v>
      </c>
      <c r="T305" s="21">
        <v>0</v>
      </c>
      <c r="U305" s="22">
        <v>0</v>
      </c>
      <c r="V305" s="22">
        <v>0</v>
      </c>
      <c r="W305" s="22">
        <v>0</v>
      </c>
    </row>
    <row r="306" spans="1:23" ht="15" customHeight="1" x14ac:dyDescent="0.25">
      <c r="A306" s="2">
        <v>930001724</v>
      </c>
      <c r="B306" s="3" t="s">
        <v>289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75.709999999999994</v>
      </c>
      <c r="N306" s="4">
        <v>75.709999999999994</v>
      </c>
      <c r="O306" s="3" t="s">
        <v>18</v>
      </c>
      <c r="P306" s="16">
        <v>70024</v>
      </c>
      <c r="Q306">
        <f>VLOOKUP(A306,[1]Accounts!$A$1:$R$513,14,FALSE)</f>
        <v>70024</v>
      </c>
      <c r="S306" s="24" t="s">
        <v>283</v>
      </c>
      <c r="T306" s="21">
        <v>0</v>
      </c>
      <c r="U306" s="22">
        <v>0</v>
      </c>
      <c r="V306" s="22">
        <v>0</v>
      </c>
      <c r="W306" s="22">
        <v>0</v>
      </c>
    </row>
    <row r="307" spans="1:23" ht="15" customHeight="1" x14ac:dyDescent="0.25">
      <c r="A307" s="6">
        <v>930001729</v>
      </c>
      <c r="B307" s="7" t="s">
        <v>290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9">
        <v>0</v>
      </c>
      <c r="I307" s="8">
        <v>0</v>
      </c>
      <c r="J307" s="8">
        <v>0</v>
      </c>
      <c r="K307" s="8">
        <v>0</v>
      </c>
      <c r="L307" s="8">
        <v>0</v>
      </c>
      <c r="M307" s="8">
        <v>187.27</v>
      </c>
      <c r="N307" s="8">
        <v>187.27</v>
      </c>
      <c r="O307" s="7" t="s">
        <v>18</v>
      </c>
      <c r="P307" s="16">
        <v>70034</v>
      </c>
      <c r="Q307">
        <f>VLOOKUP(A307,[1]Accounts!$A$1:$R$513,14,FALSE)</f>
        <v>70034</v>
      </c>
      <c r="S307" s="23">
        <v>930001704</v>
      </c>
      <c r="T307" s="21">
        <v>0</v>
      </c>
      <c r="U307" s="22">
        <v>0</v>
      </c>
      <c r="V307" s="22">
        <v>0</v>
      </c>
      <c r="W307" s="22">
        <v>0</v>
      </c>
    </row>
    <row r="308" spans="1:23" ht="15" customHeight="1" x14ac:dyDescent="0.25">
      <c r="A308" s="2">
        <v>930001731</v>
      </c>
      <c r="B308" s="3" t="s">
        <v>291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5">
        <v>0</v>
      </c>
      <c r="I308" s="4">
        <v>0</v>
      </c>
      <c r="J308" s="4">
        <v>0</v>
      </c>
      <c r="K308" s="4">
        <v>0</v>
      </c>
      <c r="L308" s="4">
        <v>0</v>
      </c>
      <c r="M308" s="4">
        <v>-65.8</v>
      </c>
      <c r="N308" s="4">
        <v>-65.8</v>
      </c>
      <c r="O308" s="3" t="s">
        <v>18</v>
      </c>
      <c r="P308" s="16">
        <v>70034</v>
      </c>
      <c r="Q308">
        <f>VLOOKUP(A308,[1]Accounts!$A$1:$R$513,14,FALSE)</f>
        <v>70034</v>
      </c>
      <c r="S308" s="24" t="s">
        <v>285</v>
      </c>
      <c r="T308" s="21">
        <v>0</v>
      </c>
      <c r="U308" s="22">
        <v>0</v>
      </c>
      <c r="V308" s="22">
        <v>0</v>
      </c>
      <c r="W308" s="22">
        <v>0</v>
      </c>
    </row>
    <row r="309" spans="1:23" ht="15" customHeight="1" x14ac:dyDescent="0.25">
      <c r="A309" s="6">
        <v>930001732</v>
      </c>
      <c r="B309" s="7" t="s">
        <v>292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9">
        <v>0</v>
      </c>
      <c r="I309" s="8">
        <v>0</v>
      </c>
      <c r="J309" s="8">
        <v>0</v>
      </c>
      <c r="K309" s="8">
        <v>0</v>
      </c>
      <c r="L309" s="8">
        <v>0</v>
      </c>
      <c r="M309" s="8">
        <v>23.42</v>
      </c>
      <c r="N309" s="8">
        <v>23.42</v>
      </c>
      <c r="O309" s="7" t="s">
        <v>18</v>
      </c>
      <c r="P309" s="16">
        <v>70034</v>
      </c>
      <c r="Q309">
        <f>VLOOKUP(A309,[1]Accounts!$A$1:$R$513,14,FALSE)</f>
        <v>70034</v>
      </c>
      <c r="S309" s="23">
        <v>930001729</v>
      </c>
      <c r="T309" s="21">
        <v>0</v>
      </c>
      <c r="U309" s="22">
        <v>0</v>
      </c>
      <c r="V309" s="22">
        <v>0</v>
      </c>
      <c r="W309" s="22">
        <v>0</v>
      </c>
    </row>
    <row r="310" spans="1:23" ht="15" customHeight="1" x14ac:dyDescent="0.25">
      <c r="A310" s="2">
        <v>930001742</v>
      </c>
      <c r="B310" s="3" t="s">
        <v>293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31.73</v>
      </c>
      <c r="N310" s="4">
        <v>31.73</v>
      </c>
      <c r="O310" s="3" t="s">
        <v>18</v>
      </c>
      <c r="P310" s="16">
        <v>70048</v>
      </c>
      <c r="Q310">
        <f>VLOOKUP(A310,[1]Accounts!$A$1:$R$513,14,FALSE)</f>
        <v>70048</v>
      </c>
      <c r="S310" s="24" t="s">
        <v>290</v>
      </c>
      <c r="T310" s="21">
        <v>0</v>
      </c>
      <c r="U310" s="22">
        <v>0</v>
      </c>
      <c r="V310" s="22">
        <v>0</v>
      </c>
      <c r="W310" s="22">
        <v>0</v>
      </c>
    </row>
    <row r="311" spans="1:23" ht="15" customHeight="1" x14ac:dyDescent="0.25">
      <c r="A311" s="6">
        <v>930001743</v>
      </c>
      <c r="B311" s="7" t="s">
        <v>294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9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7" t="s">
        <v>18</v>
      </c>
      <c r="P311" s="16">
        <v>70114</v>
      </c>
      <c r="Q311">
        <f>VLOOKUP(A311,[1]Accounts!$A$1:$R$513,14,FALSE)</f>
        <v>70114</v>
      </c>
      <c r="S311" s="23">
        <v>930001731</v>
      </c>
      <c r="T311" s="21">
        <v>0</v>
      </c>
      <c r="U311" s="22">
        <v>0</v>
      </c>
      <c r="V311" s="22">
        <v>0</v>
      </c>
      <c r="W311" s="22">
        <v>0</v>
      </c>
    </row>
    <row r="312" spans="1:23" ht="15" customHeight="1" x14ac:dyDescent="0.25">
      <c r="A312" s="2">
        <v>930001745</v>
      </c>
      <c r="B312" s="3" t="s">
        <v>295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5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12.3</v>
      </c>
      <c r="N312" s="4">
        <v>12.3</v>
      </c>
      <c r="O312" s="3" t="s">
        <v>18</v>
      </c>
      <c r="P312" s="16">
        <v>70034</v>
      </c>
      <c r="Q312">
        <f>VLOOKUP(A312,[1]Accounts!$A$1:$R$513,14,FALSE)</f>
        <v>70034</v>
      </c>
      <c r="S312" s="24" t="s">
        <v>291</v>
      </c>
      <c r="T312" s="21">
        <v>0</v>
      </c>
      <c r="U312" s="22">
        <v>0</v>
      </c>
      <c r="V312" s="22">
        <v>0</v>
      </c>
      <c r="W312" s="22">
        <v>0</v>
      </c>
    </row>
    <row r="313" spans="1:23" ht="15" customHeight="1" x14ac:dyDescent="0.25">
      <c r="A313" s="6">
        <v>930001748</v>
      </c>
      <c r="B313" s="7" t="s">
        <v>296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9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7" t="s">
        <v>18</v>
      </c>
      <c r="P313" s="16">
        <v>70048</v>
      </c>
      <c r="Q313">
        <f>VLOOKUP(A313,[1]Accounts!$A$1:$R$513,14,FALSE)</f>
        <v>70048</v>
      </c>
      <c r="S313" s="23">
        <v>930001732</v>
      </c>
      <c r="T313" s="21">
        <v>0</v>
      </c>
      <c r="U313" s="22">
        <v>0</v>
      </c>
      <c r="V313" s="22">
        <v>0</v>
      </c>
      <c r="W313" s="22">
        <v>0</v>
      </c>
    </row>
    <row r="314" spans="1:23" ht="15" customHeight="1" x14ac:dyDescent="0.25">
      <c r="A314" s="2">
        <v>930001749</v>
      </c>
      <c r="B314" s="3" t="s">
        <v>297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5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3" t="s">
        <v>18</v>
      </c>
      <c r="P314" s="16">
        <v>70034</v>
      </c>
      <c r="Q314">
        <f>VLOOKUP(A314,[1]Accounts!$A$1:$R$513,14,FALSE)</f>
        <v>70034</v>
      </c>
      <c r="S314" s="24" t="s">
        <v>292</v>
      </c>
      <c r="T314" s="21">
        <v>0</v>
      </c>
      <c r="U314" s="22">
        <v>0</v>
      </c>
      <c r="V314" s="22">
        <v>0</v>
      </c>
      <c r="W314" s="22">
        <v>0</v>
      </c>
    </row>
    <row r="315" spans="1:23" ht="15" customHeight="1" x14ac:dyDescent="0.25">
      <c r="A315" s="6">
        <v>930001752</v>
      </c>
      <c r="B315" s="7" t="s">
        <v>298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9">
        <v>0</v>
      </c>
      <c r="I315" s="8">
        <v>0</v>
      </c>
      <c r="J315" s="8">
        <v>0</v>
      </c>
      <c r="K315" s="8">
        <v>0</v>
      </c>
      <c r="L315" s="8">
        <v>0</v>
      </c>
      <c r="M315" s="8">
        <v>9.3000000000000007</v>
      </c>
      <c r="N315" s="8">
        <v>9.3000000000000007</v>
      </c>
      <c r="O315" s="7" t="s">
        <v>18</v>
      </c>
      <c r="P315" s="16">
        <v>70034</v>
      </c>
      <c r="Q315">
        <f>VLOOKUP(A315,[1]Accounts!$A$1:$R$513,14,FALSE)</f>
        <v>70034</v>
      </c>
      <c r="S315" s="23">
        <v>930001739</v>
      </c>
      <c r="T315" s="21">
        <v>0.2</v>
      </c>
      <c r="U315" s="22">
        <v>-0.6</v>
      </c>
      <c r="V315" s="22">
        <v>0</v>
      </c>
      <c r="W315" s="22">
        <v>-31.54</v>
      </c>
    </row>
    <row r="316" spans="1:23" ht="15" customHeight="1" x14ac:dyDescent="0.25">
      <c r="A316" s="2">
        <v>930001754</v>
      </c>
      <c r="B316" s="3" t="s">
        <v>299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300</v>
      </c>
      <c r="O316" s="3" t="s">
        <v>18</v>
      </c>
      <c r="P316" s="16">
        <v>70111</v>
      </c>
      <c r="Q316">
        <f>VLOOKUP(A316,[1]Accounts!$A$1:$R$513,14,FALSE)</f>
        <v>70111</v>
      </c>
      <c r="S316" s="24" t="s">
        <v>389</v>
      </c>
      <c r="T316" s="21">
        <v>0.2</v>
      </c>
      <c r="U316" s="22">
        <v>-0.6</v>
      </c>
      <c r="V316" s="22">
        <v>0</v>
      </c>
      <c r="W316" s="22">
        <v>-31.54</v>
      </c>
    </row>
    <row r="317" spans="1:23" ht="15" customHeight="1" x14ac:dyDescent="0.25">
      <c r="A317" s="6">
        <v>930001756</v>
      </c>
      <c r="B317" s="7" t="s">
        <v>300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9">
        <v>0</v>
      </c>
      <c r="I317" s="8">
        <v>0</v>
      </c>
      <c r="J317" s="8">
        <v>0</v>
      </c>
      <c r="K317" s="8">
        <v>0</v>
      </c>
      <c r="L317" s="8">
        <v>0</v>
      </c>
      <c r="M317" s="8">
        <v>679.62</v>
      </c>
      <c r="N317" s="8">
        <v>679.62</v>
      </c>
      <c r="O317" s="7" t="s">
        <v>18</v>
      </c>
      <c r="P317" s="16">
        <v>70111</v>
      </c>
      <c r="Q317">
        <f>VLOOKUP(A317,[1]Accounts!$A$1:$R$513,14,FALSE)</f>
        <v>70111</v>
      </c>
      <c r="S317" s="23">
        <v>930001745</v>
      </c>
      <c r="T317" s="21">
        <v>0</v>
      </c>
      <c r="U317" s="22">
        <v>0</v>
      </c>
      <c r="V317" s="22">
        <v>0</v>
      </c>
      <c r="W317" s="22">
        <v>0</v>
      </c>
    </row>
    <row r="318" spans="1:23" ht="15" customHeight="1" x14ac:dyDescent="0.25">
      <c r="A318" s="2">
        <v>930001757</v>
      </c>
      <c r="B318" s="3" t="s">
        <v>301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1.1299999999999999</v>
      </c>
      <c r="N318" s="4">
        <v>1.1299999999999999</v>
      </c>
      <c r="O318" s="3" t="s">
        <v>18</v>
      </c>
      <c r="P318" s="16">
        <v>70034</v>
      </c>
      <c r="Q318">
        <f>VLOOKUP(A318,[1]Accounts!$A$1:$R$513,14,FALSE)</f>
        <v>70034</v>
      </c>
      <c r="S318" s="24" t="s">
        <v>295</v>
      </c>
      <c r="T318" s="21">
        <v>0</v>
      </c>
      <c r="U318" s="22">
        <v>0</v>
      </c>
      <c r="V318" s="22">
        <v>0</v>
      </c>
      <c r="W318" s="22">
        <v>0</v>
      </c>
    </row>
    <row r="319" spans="1:23" ht="15" customHeight="1" x14ac:dyDescent="0.25">
      <c r="A319" s="6">
        <v>930001760</v>
      </c>
      <c r="B319" s="7" t="s">
        <v>302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9">
        <v>0</v>
      </c>
      <c r="I319" s="8">
        <v>0</v>
      </c>
      <c r="J319" s="8">
        <v>0</v>
      </c>
      <c r="K319" s="8">
        <v>0</v>
      </c>
      <c r="L319" s="8">
        <v>0</v>
      </c>
      <c r="M319" s="8">
        <v>-288.66000000000003</v>
      </c>
      <c r="N319" s="8">
        <v>11.34</v>
      </c>
      <c r="O319" s="7" t="s">
        <v>18</v>
      </c>
      <c r="P319" s="16">
        <v>70034</v>
      </c>
      <c r="Q319">
        <f>VLOOKUP(A319,[1]Accounts!$A$1:$R$513,14,FALSE)</f>
        <v>70034</v>
      </c>
      <c r="S319" s="23">
        <v>930001749</v>
      </c>
      <c r="T319" s="21">
        <v>0</v>
      </c>
      <c r="U319" s="22">
        <v>0</v>
      </c>
      <c r="V319" s="22">
        <v>0</v>
      </c>
      <c r="W319" s="22">
        <v>0</v>
      </c>
    </row>
    <row r="320" spans="1:23" ht="15" customHeight="1" x14ac:dyDescent="0.25">
      <c r="A320" s="2">
        <v>930001764</v>
      </c>
      <c r="B320" s="3" t="s">
        <v>177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3" t="s">
        <v>18</v>
      </c>
      <c r="P320" s="16">
        <v>70034</v>
      </c>
      <c r="Q320">
        <f>VLOOKUP(A320,[1]Accounts!$A$1:$R$513,14,FALSE)</f>
        <v>70034</v>
      </c>
      <c r="S320" s="24" t="s">
        <v>297</v>
      </c>
      <c r="T320" s="21">
        <v>0</v>
      </c>
      <c r="U320" s="22">
        <v>0</v>
      </c>
      <c r="V320" s="22">
        <v>0</v>
      </c>
      <c r="W320" s="22">
        <v>0</v>
      </c>
    </row>
    <row r="321" spans="1:23" ht="15" customHeight="1" x14ac:dyDescent="0.25">
      <c r="A321" s="6">
        <v>930001765</v>
      </c>
      <c r="B321" s="7" t="s">
        <v>294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9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7" t="s">
        <v>18</v>
      </c>
      <c r="P321" s="16">
        <v>70114</v>
      </c>
      <c r="Q321">
        <f>VLOOKUP(A321,[1]Accounts!$A$1:$R$513,14,FALSE)</f>
        <v>70114</v>
      </c>
      <c r="S321" s="23">
        <v>930001752</v>
      </c>
      <c r="T321" s="21">
        <v>0</v>
      </c>
      <c r="U321" s="22">
        <v>0</v>
      </c>
      <c r="V321" s="22">
        <v>0</v>
      </c>
      <c r="W321" s="22">
        <v>0</v>
      </c>
    </row>
    <row r="322" spans="1:23" ht="15" customHeight="1" x14ac:dyDescent="0.25">
      <c r="A322" s="2">
        <v>930001766</v>
      </c>
      <c r="B322" s="3" t="s">
        <v>303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5">
        <v>0</v>
      </c>
      <c r="I322" s="4">
        <v>0</v>
      </c>
      <c r="J322" s="4">
        <v>0</v>
      </c>
      <c r="K322" s="4">
        <v>0</v>
      </c>
      <c r="L322" s="4">
        <v>0</v>
      </c>
      <c r="M322" s="4">
        <v>925.89</v>
      </c>
      <c r="N322" s="4">
        <v>925.89</v>
      </c>
      <c r="O322" s="3" t="s">
        <v>18</v>
      </c>
      <c r="P322" s="16">
        <v>70111</v>
      </c>
      <c r="Q322">
        <f>VLOOKUP(A322,[1]Accounts!$A$1:$R$513,14,FALSE)</f>
        <v>70111</v>
      </c>
      <c r="S322" s="24" t="s">
        <v>298</v>
      </c>
      <c r="T322" s="21">
        <v>0</v>
      </c>
      <c r="U322" s="22">
        <v>0</v>
      </c>
      <c r="V322" s="22">
        <v>0</v>
      </c>
      <c r="W322" s="22">
        <v>0</v>
      </c>
    </row>
    <row r="323" spans="1:23" ht="15" customHeight="1" x14ac:dyDescent="0.25">
      <c r="A323" s="6">
        <v>930001767</v>
      </c>
      <c r="B323" s="7" t="s">
        <v>304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9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13.58</v>
      </c>
      <c r="N323" s="8">
        <v>13.58</v>
      </c>
      <c r="O323" s="7" t="s">
        <v>18</v>
      </c>
      <c r="P323" s="16">
        <v>70034</v>
      </c>
      <c r="Q323">
        <f>VLOOKUP(A323,[1]Accounts!$A$1:$R$513,14,FALSE)</f>
        <v>70034</v>
      </c>
      <c r="S323" s="23">
        <v>930001757</v>
      </c>
      <c r="T323" s="21">
        <v>0</v>
      </c>
      <c r="U323" s="22">
        <v>0</v>
      </c>
      <c r="V323" s="22">
        <v>0</v>
      </c>
      <c r="W323" s="22">
        <v>0</v>
      </c>
    </row>
    <row r="324" spans="1:23" ht="15" customHeight="1" x14ac:dyDescent="0.25">
      <c r="A324" s="2">
        <v>930001768</v>
      </c>
      <c r="B324" s="3" t="s">
        <v>305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14.13</v>
      </c>
      <c r="N324" s="4">
        <v>14.13</v>
      </c>
      <c r="O324" s="3" t="s">
        <v>18</v>
      </c>
      <c r="P324" s="16">
        <v>70034</v>
      </c>
      <c r="Q324">
        <f>VLOOKUP(A324,[1]Accounts!$A$1:$R$513,14,FALSE)</f>
        <v>70034</v>
      </c>
      <c r="S324" s="24" t="s">
        <v>301</v>
      </c>
      <c r="T324" s="21">
        <v>0</v>
      </c>
      <c r="U324" s="22">
        <v>0</v>
      </c>
      <c r="V324" s="22">
        <v>0</v>
      </c>
      <c r="W324" s="22">
        <v>0</v>
      </c>
    </row>
    <row r="325" spans="1:23" ht="15" customHeight="1" x14ac:dyDescent="0.25">
      <c r="A325" s="6">
        <v>930001771</v>
      </c>
      <c r="B325" s="7" t="s">
        <v>145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9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7" t="s">
        <v>18</v>
      </c>
      <c r="P325" s="16">
        <v>70111</v>
      </c>
      <c r="Q325">
        <f>VLOOKUP(A325,[1]Accounts!$A$1:$R$513,14,FALSE)</f>
        <v>70111</v>
      </c>
      <c r="S325" s="23">
        <v>930001760</v>
      </c>
      <c r="T325" s="21">
        <v>0</v>
      </c>
      <c r="U325" s="22">
        <v>0</v>
      </c>
      <c r="V325" s="22">
        <v>0</v>
      </c>
      <c r="W325" s="22">
        <v>0</v>
      </c>
    </row>
    <row r="326" spans="1:23" ht="15" customHeight="1" x14ac:dyDescent="0.25">
      <c r="A326" s="2">
        <v>930001776</v>
      </c>
      <c r="B326" s="3" t="s">
        <v>306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8.2799999999999994</v>
      </c>
      <c r="N326" s="4">
        <v>8.2799999999999994</v>
      </c>
      <c r="O326" s="3" t="s">
        <v>18</v>
      </c>
      <c r="P326" s="16">
        <v>70111</v>
      </c>
      <c r="Q326">
        <f>VLOOKUP(A326,[1]Accounts!$A$1:$R$513,14,FALSE)</f>
        <v>70111</v>
      </c>
      <c r="S326" s="24" t="s">
        <v>302</v>
      </c>
      <c r="T326" s="21">
        <v>0</v>
      </c>
      <c r="U326" s="22">
        <v>0</v>
      </c>
      <c r="V326" s="22">
        <v>0</v>
      </c>
      <c r="W326" s="22">
        <v>0</v>
      </c>
    </row>
    <row r="327" spans="1:23" ht="15" customHeight="1" x14ac:dyDescent="0.25">
      <c r="A327" s="6">
        <v>930001779</v>
      </c>
      <c r="B327" s="7" t="s">
        <v>307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9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19.75</v>
      </c>
      <c r="N327" s="8">
        <v>19.75</v>
      </c>
      <c r="O327" s="7" t="s">
        <v>18</v>
      </c>
      <c r="P327" s="16">
        <v>70024</v>
      </c>
      <c r="Q327">
        <f>VLOOKUP(A327,[1]Accounts!$A$1:$R$513,14,FALSE)</f>
        <v>70024</v>
      </c>
      <c r="S327" s="23">
        <v>930001764</v>
      </c>
      <c r="T327" s="21">
        <v>0</v>
      </c>
      <c r="U327" s="22">
        <v>0</v>
      </c>
      <c r="V327" s="22">
        <v>0</v>
      </c>
      <c r="W327" s="22">
        <v>0</v>
      </c>
    </row>
    <row r="328" spans="1:23" ht="15" customHeight="1" x14ac:dyDescent="0.25">
      <c r="A328" s="2">
        <v>930001789</v>
      </c>
      <c r="B328" s="3" t="s">
        <v>308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5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3" t="s">
        <v>18</v>
      </c>
      <c r="P328" s="16">
        <v>70048</v>
      </c>
      <c r="Q328">
        <f>VLOOKUP(A328,[1]Accounts!$A$1:$R$513,14,FALSE)</f>
        <v>70048</v>
      </c>
      <c r="S328" s="24" t="s">
        <v>177</v>
      </c>
      <c r="T328" s="21">
        <v>0</v>
      </c>
      <c r="U328" s="22">
        <v>0</v>
      </c>
      <c r="V328" s="22">
        <v>0</v>
      </c>
      <c r="W328" s="22">
        <v>0</v>
      </c>
    </row>
    <row r="329" spans="1:23" ht="15" customHeight="1" x14ac:dyDescent="0.25">
      <c r="A329" s="6">
        <v>930001790</v>
      </c>
      <c r="B329" s="7" t="s">
        <v>309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9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7" t="s">
        <v>18</v>
      </c>
      <c r="P329" s="16">
        <v>70048</v>
      </c>
      <c r="Q329">
        <f>VLOOKUP(A329,[1]Accounts!$A$1:$R$513,14,FALSE)</f>
        <v>70048</v>
      </c>
      <c r="S329" s="23">
        <v>930001767</v>
      </c>
      <c r="T329" s="21">
        <v>0</v>
      </c>
      <c r="U329" s="22">
        <v>0</v>
      </c>
      <c r="V329" s="22">
        <v>0</v>
      </c>
      <c r="W329" s="22">
        <v>0</v>
      </c>
    </row>
    <row r="330" spans="1:23" ht="15" customHeight="1" x14ac:dyDescent="0.25">
      <c r="A330" s="2">
        <v>930001791</v>
      </c>
      <c r="B330" s="3" t="s">
        <v>310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10.71</v>
      </c>
      <c r="N330" s="4">
        <v>10.71</v>
      </c>
      <c r="O330" s="3" t="s">
        <v>18</v>
      </c>
      <c r="P330" s="16">
        <v>70034</v>
      </c>
      <c r="Q330">
        <f>VLOOKUP(A330,[1]Accounts!$A$1:$R$513,14,FALSE)</f>
        <v>70034</v>
      </c>
      <c r="S330" s="24" t="s">
        <v>304</v>
      </c>
      <c r="T330" s="21">
        <v>0</v>
      </c>
      <c r="U330" s="22">
        <v>0</v>
      </c>
      <c r="V330" s="22">
        <v>0</v>
      </c>
      <c r="W330" s="22">
        <v>0</v>
      </c>
    </row>
    <row r="331" spans="1:23" ht="15" customHeight="1" x14ac:dyDescent="0.25">
      <c r="A331" s="6">
        <v>930001794</v>
      </c>
      <c r="B331" s="7" t="s">
        <v>311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9">
        <v>0</v>
      </c>
      <c r="I331" s="8">
        <v>0</v>
      </c>
      <c r="J331" s="8">
        <v>0</v>
      </c>
      <c r="K331" s="8">
        <v>0</v>
      </c>
      <c r="L331" s="8">
        <v>0</v>
      </c>
      <c r="M331" s="8">
        <v>3.07</v>
      </c>
      <c r="N331" s="8">
        <v>3.07</v>
      </c>
      <c r="O331" s="7" t="s">
        <v>18</v>
      </c>
      <c r="P331" s="16">
        <v>70034</v>
      </c>
      <c r="Q331">
        <f>VLOOKUP(A331,[1]Accounts!$A$1:$R$513,14,FALSE)</f>
        <v>70034</v>
      </c>
      <c r="S331" s="23">
        <v>930001768</v>
      </c>
      <c r="T331" s="21">
        <v>0</v>
      </c>
      <c r="U331" s="22">
        <v>0</v>
      </c>
      <c r="V331" s="22">
        <v>0</v>
      </c>
      <c r="W331" s="22">
        <v>0</v>
      </c>
    </row>
    <row r="332" spans="1:23" ht="15" customHeight="1" x14ac:dyDescent="0.25">
      <c r="A332" s="2">
        <v>930001795</v>
      </c>
      <c r="B332" s="3" t="s">
        <v>312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5">
        <v>0</v>
      </c>
      <c r="I332" s="4">
        <v>0</v>
      </c>
      <c r="J332" s="4">
        <v>0</v>
      </c>
      <c r="K332" s="4">
        <v>0</v>
      </c>
      <c r="L332" s="4">
        <v>0</v>
      </c>
      <c r="M332" s="4">
        <v>259.02999999999997</v>
      </c>
      <c r="N332" s="4">
        <v>259.02999999999997</v>
      </c>
      <c r="O332" s="3" t="s">
        <v>18</v>
      </c>
      <c r="P332" s="16">
        <v>70111</v>
      </c>
      <c r="Q332">
        <f>VLOOKUP(A332,[1]Accounts!$A$1:$R$513,14,FALSE)</f>
        <v>70111</v>
      </c>
      <c r="S332" s="24" t="s">
        <v>305</v>
      </c>
      <c r="T332" s="21">
        <v>0</v>
      </c>
      <c r="U332" s="22">
        <v>0</v>
      </c>
      <c r="V332" s="22">
        <v>0</v>
      </c>
      <c r="W332" s="22">
        <v>0</v>
      </c>
    </row>
    <row r="333" spans="1:23" ht="15" customHeight="1" x14ac:dyDescent="0.25">
      <c r="A333" s="6">
        <v>930001802</v>
      </c>
      <c r="B333" s="7" t="s">
        <v>313</v>
      </c>
      <c r="C333" s="8">
        <v>1000</v>
      </c>
      <c r="D333" s="8">
        <v>0</v>
      </c>
      <c r="E333" s="8">
        <v>1000</v>
      </c>
      <c r="F333" s="8">
        <v>0</v>
      </c>
      <c r="G333" s="8">
        <v>0</v>
      </c>
      <c r="H333" s="9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1000</v>
      </c>
      <c r="N333" s="8">
        <v>1000</v>
      </c>
      <c r="O333" s="7" t="s">
        <v>18</v>
      </c>
      <c r="P333" s="16">
        <v>70048</v>
      </c>
      <c r="Q333">
        <f>VLOOKUP(A333,[1]Accounts!$A$1:$R$513,14,FALSE)</f>
        <v>70048</v>
      </c>
      <c r="S333" s="23">
        <v>930001778</v>
      </c>
      <c r="T333" s="21">
        <v>1.3</v>
      </c>
      <c r="U333" s="22">
        <v>-3.9</v>
      </c>
      <c r="V333" s="22">
        <v>-91.6</v>
      </c>
      <c r="W333" s="22">
        <v>504.25</v>
      </c>
    </row>
    <row r="334" spans="1:23" ht="15" customHeight="1" x14ac:dyDescent="0.25">
      <c r="A334" s="2">
        <v>930001814</v>
      </c>
      <c r="B334" s="3" t="s">
        <v>314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5">
        <v>0</v>
      </c>
      <c r="I334" s="4">
        <v>0</v>
      </c>
      <c r="J334" s="4">
        <v>0</v>
      </c>
      <c r="K334" s="4">
        <v>0</v>
      </c>
      <c r="L334" s="4">
        <v>0</v>
      </c>
      <c r="M334" s="4">
        <v>52.58</v>
      </c>
      <c r="N334" s="4">
        <v>52.58</v>
      </c>
      <c r="O334" s="3" t="s">
        <v>18</v>
      </c>
      <c r="P334" s="16">
        <v>70034</v>
      </c>
      <c r="Q334">
        <f>VLOOKUP(A334,[1]Accounts!$A$1:$R$513,14,FALSE)</f>
        <v>70034</v>
      </c>
      <c r="S334" s="24" t="s">
        <v>20</v>
      </c>
      <c r="T334" s="21">
        <v>1.3</v>
      </c>
      <c r="U334" s="22">
        <v>-3.9</v>
      </c>
      <c r="V334" s="22">
        <v>-91.6</v>
      </c>
      <c r="W334" s="22">
        <v>504.25</v>
      </c>
    </row>
    <row r="335" spans="1:23" ht="15" customHeight="1" x14ac:dyDescent="0.25">
      <c r="A335" s="6">
        <v>930001818</v>
      </c>
      <c r="B335" s="7" t="s">
        <v>315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9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1.07</v>
      </c>
      <c r="N335" s="8">
        <v>1.07</v>
      </c>
      <c r="O335" s="7" t="s">
        <v>18</v>
      </c>
      <c r="P335" s="16">
        <v>70151</v>
      </c>
      <c r="Q335">
        <f>VLOOKUP(A335,[1]Accounts!$A$1:$R$513,14,FALSE)</f>
        <v>70151</v>
      </c>
      <c r="S335" s="23">
        <v>930001791</v>
      </c>
      <c r="T335" s="21">
        <v>0</v>
      </c>
      <c r="U335" s="22">
        <v>0</v>
      </c>
      <c r="V335" s="22">
        <v>0</v>
      </c>
      <c r="W335" s="22">
        <v>0</v>
      </c>
    </row>
    <row r="336" spans="1:23" ht="15" customHeight="1" x14ac:dyDescent="0.25">
      <c r="A336" s="2">
        <v>930001824</v>
      </c>
      <c r="B336" s="3" t="s">
        <v>316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10.63</v>
      </c>
      <c r="N336" s="4">
        <v>10.63</v>
      </c>
      <c r="O336" s="3" t="s">
        <v>18</v>
      </c>
      <c r="P336" s="16">
        <v>70111</v>
      </c>
      <c r="Q336">
        <f>VLOOKUP(A336,[1]Accounts!$A$1:$R$513,14,FALSE)</f>
        <v>70111</v>
      </c>
      <c r="S336" s="24" t="s">
        <v>310</v>
      </c>
      <c r="T336" s="21">
        <v>0</v>
      </c>
      <c r="U336" s="22">
        <v>0</v>
      </c>
      <c r="V336" s="22">
        <v>0</v>
      </c>
      <c r="W336" s="22">
        <v>0</v>
      </c>
    </row>
    <row r="337" spans="1:23" ht="15" customHeight="1" x14ac:dyDescent="0.25">
      <c r="A337" s="6">
        <v>930001825</v>
      </c>
      <c r="B337" s="7" t="s">
        <v>317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9">
        <v>0</v>
      </c>
      <c r="I337" s="8">
        <v>0</v>
      </c>
      <c r="J337" s="8">
        <v>0</v>
      </c>
      <c r="K337" s="8">
        <v>0</v>
      </c>
      <c r="L337" s="8">
        <v>0</v>
      </c>
      <c r="M337" s="8">
        <v>3221.7</v>
      </c>
      <c r="N337" s="8">
        <v>4837.66</v>
      </c>
      <c r="O337" s="7" t="s">
        <v>18</v>
      </c>
      <c r="P337" s="16">
        <v>70111</v>
      </c>
      <c r="Q337">
        <f>VLOOKUP(A337,[1]Accounts!$A$1:$R$513,14,FALSE)</f>
        <v>70111</v>
      </c>
      <c r="S337" s="23">
        <v>930001794</v>
      </c>
      <c r="T337" s="21">
        <v>0</v>
      </c>
      <c r="U337" s="22">
        <v>0</v>
      </c>
      <c r="V337" s="22">
        <v>0</v>
      </c>
      <c r="W337" s="22">
        <v>0</v>
      </c>
    </row>
    <row r="338" spans="1:23" ht="15" customHeight="1" x14ac:dyDescent="0.25">
      <c r="A338" s="2">
        <v>930001826</v>
      </c>
      <c r="B338" s="3" t="s">
        <v>20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5">
        <v>0</v>
      </c>
      <c r="I338" s="4">
        <v>0</v>
      </c>
      <c r="J338" s="4">
        <v>0</v>
      </c>
      <c r="K338" s="4">
        <v>0</v>
      </c>
      <c r="L338" s="4">
        <v>0</v>
      </c>
      <c r="M338" s="4">
        <v>39.33</v>
      </c>
      <c r="N338" s="4">
        <v>39.33</v>
      </c>
      <c r="O338" s="3" t="s">
        <v>18</v>
      </c>
      <c r="P338" s="16">
        <v>70034</v>
      </c>
      <c r="Q338">
        <f>VLOOKUP(A338,[1]Accounts!$A$1:$R$513,14,FALSE)</f>
        <v>70034</v>
      </c>
      <c r="S338" s="24" t="s">
        <v>311</v>
      </c>
      <c r="T338" s="21">
        <v>0</v>
      </c>
      <c r="U338" s="22">
        <v>0</v>
      </c>
      <c r="V338" s="22">
        <v>0</v>
      </c>
      <c r="W338" s="22">
        <v>0</v>
      </c>
    </row>
    <row r="339" spans="1:23" ht="15" customHeight="1" x14ac:dyDescent="0.25">
      <c r="A339" s="6">
        <v>930001835</v>
      </c>
      <c r="B339" s="7" t="s">
        <v>318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9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7" t="s">
        <v>18</v>
      </c>
      <c r="P339" s="16">
        <v>70111</v>
      </c>
      <c r="Q339">
        <f>VLOOKUP(A339,[1]Accounts!$A$1:$R$513,14,FALSE)</f>
        <v>70111</v>
      </c>
      <c r="S339" s="23">
        <v>930001814</v>
      </c>
      <c r="T339" s="21">
        <v>0</v>
      </c>
      <c r="U339" s="22">
        <v>0</v>
      </c>
      <c r="V339" s="22">
        <v>0</v>
      </c>
      <c r="W339" s="22">
        <v>0</v>
      </c>
    </row>
    <row r="340" spans="1:23" ht="15" customHeight="1" x14ac:dyDescent="0.25">
      <c r="A340" s="2">
        <v>930001842</v>
      </c>
      <c r="B340" s="3" t="s">
        <v>319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5">
        <v>0</v>
      </c>
      <c r="I340" s="4">
        <v>0</v>
      </c>
      <c r="J340" s="4">
        <v>0</v>
      </c>
      <c r="K340" s="4">
        <v>0</v>
      </c>
      <c r="L340" s="4">
        <v>0</v>
      </c>
      <c r="M340" s="4">
        <v>2251.25</v>
      </c>
      <c r="N340" s="4">
        <v>1135.27</v>
      </c>
      <c r="O340" s="3" t="s">
        <v>18</v>
      </c>
      <c r="P340" s="16">
        <v>70111</v>
      </c>
      <c r="Q340">
        <f>VLOOKUP(A340,[1]Accounts!$A$1:$R$513,14,FALSE)</f>
        <v>70111</v>
      </c>
      <c r="S340" s="24" t="s">
        <v>314</v>
      </c>
      <c r="T340" s="21">
        <v>0</v>
      </c>
      <c r="U340" s="22">
        <v>0</v>
      </c>
      <c r="V340" s="22">
        <v>0</v>
      </c>
      <c r="W340" s="22">
        <v>0</v>
      </c>
    </row>
    <row r="341" spans="1:23" ht="15" customHeight="1" x14ac:dyDescent="0.25">
      <c r="A341" s="6">
        <v>930001844</v>
      </c>
      <c r="B341" s="7" t="s">
        <v>320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9">
        <v>0</v>
      </c>
      <c r="I341" s="8">
        <v>0</v>
      </c>
      <c r="J341" s="8">
        <v>0</v>
      </c>
      <c r="K341" s="8">
        <v>0</v>
      </c>
      <c r="L341" s="8">
        <v>0</v>
      </c>
      <c r="M341" s="8">
        <v>219.97</v>
      </c>
      <c r="N341" s="8">
        <v>172.78</v>
      </c>
      <c r="O341" s="7" t="s">
        <v>18</v>
      </c>
      <c r="P341" s="16">
        <v>70023</v>
      </c>
      <c r="Q341">
        <f>VLOOKUP(A341,[1]Accounts!$A$1:$R$513,14,FALSE)</f>
        <v>70023</v>
      </c>
      <c r="S341" s="23">
        <v>930001815</v>
      </c>
      <c r="T341" s="21">
        <v>0.3</v>
      </c>
      <c r="U341" s="22">
        <v>-0.9</v>
      </c>
      <c r="V341" s="22">
        <v>0</v>
      </c>
      <c r="W341" s="22">
        <v>18.100000000000001</v>
      </c>
    </row>
    <row r="342" spans="1:23" ht="15" customHeight="1" x14ac:dyDescent="0.25">
      <c r="A342" s="2">
        <v>930001851</v>
      </c>
      <c r="B342" s="3" t="s">
        <v>321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5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3" t="s">
        <v>18</v>
      </c>
      <c r="P342" s="16">
        <v>70048</v>
      </c>
      <c r="Q342">
        <f>VLOOKUP(A342,[1]Accounts!$A$1:$R$513,14,FALSE)</f>
        <v>70048</v>
      </c>
      <c r="S342" s="24" t="s">
        <v>34</v>
      </c>
      <c r="T342" s="21">
        <v>0.3</v>
      </c>
      <c r="U342" s="22">
        <v>-0.9</v>
      </c>
      <c r="V342" s="22">
        <v>0</v>
      </c>
      <c r="W342" s="22">
        <v>18.100000000000001</v>
      </c>
    </row>
    <row r="343" spans="1:23" ht="15" customHeight="1" x14ac:dyDescent="0.25">
      <c r="A343" s="6">
        <v>930001854</v>
      </c>
      <c r="B343" s="7" t="s">
        <v>322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9">
        <v>0</v>
      </c>
      <c r="I343" s="8">
        <v>0</v>
      </c>
      <c r="J343" s="8">
        <v>0</v>
      </c>
      <c r="K343" s="8">
        <v>0</v>
      </c>
      <c r="L343" s="8">
        <v>0</v>
      </c>
      <c r="M343" s="8">
        <v>94.8</v>
      </c>
      <c r="N343" s="8">
        <v>94.8</v>
      </c>
      <c r="O343" s="7" t="s">
        <v>18</v>
      </c>
      <c r="P343" s="16">
        <v>70023</v>
      </c>
      <c r="Q343">
        <f>VLOOKUP(A343,[1]Accounts!$A$1:$R$513,14,FALSE)</f>
        <v>70023</v>
      </c>
      <c r="S343" s="23">
        <v>930001819</v>
      </c>
      <c r="T343" s="21">
        <v>3.06</v>
      </c>
      <c r="U343" s="22">
        <v>-9.48</v>
      </c>
      <c r="V343" s="22">
        <v>0</v>
      </c>
      <c r="W343" s="22">
        <v>-29.73</v>
      </c>
    </row>
    <row r="344" spans="1:23" ht="15" customHeight="1" x14ac:dyDescent="0.25">
      <c r="A344" s="2">
        <v>930001862</v>
      </c>
      <c r="B344" s="3" t="s">
        <v>323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5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3" t="s">
        <v>18</v>
      </c>
      <c r="P344" s="16">
        <v>70111</v>
      </c>
      <c r="Q344">
        <f>VLOOKUP(A344,[1]Accounts!$A$1:$R$513,14,FALSE)</f>
        <v>70111</v>
      </c>
      <c r="S344" s="24" t="s">
        <v>388</v>
      </c>
      <c r="T344" s="21">
        <v>3.06</v>
      </c>
      <c r="U344" s="22">
        <v>-9.48</v>
      </c>
      <c r="V344" s="22">
        <v>0</v>
      </c>
      <c r="W344" s="22">
        <v>-29.73</v>
      </c>
    </row>
    <row r="345" spans="1:23" ht="15" customHeight="1" x14ac:dyDescent="0.25">
      <c r="A345" s="6">
        <v>930001864</v>
      </c>
      <c r="B345" s="7" t="s">
        <v>324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9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7" t="s">
        <v>18</v>
      </c>
      <c r="P345" s="16">
        <v>70048</v>
      </c>
      <c r="Q345">
        <f>VLOOKUP(A345,[1]Accounts!$A$1:$R$513,14,FALSE)</f>
        <v>70048</v>
      </c>
      <c r="S345" s="23">
        <v>930001826</v>
      </c>
      <c r="T345" s="21">
        <v>0</v>
      </c>
      <c r="U345" s="22">
        <v>0</v>
      </c>
      <c r="V345" s="22">
        <v>0</v>
      </c>
      <c r="W345" s="22">
        <v>0</v>
      </c>
    </row>
    <row r="346" spans="1:23" ht="15" customHeight="1" x14ac:dyDescent="0.25">
      <c r="A346" s="2">
        <v>930001865</v>
      </c>
      <c r="B346" s="3" t="s">
        <v>60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133.36000000000001</v>
      </c>
      <c r="N346" s="4">
        <v>133.36000000000001</v>
      </c>
      <c r="O346" s="3" t="s">
        <v>18</v>
      </c>
      <c r="P346" s="16">
        <v>70054</v>
      </c>
      <c r="Q346">
        <f>VLOOKUP(A346,[1]Accounts!$A$1:$R$513,14,FALSE)</f>
        <v>70054</v>
      </c>
      <c r="S346" s="24" t="s">
        <v>20</v>
      </c>
      <c r="T346" s="21">
        <v>0</v>
      </c>
      <c r="U346" s="22">
        <v>0</v>
      </c>
      <c r="V346" s="22">
        <v>0</v>
      </c>
      <c r="W346" s="22">
        <v>0</v>
      </c>
    </row>
    <row r="347" spans="1:23" ht="15" customHeight="1" x14ac:dyDescent="0.25">
      <c r="A347" s="6">
        <v>930001870</v>
      </c>
      <c r="B347" s="7" t="s">
        <v>325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9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7" t="s">
        <v>18</v>
      </c>
      <c r="P347" s="16">
        <v>70024</v>
      </c>
      <c r="Q347">
        <f>VLOOKUP(A347,[1]Accounts!$A$1:$R$513,14,FALSE)</f>
        <v>70024</v>
      </c>
      <c r="S347" s="23">
        <v>930001888</v>
      </c>
      <c r="T347" s="21">
        <v>1</v>
      </c>
      <c r="U347" s="22">
        <v>-3</v>
      </c>
      <c r="V347" s="22">
        <v>0</v>
      </c>
      <c r="W347" s="22">
        <v>12.8</v>
      </c>
    </row>
    <row r="348" spans="1:23" ht="15" customHeight="1" x14ac:dyDescent="0.25">
      <c r="A348" s="2">
        <v>930001871</v>
      </c>
      <c r="B348" s="3" t="s">
        <v>326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5">
        <v>0</v>
      </c>
      <c r="I348" s="4">
        <v>0</v>
      </c>
      <c r="J348" s="4">
        <v>0</v>
      </c>
      <c r="K348" s="4">
        <v>0</v>
      </c>
      <c r="L348" s="4">
        <v>0</v>
      </c>
      <c r="M348" s="4">
        <v>-15.17</v>
      </c>
      <c r="N348" s="4">
        <v>-15.17</v>
      </c>
      <c r="O348" s="3" t="s">
        <v>18</v>
      </c>
      <c r="P348" s="16">
        <v>70109</v>
      </c>
      <c r="Q348">
        <f>VLOOKUP(A348,[1]Accounts!$A$1:$R$513,14,FALSE)</f>
        <v>70109</v>
      </c>
      <c r="S348" s="24" t="s">
        <v>40</v>
      </c>
      <c r="T348" s="21">
        <v>1</v>
      </c>
      <c r="U348" s="22">
        <v>-3</v>
      </c>
      <c r="V348" s="22">
        <v>0</v>
      </c>
      <c r="W348" s="22">
        <v>12.8</v>
      </c>
    </row>
    <row r="349" spans="1:23" ht="15" customHeight="1" x14ac:dyDescent="0.25">
      <c r="A349" s="6">
        <v>930001872</v>
      </c>
      <c r="B349" s="7" t="s">
        <v>326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9">
        <v>0</v>
      </c>
      <c r="I349" s="8">
        <v>0</v>
      </c>
      <c r="J349" s="8">
        <v>0</v>
      </c>
      <c r="K349" s="8">
        <v>0</v>
      </c>
      <c r="L349" s="8">
        <v>0</v>
      </c>
      <c r="M349" s="8">
        <v>36</v>
      </c>
      <c r="N349" s="8">
        <v>36</v>
      </c>
      <c r="O349" s="7" t="s">
        <v>18</v>
      </c>
      <c r="P349" s="16">
        <v>70109</v>
      </c>
      <c r="Q349">
        <f>VLOOKUP(A349,[1]Accounts!$A$1:$R$513,14,FALSE)</f>
        <v>70109</v>
      </c>
      <c r="S349" s="23">
        <v>930001945</v>
      </c>
      <c r="T349" s="21">
        <v>0</v>
      </c>
      <c r="U349" s="22">
        <v>0</v>
      </c>
      <c r="V349" s="22">
        <v>0</v>
      </c>
      <c r="W349" s="22">
        <v>0</v>
      </c>
    </row>
    <row r="350" spans="1:23" ht="15" customHeight="1" x14ac:dyDescent="0.25">
      <c r="A350" s="2">
        <v>930001873</v>
      </c>
      <c r="B350" s="3" t="s">
        <v>327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3" t="s">
        <v>18</v>
      </c>
      <c r="P350" s="16">
        <v>70028</v>
      </c>
      <c r="Q350">
        <f>VLOOKUP(A350,[1]Accounts!$A$1:$R$513,14,FALSE)</f>
        <v>70028</v>
      </c>
      <c r="S350" s="24" t="s">
        <v>332</v>
      </c>
      <c r="T350" s="21">
        <v>0</v>
      </c>
      <c r="U350" s="22">
        <v>0</v>
      </c>
      <c r="V350" s="22">
        <v>0</v>
      </c>
      <c r="W350" s="22">
        <v>0</v>
      </c>
    </row>
    <row r="351" spans="1:23" ht="15" customHeight="1" x14ac:dyDescent="0.25">
      <c r="A351" s="6">
        <v>930001875</v>
      </c>
      <c r="B351" s="7" t="s">
        <v>58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9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106.4</v>
      </c>
      <c r="N351" s="8">
        <v>106.4</v>
      </c>
      <c r="O351" s="7" t="s">
        <v>18</v>
      </c>
      <c r="P351" s="16">
        <v>70054</v>
      </c>
      <c r="Q351">
        <f>VLOOKUP(A351,[1]Accounts!$A$1:$R$513,14,FALSE)</f>
        <v>70054</v>
      </c>
      <c r="S351" s="23">
        <v>930001955</v>
      </c>
      <c r="T351" s="21">
        <v>0</v>
      </c>
      <c r="U351" s="22">
        <v>0</v>
      </c>
      <c r="V351" s="22">
        <v>0</v>
      </c>
      <c r="W351" s="22">
        <v>0</v>
      </c>
    </row>
    <row r="352" spans="1:23" ht="15" customHeight="1" x14ac:dyDescent="0.25">
      <c r="A352" s="2">
        <v>930001878</v>
      </c>
      <c r="B352" s="3" t="s">
        <v>328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5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3" t="s">
        <v>18</v>
      </c>
      <c r="P352" s="16">
        <v>70023</v>
      </c>
      <c r="Q352">
        <f>VLOOKUP(A352,[1]Accounts!$A$1:$R$513,14,FALSE)</f>
        <v>70023</v>
      </c>
      <c r="S352" s="24" t="s">
        <v>336</v>
      </c>
      <c r="T352" s="21">
        <v>0</v>
      </c>
      <c r="U352" s="22">
        <v>0</v>
      </c>
      <c r="V352" s="22">
        <v>0</v>
      </c>
      <c r="W352" s="22">
        <v>0</v>
      </c>
    </row>
    <row r="353" spans="1:23" ht="15" customHeight="1" x14ac:dyDescent="0.25">
      <c r="A353" s="6">
        <v>930001880</v>
      </c>
      <c r="B353" s="7" t="s">
        <v>326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9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11.31</v>
      </c>
      <c r="N353" s="8">
        <v>11.31</v>
      </c>
      <c r="O353" s="7" t="s">
        <v>18</v>
      </c>
      <c r="P353" s="16">
        <v>70109</v>
      </c>
      <c r="Q353">
        <f>VLOOKUP(A353,[1]Accounts!$A$1:$R$513,14,FALSE)</f>
        <v>70109</v>
      </c>
      <c r="S353" s="23">
        <v>930001959</v>
      </c>
      <c r="T353" s="21">
        <v>0</v>
      </c>
      <c r="U353" s="22">
        <v>0</v>
      </c>
      <c r="V353" s="22">
        <v>0</v>
      </c>
      <c r="W353" s="22">
        <v>0</v>
      </c>
    </row>
    <row r="354" spans="1:23" ht="15" customHeight="1" x14ac:dyDescent="0.25">
      <c r="A354" s="2">
        <v>930001890</v>
      </c>
      <c r="B354" s="3" t="s">
        <v>329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0.01</v>
      </c>
      <c r="N354" s="4">
        <v>0.01</v>
      </c>
      <c r="O354" s="3" t="s">
        <v>18</v>
      </c>
      <c r="P354" s="16">
        <v>70147</v>
      </c>
      <c r="Q354">
        <f>VLOOKUP(A354,[1]Accounts!$A$1:$R$513,14,FALSE)</f>
        <v>70147</v>
      </c>
      <c r="S354" s="24" t="s">
        <v>338</v>
      </c>
      <c r="T354" s="21">
        <v>0</v>
      </c>
      <c r="U354" s="22">
        <v>0</v>
      </c>
      <c r="V354" s="22">
        <v>0</v>
      </c>
      <c r="W354" s="22">
        <v>0</v>
      </c>
    </row>
    <row r="355" spans="1:23" ht="15" customHeight="1" x14ac:dyDescent="0.25">
      <c r="A355" s="6">
        <v>930001893</v>
      </c>
      <c r="B355" s="7" t="s">
        <v>329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9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0.01</v>
      </c>
      <c r="N355" s="8">
        <v>0.02</v>
      </c>
      <c r="O355" s="7" t="s">
        <v>18</v>
      </c>
      <c r="P355" s="16">
        <v>70147</v>
      </c>
      <c r="Q355">
        <f>VLOOKUP(A355,[1]Accounts!$A$1:$R$513,14,FALSE)</f>
        <v>70147</v>
      </c>
      <c r="S355" s="23">
        <v>930001965</v>
      </c>
      <c r="T355" s="21">
        <v>0</v>
      </c>
      <c r="U355" s="22">
        <v>0</v>
      </c>
      <c r="V355" s="22">
        <v>0</v>
      </c>
      <c r="W355" s="22">
        <v>0</v>
      </c>
    </row>
    <row r="356" spans="1:23" ht="15" customHeight="1" x14ac:dyDescent="0.25">
      <c r="A356" s="2">
        <v>930001894</v>
      </c>
      <c r="B356" s="3" t="s">
        <v>329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3" t="s">
        <v>18</v>
      </c>
      <c r="P356" s="16">
        <v>70147</v>
      </c>
      <c r="Q356">
        <f>VLOOKUP(A356,[1]Accounts!$A$1:$R$513,14,FALSE)</f>
        <v>70147</v>
      </c>
      <c r="S356" s="24" t="s">
        <v>341</v>
      </c>
      <c r="T356" s="21">
        <v>0</v>
      </c>
      <c r="U356" s="22">
        <v>0</v>
      </c>
      <c r="V356" s="22">
        <v>0</v>
      </c>
      <c r="W356" s="22">
        <v>0</v>
      </c>
    </row>
    <row r="357" spans="1:23" ht="15" customHeight="1" x14ac:dyDescent="0.25">
      <c r="A357" s="6">
        <v>930001895</v>
      </c>
      <c r="B357" s="7" t="s">
        <v>329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9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7" t="s">
        <v>18</v>
      </c>
      <c r="P357" s="16">
        <v>70147</v>
      </c>
      <c r="Q357">
        <f>VLOOKUP(A357,[1]Accounts!$A$1:$R$513,14,FALSE)</f>
        <v>70147</v>
      </c>
      <c r="S357" s="23">
        <v>930001966</v>
      </c>
      <c r="T357" s="21">
        <v>0</v>
      </c>
      <c r="U357" s="22">
        <v>0</v>
      </c>
      <c r="V357" s="22">
        <v>0</v>
      </c>
      <c r="W357" s="22">
        <v>0</v>
      </c>
    </row>
    <row r="358" spans="1:23" ht="15" customHeight="1" x14ac:dyDescent="0.25">
      <c r="A358" s="2">
        <v>930001896</v>
      </c>
      <c r="B358" s="3" t="s">
        <v>329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3" t="s">
        <v>18</v>
      </c>
      <c r="P358" s="16">
        <v>70147</v>
      </c>
      <c r="Q358">
        <f>VLOOKUP(A358,[1]Accounts!$A$1:$R$513,14,FALSE)</f>
        <v>70147</v>
      </c>
      <c r="S358" s="24" t="s">
        <v>342</v>
      </c>
      <c r="T358" s="21">
        <v>0</v>
      </c>
      <c r="U358" s="22">
        <v>0</v>
      </c>
      <c r="V358" s="22">
        <v>0</v>
      </c>
      <c r="W358" s="22">
        <v>0</v>
      </c>
    </row>
    <row r="359" spans="1:23" ht="15" customHeight="1" x14ac:dyDescent="0.25">
      <c r="A359" s="6">
        <v>930001898</v>
      </c>
      <c r="B359" s="7" t="s">
        <v>329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9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7" t="s">
        <v>18</v>
      </c>
      <c r="P359" s="16">
        <v>70147</v>
      </c>
      <c r="Q359">
        <f>VLOOKUP(A359,[1]Accounts!$A$1:$R$513,14,FALSE)</f>
        <v>70147</v>
      </c>
      <c r="S359" s="23">
        <v>930001969</v>
      </c>
      <c r="T359" s="21">
        <v>0</v>
      </c>
      <c r="U359" s="22">
        <v>0</v>
      </c>
      <c r="V359" s="22">
        <v>0</v>
      </c>
      <c r="W359" s="22">
        <v>0</v>
      </c>
    </row>
    <row r="360" spans="1:23" ht="15" customHeight="1" x14ac:dyDescent="0.25">
      <c r="A360" s="2">
        <v>930001899</v>
      </c>
      <c r="B360" s="3" t="s">
        <v>329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3" t="s">
        <v>18</v>
      </c>
      <c r="P360" s="16">
        <v>70147</v>
      </c>
      <c r="Q360">
        <f>VLOOKUP(A360,[1]Accounts!$A$1:$R$513,14,FALSE)</f>
        <v>70147</v>
      </c>
      <c r="S360" s="24" t="s">
        <v>343</v>
      </c>
      <c r="T360" s="21">
        <v>0</v>
      </c>
      <c r="U360" s="22">
        <v>0</v>
      </c>
      <c r="V360" s="22">
        <v>0</v>
      </c>
      <c r="W360" s="22">
        <v>0</v>
      </c>
    </row>
    <row r="361" spans="1:23" ht="15" customHeight="1" x14ac:dyDescent="0.25">
      <c r="A361" s="6">
        <v>930001900</v>
      </c>
      <c r="B361" s="7" t="s">
        <v>329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9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7" t="s">
        <v>18</v>
      </c>
      <c r="P361" s="16">
        <v>70147</v>
      </c>
      <c r="Q361">
        <f>VLOOKUP(A361,[1]Accounts!$A$1:$R$513,14,FALSE)</f>
        <v>70147</v>
      </c>
      <c r="S361" s="23">
        <v>930001970</v>
      </c>
      <c r="T361" s="21">
        <v>0.44</v>
      </c>
      <c r="U361" s="22">
        <v>-1.32</v>
      </c>
      <c r="V361" s="22">
        <v>0</v>
      </c>
      <c r="W361" s="22">
        <v>-43.77</v>
      </c>
    </row>
    <row r="362" spans="1:23" ht="15" customHeight="1" x14ac:dyDescent="0.25">
      <c r="A362" s="2">
        <v>930001901</v>
      </c>
      <c r="B362" s="3" t="s">
        <v>329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5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3" t="s">
        <v>18</v>
      </c>
      <c r="P362" s="16">
        <v>70147</v>
      </c>
      <c r="Q362">
        <f>VLOOKUP(A362,[1]Accounts!$A$1:$R$513,14,FALSE)</f>
        <v>70147</v>
      </c>
      <c r="S362" s="24" t="s">
        <v>391</v>
      </c>
      <c r="T362" s="21">
        <v>0.44</v>
      </c>
      <c r="U362" s="22">
        <v>-1.32</v>
      </c>
      <c r="V362" s="22">
        <v>0</v>
      </c>
      <c r="W362" s="22">
        <v>-43.77</v>
      </c>
    </row>
    <row r="363" spans="1:23" ht="15" customHeight="1" x14ac:dyDescent="0.25">
      <c r="A363" s="6">
        <v>930001902</v>
      </c>
      <c r="B363" s="7" t="s">
        <v>329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9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7" t="s">
        <v>18</v>
      </c>
      <c r="P363" s="16">
        <v>70147</v>
      </c>
      <c r="Q363">
        <f>VLOOKUP(A363,[1]Accounts!$A$1:$R$513,14,FALSE)</f>
        <v>70147</v>
      </c>
      <c r="S363" s="23">
        <v>930001972</v>
      </c>
      <c r="T363" s="21">
        <v>0</v>
      </c>
      <c r="U363" s="22">
        <v>0</v>
      </c>
      <c r="V363" s="22">
        <v>0</v>
      </c>
      <c r="W363" s="22">
        <v>0</v>
      </c>
    </row>
    <row r="364" spans="1:23" ht="15" customHeight="1" x14ac:dyDescent="0.25">
      <c r="A364" s="2">
        <v>930001903</v>
      </c>
      <c r="B364" s="3" t="s">
        <v>329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5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0.01</v>
      </c>
      <c r="N364" s="4">
        <v>0.06</v>
      </c>
      <c r="O364" s="3" t="s">
        <v>18</v>
      </c>
      <c r="P364" s="16">
        <v>70147</v>
      </c>
      <c r="Q364">
        <f>VLOOKUP(A364,[1]Accounts!$A$1:$R$513,14,FALSE)</f>
        <v>70147</v>
      </c>
      <c r="S364" s="24" t="s">
        <v>345</v>
      </c>
      <c r="T364" s="21">
        <v>0</v>
      </c>
      <c r="U364" s="22">
        <v>0</v>
      </c>
      <c r="V364" s="22">
        <v>0</v>
      </c>
      <c r="W364" s="22">
        <v>0</v>
      </c>
    </row>
    <row r="365" spans="1:23" ht="15" customHeight="1" x14ac:dyDescent="0.25">
      <c r="A365" s="6">
        <v>930001904</v>
      </c>
      <c r="B365" s="7" t="s">
        <v>329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9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7" t="s">
        <v>18</v>
      </c>
      <c r="P365" s="16">
        <v>70147</v>
      </c>
      <c r="Q365">
        <f>VLOOKUP(A365,[1]Accounts!$A$1:$R$513,14,FALSE)</f>
        <v>70147</v>
      </c>
      <c r="S365" s="23">
        <v>930001984</v>
      </c>
      <c r="T365" s="21">
        <v>0</v>
      </c>
      <c r="U365" s="22">
        <v>0</v>
      </c>
      <c r="V365" s="22">
        <v>0</v>
      </c>
      <c r="W365" s="22">
        <v>0</v>
      </c>
    </row>
    <row r="366" spans="1:23" ht="15" customHeight="1" x14ac:dyDescent="0.25">
      <c r="A366" s="2">
        <v>930001905</v>
      </c>
      <c r="B366" s="3" t="s">
        <v>329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5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3" t="s">
        <v>18</v>
      </c>
      <c r="P366" s="16">
        <v>70147</v>
      </c>
      <c r="Q366">
        <f>VLOOKUP(A366,[1]Accounts!$A$1:$R$513,14,FALSE)</f>
        <v>70147</v>
      </c>
      <c r="S366" s="24" t="s">
        <v>20</v>
      </c>
      <c r="T366" s="21">
        <v>0</v>
      </c>
      <c r="U366" s="22">
        <v>0</v>
      </c>
      <c r="V366" s="22">
        <v>0</v>
      </c>
      <c r="W366" s="22">
        <v>0</v>
      </c>
    </row>
    <row r="367" spans="1:23" ht="15" customHeight="1" x14ac:dyDescent="0.25">
      <c r="A367" s="6">
        <v>930001906</v>
      </c>
      <c r="B367" s="7" t="s">
        <v>329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9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7" t="s">
        <v>18</v>
      </c>
      <c r="P367" s="16">
        <v>70147</v>
      </c>
      <c r="Q367">
        <f>VLOOKUP(A367,[1]Accounts!$A$1:$R$513,14,FALSE)</f>
        <v>70147</v>
      </c>
      <c r="S367" s="23">
        <v>930001988</v>
      </c>
      <c r="T367" s="21">
        <v>0</v>
      </c>
      <c r="U367" s="22">
        <v>0</v>
      </c>
      <c r="V367" s="22">
        <v>0</v>
      </c>
      <c r="W367" s="22">
        <v>0</v>
      </c>
    </row>
    <row r="368" spans="1:23" ht="15" customHeight="1" x14ac:dyDescent="0.25">
      <c r="A368" s="2">
        <v>930001907</v>
      </c>
      <c r="B368" s="3" t="s">
        <v>329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5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3" t="s">
        <v>18</v>
      </c>
      <c r="P368" s="16">
        <v>70147</v>
      </c>
      <c r="Q368">
        <f>VLOOKUP(A368,[1]Accounts!$A$1:$R$513,14,FALSE)</f>
        <v>70147</v>
      </c>
      <c r="S368" s="24" t="s">
        <v>20</v>
      </c>
      <c r="T368" s="21">
        <v>0</v>
      </c>
      <c r="U368" s="22">
        <v>0</v>
      </c>
      <c r="V368" s="22">
        <v>0</v>
      </c>
      <c r="W368" s="22">
        <v>0</v>
      </c>
    </row>
    <row r="369" spans="1:23" ht="15" customHeight="1" x14ac:dyDescent="0.25">
      <c r="A369" s="6">
        <v>930001908</v>
      </c>
      <c r="B369" s="7" t="s">
        <v>329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9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7" t="s">
        <v>18</v>
      </c>
      <c r="P369" s="16">
        <v>70147</v>
      </c>
      <c r="Q369">
        <f>VLOOKUP(A369,[1]Accounts!$A$1:$R$513,14,FALSE)</f>
        <v>70147</v>
      </c>
      <c r="S369" s="23">
        <v>930001989</v>
      </c>
      <c r="T369" s="21">
        <v>0</v>
      </c>
      <c r="U369" s="22">
        <v>0</v>
      </c>
      <c r="V369" s="22">
        <v>0</v>
      </c>
      <c r="W369" s="22">
        <v>0</v>
      </c>
    </row>
    <row r="370" spans="1:23" ht="15" customHeight="1" x14ac:dyDescent="0.25">
      <c r="A370" s="2">
        <v>930001909</v>
      </c>
      <c r="B370" s="3" t="s">
        <v>329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5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0.01</v>
      </c>
      <c r="N370" s="4">
        <v>0.06</v>
      </c>
      <c r="O370" s="3" t="s">
        <v>18</v>
      </c>
      <c r="P370" s="16">
        <v>70147</v>
      </c>
      <c r="Q370">
        <f>VLOOKUP(A370,[1]Accounts!$A$1:$R$513,14,FALSE)</f>
        <v>70147</v>
      </c>
      <c r="S370" s="24" t="s">
        <v>351</v>
      </c>
      <c r="T370" s="21">
        <v>0</v>
      </c>
      <c r="U370" s="22">
        <v>0</v>
      </c>
      <c r="V370" s="22">
        <v>0</v>
      </c>
      <c r="W370" s="22">
        <v>0</v>
      </c>
    </row>
    <row r="371" spans="1:23" ht="15" customHeight="1" x14ac:dyDescent="0.25">
      <c r="A371" s="6">
        <v>930001910</v>
      </c>
      <c r="B371" s="7" t="s">
        <v>329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9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0.01</v>
      </c>
      <c r="N371" s="8">
        <v>0.06</v>
      </c>
      <c r="O371" s="7" t="s">
        <v>18</v>
      </c>
      <c r="P371" s="16">
        <v>70147</v>
      </c>
      <c r="Q371">
        <f>VLOOKUP(A371,[1]Accounts!$A$1:$R$513,14,FALSE)</f>
        <v>70147</v>
      </c>
      <c r="S371" s="23">
        <v>930001991</v>
      </c>
      <c r="T371" s="21">
        <v>0</v>
      </c>
      <c r="U371" s="22">
        <v>0</v>
      </c>
      <c r="V371" s="22">
        <v>0</v>
      </c>
      <c r="W371" s="22">
        <v>0</v>
      </c>
    </row>
    <row r="372" spans="1:23" ht="15" customHeight="1" x14ac:dyDescent="0.25">
      <c r="A372" s="2">
        <v>930001911</v>
      </c>
      <c r="B372" s="3" t="s">
        <v>329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5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0.01</v>
      </c>
      <c r="N372" s="4">
        <v>0.06</v>
      </c>
      <c r="O372" s="3" t="s">
        <v>18</v>
      </c>
      <c r="P372" s="16">
        <v>70147</v>
      </c>
      <c r="Q372">
        <f>VLOOKUP(A372,[1]Accounts!$A$1:$R$513,14,FALSE)</f>
        <v>70147</v>
      </c>
      <c r="S372" s="24" t="s">
        <v>353</v>
      </c>
      <c r="T372" s="21">
        <v>0</v>
      </c>
      <c r="U372" s="22">
        <v>0</v>
      </c>
      <c r="V372" s="22">
        <v>0</v>
      </c>
      <c r="W372" s="22">
        <v>0</v>
      </c>
    </row>
    <row r="373" spans="1:23" ht="15" customHeight="1" x14ac:dyDescent="0.25">
      <c r="A373" s="6">
        <v>930001912</v>
      </c>
      <c r="B373" s="7" t="s">
        <v>329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9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7" t="s">
        <v>18</v>
      </c>
      <c r="P373" s="16">
        <v>70147</v>
      </c>
      <c r="Q373">
        <f>VLOOKUP(A373,[1]Accounts!$A$1:$R$513,14,FALSE)</f>
        <v>70147</v>
      </c>
      <c r="S373" s="23">
        <v>930001992</v>
      </c>
      <c r="T373" s="21">
        <v>0</v>
      </c>
      <c r="U373" s="22">
        <v>0</v>
      </c>
      <c r="V373" s="22">
        <v>0</v>
      </c>
      <c r="W373" s="22">
        <v>0</v>
      </c>
    </row>
    <row r="374" spans="1:23" ht="15" customHeight="1" x14ac:dyDescent="0.25">
      <c r="A374" s="2">
        <v>930001913</v>
      </c>
      <c r="B374" s="3" t="s">
        <v>329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5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0.01</v>
      </c>
      <c r="N374" s="4">
        <v>0.06</v>
      </c>
      <c r="O374" s="3" t="s">
        <v>18</v>
      </c>
      <c r="P374" s="16">
        <v>70147</v>
      </c>
      <c r="Q374">
        <f>VLOOKUP(A374,[1]Accounts!$A$1:$R$513,14,FALSE)</f>
        <v>70147</v>
      </c>
      <c r="S374" s="24" t="s">
        <v>354</v>
      </c>
      <c r="T374" s="21">
        <v>0</v>
      </c>
      <c r="U374" s="22">
        <v>0</v>
      </c>
      <c r="V374" s="22">
        <v>0</v>
      </c>
      <c r="W374" s="22">
        <v>0</v>
      </c>
    </row>
    <row r="375" spans="1:23" ht="15" customHeight="1" x14ac:dyDescent="0.25">
      <c r="A375" s="6">
        <v>930001914</v>
      </c>
      <c r="B375" s="7" t="s">
        <v>329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9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0.01</v>
      </c>
      <c r="N375" s="8">
        <v>0.06</v>
      </c>
      <c r="O375" s="7" t="s">
        <v>18</v>
      </c>
      <c r="P375" s="16">
        <v>70147</v>
      </c>
      <c r="Q375">
        <f>VLOOKUP(A375,[1]Accounts!$A$1:$R$513,14,FALSE)</f>
        <v>70147</v>
      </c>
      <c r="S375" s="23">
        <v>930001993</v>
      </c>
      <c r="T375" s="21">
        <v>0</v>
      </c>
      <c r="U375" s="22">
        <v>0</v>
      </c>
      <c r="V375" s="22">
        <v>0</v>
      </c>
      <c r="W375" s="22">
        <v>0</v>
      </c>
    </row>
    <row r="376" spans="1:23" ht="15" customHeight="1" x14ac:dyDescent="0.25">
      <c r="A376" s="2">
        <v>930001915</v>
      </c>
      <c r="B376" s="3" t="s">
        <v>329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5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3" t="s">
        <v>18</v>
      </c>
      <c r="P376" s="16">
        <v>70147</v>
      </c>
      <c r="Q376">
        <f>VLOOKUP(A376,[1]Accounts!$A$1:$R$513,14,FALSE)</f>
        <v>70147</v>
      </c>
      <c r="S376" s="24" t="s">
        <v>355</v>
      </c>
      <c r="T376" s="21">
        <v>0</v>
      </c>
      <c r="U376" s="22">
        <v>0</v>
      </c>
      <c r="V376" s="22">
        <v>0</v>
      </c>
      <c r="W376" s="22">
        <v>0</v>
      </c>
    </row>
    <row r="377" spans="1:23" ht="15" customHeight="1" x14ac:dyDescent="0.25">
      <c r="A377" s="6">
        <v>930001916</v>
      </c>
      <c r="B377" s="7" t="s">
        <v>329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9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0.01</v>
      </c>
      <c r="N377" s="8">
        <v>0.06</v>
      </c>
      <c r="O377" s="7" t="s">
        <v>18</v>
      </c>
      <c r="P377" s="16">
        <v>70147</v>
      </c>
      <c r="Q377">
        <f>VLOOKUP(A377,[1]Accounts!$A$1:$R$513,14,FALSE)</f>
        <v>70147</v>
      </c>
      <c r="S377" s="23">
        <v>930002002</v>
      </c>
      <c r="T377" s="21">
        <v>0</v>
      </c>
      <c r="U377" s="22">
        <v>0</v>
      </c>
      <c r="V377" s="22">
        <v>0</v>
      </c>
      <c r="W377" s="22">
        <v>0</v>
      </c>
    </row>
    <row r="378" spans="1:23" ht="15" customHeight="1" x14ac:dyDescent="0.25">
      <c r="A378" s="2">
        <v>930001917</v>
      </c>
      <c r="B378" s="3" t="s">
        <v>329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0.01</v>
      </c>
      <c r="N378" s="4">
        <v>0.06</v>
      </c>
      <c r="O378" s="3" t="s">
        <v>18</v>
      </c>
      <c r="P378" s="16">
        <v>70147</v>
      </c>
      <c r="Q378">
        <f>VLOOKUP(A378,[1]Accounts!$A$1:$R$513,14,FALSE)</f>
        <v>70147</v>
      </c>
      <c r="S378" s="24" t="s">
        <v>359</v>
      </c>
      <c r="T378" s="21">
        <v>0</v>
      </c>
      <c r="U378" s="22">
        <v>0</v>
      </c>
      <c r="V378" s="22">
        <v>0</v>
      </c>
      <c r="W378" s="22">
        <v>0</v>
      </c>
    </row>
    <row r="379" spans="1:23" ht="15" customHeight="1" x14ac:dyDescent="0.25">
      <c r="A379" s="6">
        <v>930001918</v>
      </c>
      <c r="B379" s="7" t="s">
        <v>329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9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0.01</v>
      </c>
      <c r="N379" s="8">
        <v>0.06</v>
      </c>
      <c r="O379" s="7" t="s">
        <v>18</v>
      </c>
      <c r="P379" s="16">
        <v>70147</v>
      </c>
      <c r="Q379">
        <f>VLOOKUP(A379,[1]Accounts!$A$1:$R$513,14,FALSE)</f>
        <v>70147</v>
      </c>
      <c r="S379" s="23">
        <v>930002011</v>
      </c>
      <c r="T379" s="21">
        <v>0</v>
      </c>
      <c r="U379" s="22">
        <v>0</v>
      </c>
      <c r="V379" s="22">
        <v>0</v>
      </c>
      <c r="W379" s="22">
        <v>0</v>
      </c>
    </row>
    <row r="380" spans="1:23" ht="15" customHeight="1" x14ac:dyDescent="0.25">
      <c r="A380" s="2">
        <v>930001919</v>
      </c>
      <c r="B380" s="3" t="s">
        <v>329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3" t="s">
        <v>18</v>
      </c>
      <c r="P380" s="16">
        <v>70147</v>
      </c>
      <c r="Q380">
        <f>VLOOKUP(A380,[1]Accounts!$A$1:$R$513,14,FALSE)</f>
        <v>70147</v>
      </c>
      <c r="S380" s="24" t="s">
        <v>360</v>
      </c>
      <c r="T380" s="21">
        <v>0</v>
      </c>
      <c r="U380" s="22">
        <v>0</v>
      </c>
      <c r="V380" s="22">
        <v>0</v>
      </c>
      <c r="W380" s="22">
        <v>0</v>
      </c>
    </row>
    <row r="381" spans="1:23" ht="15" customHeight="1" x14ac:dyDescent="0.25">
      <c r="A381" s="6">
        <v>930001920</v>
      </c>
      <c r="B381" s="7" t="s">
        <v>329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9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0.01</v>
      </c>
      <c r="N381" s="8">
        <v>0.06</v>
      </c>
      <c r="O381" s="7" t="s">
        <v>18</v>
      </c>
      <c r="P381" s="16">
        <v>70147</v>
      </c>
      <c r="Q381">
        <f>VLOOKUP(A381,[1]Accounts!$A$1:$R$513,14,FALSE)</f>
        <v>70147</v>
      </c>
      <c r="S381" s="23">
        <v>930002032</v>
      </c>
      <c r="T381" s="21">
        <v>0</v>
      </c>
      <c r="U381" s="22">
        <v>0</v>
      </c>
      <c r="V381" s="22">
        <v>0</v>
      </c>
      <c r="W381" s="22">
        <v>0</v>
      </c>
    </row>
    <row r="382" spans="1:23" ht="15" customHeight="1" x14ac:dyDescent="0.25">
      <c r="A382" s="2">
        <v>930001921</v>
      </c>
      <c r="B382" s="3" t="s">
        <v>329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3" t="s">
        <v>18</v>
      </c>
      <c r="P382" s="16">
        <v>70147</v>
      </c>
      <c r="Q382">
        <f>VLOOKUP(A382,[1]Accounts!$A$1:$R$513,14,FALSE)</f>
        <v>70147</v>
      </c>
      <c r="S382" s="24" t="s">
        <v>351</v>
      </c>
      <c r="T382" s="21">
        <v>0</v>
      </c>
      <c r="U382" s="22">
        <v>0</v>
      </c>
      <c r="V382" s="22">
        <v>0</v>
      </c>
      <c r="W382" s="22">
        <v>0</v>
      </c>
    </row>
    <row r="383" spans="1:23" ht="15" customHeight="1" x14ac:dyDescent="0.25">
      <c r="A383" s="6">
        <v>930001922</v>
      </c>
      <c r="B383" s="7" t="s">
        <v>329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9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0.01</v>
      </c>
      <c r="N383" s="8">
        <v>0.06</v>
      </c>
      <c r="O383" s="7" t="s">
        <v>18</v>
      </c>
      <c r="P383" s="16">
        <v>70147</v>
      </c>
      <c r="Q383">
        <f>VLOOKUP(A383,[1]Accounts!$A$1:$R$513,14,FALSE)</f>
        <v>70147</v>
      </c>
      <c r="S383" s="23">
        <v>930002035</v>
      </c>
      <c r="T383" s="21">
        <v>4.58</v>
      </c>
      <c r="U383" s="22">
        <v>-13.74</v>
      </c>
      <c r="V383" s="22">
        <v>0</v>
      </c>
      <c r="W383" s="22">
        <v>-74.78</v>
      </c>
    </row>
    <row r="384" spans="1:23" ht="15" customHeight="1" x14ac:dyDescent="0.25">
      <c r="A384" s="2">
        <v>930001923</v>
      </c>
      <c r="B384" s="3" t="s">
        <v>329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5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0.01</v>
      </c>
      <c r="N384" s="4">
        <v>0.06</v>
      </c>
      <c r="O384" s="3" t="s">
        <v>18</v>
      </c>
      <c r="P384" s="16">
        <v>70147</v>
      </c>
      <c r="Q384">
        <f>VLOOKUP(A384,[1]Accounts!$A$1:$R$513,14,FALSE)</f>
        <v>70147</v>
      </c>
      <c r="S384" s="24" t="s">
        <v>291</v>
      </c>
      <c r="T384" s="21">
        <v>4.58</v>
      </c>
      <c r="U384" s="22">
        <v>-13.74</v>
      </c>
      <c r="V384" s="22">
        <v>0</v>
      </c>
      <c r="W384" s="22">
        <v>-74.78</v>
      </c>
    </row>
    <row r="385" spans="1:23" ht="15" customHeight="1" x14ac:dyDescent="0.25">
      <c r="A385" s="6">
        <v>930001924</v>
      </c>
      <c r="B385" s="7" t="s">
        <v>329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9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0.01</v>
      </c>
      <c r="N385" s="8">
        <v>0.06</v>
      </c>
      <c r="O385" s="7" t="s">
        <v>18</v>
      </c>
      <c r="P385" s="16">
        <v>70147</v>
      </c>
      <c r="Q385">
        <f>VLOOKUP(A385,[1]Accounts!$A$1:$R$513,14,FALSE)</f>
        <v>70147</v>
      </c>
      <c r="S385" s="23">
        <v>930002036</v>
      </c>
      <c r="T385" s="21">
        <v>0.04</v>
      </c>
      <c r="U385" s="22">
        <v>-0.12</v>
      </c>
      <c r="V385" s="22">
        <v>0</v>
      </c>
      <c r="W385" s="22">
        <v>-10.56</v>
      </c>
    </row>
    <row r="386" spans="1:23" ht="15" customHeight="1" x14ac:dyDescent="0.25">
      <c r="A386" s="2">
        <v>930001925</v>
      </c>
      <c r="B386" s="3" t="s">
        <v>329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3" t="s">
        <v>18</v>
      </c>
      <c r="P386" s="16">
        <v>70147</v>
      </c>
      <c r="Q386">
        <f>VLOOKUP(A386,[1]Accounts!$A$1:$R$513,14,FALSE)</f>
        <v>70147</v>
      </c>
      <c r="S386" s="24" t="s">
        <v>385</v>
      </c>
      <c r="T386" s="21">
        <v>0.04</v>
      </c>
      <c r="U386" s="22">
        <v>-0.12</v>
      </c>
      <c r="V386" s="22">
        <v>0</v>
      </c>
      <c r="W386" s="22">
        <v>-10.56</v>
      </c>
    </row>
    <row r="387" spans="1:23" ht="15" customHeight="1" x14ac:dyDescent="0.25">
      <c r="A387" s="6">
        <v>930001926</v>
      </c>
      <c r="B387" s="7" t="s">
        <v>329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9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7" t="s">
        <v>18</v>
      </c>
      <c r="P387" s="16">
        <v>70147</v>
      </c>
      <c r="Q387">
        <f>VLOOKUP(A387,[1]Accounts!$A$1:$R$513,14,FALSE)</f>
        <v>70147</v>
      </c>
      <c r="S387" s="23">
        <v>930002038</v>
      </c>
      <c r="T387" s="21">
        <v>2</v>
      </c>
      <c r="U387" s="22">
        <v>-6</v>
      </c>
      <c r="V387" s="22">
        <v>-3.75</v>
      </c>
      <c r="W387" s="22">
        <v>-6225.4</v>
      </c>
    </row>
    <row r="388" spans="1:23" ht="15" customHeight="1" x14ac:dyDescent="0.25">
      <c r="A388" s="2">
        <v>930001927</v>
      </c>
      <c r="B388" s="3" t="s">
        <v>329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5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3" t="s">
        <v>18</v>
      </c>
      <c r="P388" s="16">
        <v>70147</v>
      </c>
      <c r="Q388">
        <f>VLOOKUP(A388,[1]Accounts!$A$1:$R$513,14,FALSE)</f>
        <v>70147</v>
      </c>
      <c r="S388" s="24" t="s">
        <v>409</v>
      </c>
      <c r="T388" s="21">
        <v>2</v>
      </c>
      <c r="U388" s="22">
        <v>-6</v>
      </c>
      <c r="V388" s="22">
        <v>-3.75</v>
      </c>
      <c r="W388" s="22">
        <v>-6225.4</v>
      </c>
    </row>
    <row r="389" spans="1:23" ht="15" customHeight="1" x14ac:dyDescent="0.25">
      <c r="A389" s="6">
        <v>930001928</v>
      </c>
      <c r="B389" s="7" t="s">
        <v>329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9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7" t="s">
        <v>18</v>
      </c>
      <c r="P389" s="16">
        <v>70147</v>
      </c>
      <c r="Q389">
        <f>VLOOKUP(A389,[1]Accounts!$A$1:$R$513,14,FALSE)</f>
        <v>70147</v>
      </c>
      <c r="S389" s="23">
        <v>930002064</v>
      </c>
      <c r="T389" s="21">
        <v>0</v>
      </c>
      <c r="U389" s="22">
        <v>0</v>
      </c>
      <c r="V389" s="22">
        <v>0</v>
      </c>
      <c r="W389" s="22">
        <v>0</v>
      </c>
    </row>
    <row r="390" spans="1:23" ht="15" customHeight="1" x14ac:dyDescent="0.25">
      <c r="A390" s="2">
        <v>930001929</v>
      </c>
      <c r="B390" s="3" t="s">
        <v>329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5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3" t="s">
        <v>18</v>
      </c>
      <c r="P390" s="16">
        <v>70147</v>
      </c>
      <c r="Q390">
        <f>VLOOKUP(A390,[1]Accounts!$A$1:$R$513,14,FALSE)</f>
        <v>70147</v>
      </c>
      <c r="S390" s="24" t="s">
        <v>383</v>
      </c>
      <c r="T390" s="21">
        <v>0</v>
      </c>
      <c r="U390" s="22">
        <v>0</v>
      </c>
      <c r="V390" s="22">
        <v>0</v>
      </c>
      <c r="W390" s="22">
        <v>0</v>
      </c>
    </row>
    <row r="391" spans="1:23" ht="15" customHeight="1" x14ac:dyDescent="0.25">
      <c r="A391" s="6">
        <v>930001930</v>
      </c>
      <c r="B391" s="7" t="s">
        <v>329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9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7" t="s">
        <v>18</v>
      </c>
      <c r="P391" s="16">
        <v>70147</v>
      </c>
      <c r="Q391">
        <f>VLOOKUP(A391,[1]Accounts!$A$1:$R$513,14,FALSE)</f>
        <v>70147</v>
      </c>
      <c r="S391" s="20">
        <v>70036</v>
      </c>
      <c r="T391" s="21">
        <v>32.120000000000005</v>
      </c>
      <c r="U391" s="22">
        <v>-88.68</v>
      </c>
      <c r="V391" s="22">
        <v>-23.16</v>
      </c>
      <c r="W391" s="22">
        <v>-3635.1300000000006</v>
      </c>
    </row>
    <row r="392" spans="1:23" ht="15" customHeight="1" x14ac:dyDescent="0.25">
      <c r="A392" s="2">
        <v>930001931</v>
      </c>
      <c r="B392" s="3" t="s">
        <v>329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5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3" t="s">
        <v>18</v>
      </c>
      <c r="P392" s="16">
        <v>70147</v>
      </c>
      <c r="Q392">
        <f>VLOOKUP(A392,[1]Accounts!$A$1:$R$513,14,FALSE)</f>
        <v>70147</v>
      </c>
      <c r="S392" s="23">
        <v>930000165</v>
      </c>
      <c r="T392" s="21">
        <v>0</v>
      </c>
      <c r="U392" s="22">
        <v>0</v>
      </c>
      <c r="V392" s="22">
        <v>0</v>
      </c>
      <c r="W392" s="22">
        <v>0</v>
      </c>
    </row>
    <row r="393" spans="1:23" ht="15" customHeight="1" x14ac:dyDescent="0.25">
      <c r="A393" s="6">
        <v>930001932</v>
      </c>
      <c r="B393" s="7" t="s">
        <v>329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9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7" t="s">
        <v>18</v>
      </c>
      <c r="P393" s="16">
        <v>70147</v>
      </c>
      <c r="Q393">
        <f>VLOOKUP(A393,[1]Accounts!$A$1:$R$513,14,FALSE)</f>
        <v>70147</v>
      </c>
      <c r="S393" s="24" t="s">
        <v>55</v>
      </c>
      <c r="T393" s="21">
        <v>0</v>
      </c>
      <c r="U393" s="22">
        <v>0</v>
      </c>
      <c r="V393" s="22">
        <v>0</v>
      </c>
      <c r="W393" s="22">
        <v>0</v>
      </c>
    </row>
    <row r="394" spans="1:23" ht="15" customHeight="1" x14ac:dyDescent="0.25">
      <c r="A394" s="2">
        <v>930001938</v>
      </c>
      <c r="B394" s="3" t="s">
        <v>330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21.85</v>
      </c>
      <c r="N394" s="4">
        <v>21.85</v>
      </c>
      <c r="O394" s="3" t="s">
        <v>18</v>
      </c>
      <c r="P394" s="16">
        <v>70030</v>
      </c>
      <c r="Q394">
        <f>VLOOKUP(A394,[1]Accounts!$A$1:$R$513,14,FALSE)</f>
        <v>70030</v>
      </c>
      <c r="S394" s="23">
        <v>930000528</v>
      </c>
      <c r="T394" s="21">
        <v>0</v>
      </c>
      <c r="U394" s="22">
        <v>0</v>
      </c>
      <c r="V394" s="22">
        <v>0</v>
      </c>
      <c r="W394" s="22">
        <v>0</v>
      </c>
    </row>
    <row r="395" spans="1:23" ht="15" customHeight="1" x14ac:dyDescent="0.25">
      <c r="A395" s="6">
        <v>930001940</v>
      </c>
      <c r="B395" s="7" t="s">
        <v>331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9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10.98</v>
      </c>
      <c r="N395" s="8">
        <v>10.98</v>
      </c>
      <c r="O395" s="7" t="s">
        <v>18</v>
      </c>
      <c r="P395" s="16">
        <v>70048</v>
      </c>
      <c r="Q395">
        <f>VLOOKUP(A395,[1]Accounts!$A$1:$R$513,14,FALSE)</f>
        <v>70048</v>
      </c>
      <c r="S395" s="24" t="s">
        <v>82</v>
      </c>
      <c r="T395" s="21">
        <v>0</v>
      </c>
      <c r="U395" s="22">
        <v>0</v>
      </c>
      <c r="V395" s="22">
        <v>0</v>
      </c>
      <c r="W395" s="22">
        <v>0</v>
      </c>
    </row>
    <row r="396" spans="1:23" ht="15" customHeight="1" x14ac:dyDescent="0.25">
      <c r="A396" s="2">
        <v>930001945</v>
      </c>
      <c r="B396" s="3" t="s">
        <v>332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5">
        <v>0</v>
      </c>
      <c r="I396" s="4">
        <v>0</v>
      </c>
      <c r="J396" s="4">
        <v>0</v>
      </c>
      <c r="K396" s="4">
        <v>0</v>
      </c>
      <c r="L396" s="4">
        <v>0</v>
      </c>
      <c r="M396" s="4">
        <v>-125.58</v>
      </c>
      <c r="N396" s="4">
        <v>174.42</v>
      </c>
      <c r="O396" s="3" t="s">
        <v>18</v>
      </c>
      <c r="P396" s="16">
        <v>70034</v>
      </c>
      <c r="Q396">
        <f>VLOOKUP(A396,[1]Accounts!$A$1:$R$513,14,FALSE)</f>
        <v>70034</v>
      </c>
      <c r="S396" s="23">
        <v>930000533</v>
      </c>
      <c r="T396" s="21">
        <v>0.09</v>
      </c>
      <c r="U396" s="22">
        <v>-0.48</v>
      </c>
      <c r="V396" s="22">
        <v>0</v>
      </c>
      <c r="W396" s="22">
        <v>11.5</v>
      </c>
    </row>
    <row r="397" spans="1:23" ht="15" customHeight="1" x14ac:dyDescent="0.25">
      <c r="A397" s="6">
        <v>930001946</v>
      </c>
      <c r="B397" s="7" t="s">
        <v>333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9">
        <v>0</v>
      </c>
      <c r="I397" s="8">
        <v>0</v>
      </c>
      <c r="J397" s="8">
        <v>0</v>
      </c>
      <c r="K397" s="8">
        <v>0</v>
      </c>
      <c r="L397" s="8">
        <v>0</v>
      </c>
      <c r="M397" s="8">
        <v>-249.41</v>
      </c>
      <c r="N397" s="8">
        <v>50.59</v>
      </c>
      <c r="O397" s="7" t="s">
        <v>18</v>
      </c>
      <c r="P397" s="16">
        <v>70111</v>
      </c>
      <c r="Q397">
        <f>VLOOKUP(A397,[1]Accounts!$A$1:$R$513,14,FALSE)</f>
        <v>70111</v>
      </c>
      <c r="S397" s="24" t="s">
        <v>41</v>
      </c>
      <c r="T397" s="21">
        <v>0.09</v>
      </c>
      <c r="U397" s="22">
        <v>-0.48</v>
      </c>
      <c r="V397" s="22">
        <v>0</v>
      </c>
      <c r="W397" s="22">
        <v>11.5</v>
      </c>
    </row>
    <row r="398" spans="1:23" ht="15" customHeight="1" x14ac:dyDescent="0.25">
      <c r="A398" s="2">
        <v>930001947</v>
      </c>
      <c r="B398" s="3" t="s">
        <v>334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1092.74</v>
      </c>
      <c r="N398" s="4">
        <v>1092.74</v>
      </c>
      <c r="O398" s="3" t="s">
        <v>18</v>
      </c>
      <c r="P398" s="16">
        <v>70048</v>
      </c>
      <c r="Q398">
        <f>VLOOKUP(A398,[1]Accounts!$A$1:$R$513,14,FALSE)</f>
        <v>70048</v>
      </c>
      <c r="S398" s="23">
        <v>930000579</v>
      </c>
      <c r="T398" s="21">
        <v>0</v>
      </c>
      <c r="U398" s="22">
        <v>0</v>
      </c>
      <c r="V398" s="22">
        <v>0</v>
      </c>
      <c r="W398" s="22">
        <v>0</v>
      </c>
    </row>
    <row r="399" spans="1:23" ht="15" customHeight="1" x14ac:dyDescent="0.25">
      <c r="A399" s="6">
        <v>930001949</v>
      </c>
      <c r="B399" s="7" t="s">
        <v>335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9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7" t="s">
        <v>18</v>
      </c>
      <c r="P399" s="16">
        <v>70111</v>
      </c>
      <c r="Q399">
        <f>VLOOKUP(A399,[1]Accounts!$A$1:$R$513,14,FALSE)</f>
        <v>70111</v>
      </c>
      <c r="S399" s="24" t="s">
        <v>90</v>
      </c>
      <c r="T399" s="21">
        <v>0</v>
      </c>
      <c r="U399" s="22">
        <v>0</v>
      </c>
      <c r="V399" s="22">
        <v>0</v>
      </c>
      <c r="W399" s="22">
        <v>0</v>
      </c>
    </row>
    <row r="400" spans="1:23" ht="15" customHeight="1" x14ac:dyDescent="0.25">
      <c r="A400" s="2">
        <v>930001950</v>
      </c>
      <c r="B400" s="3" t="s">
        <v>335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3" t="s">
        <v>18</v>
      </c>
      <c r="P400" s="16">
        <v>70111</v>
      </c>
      <c r="Q400">
        <f>VLOOKUP(A400,[1]Accounts!$A$1:$R$513,14,FALSE)</f>
        <v>70111</v>
      </c>
      <c r="S400" s="23">
        <v>930000599</v>
      </c>
      <c r="T400" s="21">
        <v>1.7</v>
      </c>
      <c r="U400" s="22">
        <v>-5.0999999999999996</v>
      </c>
      <c r="V400" s="22">
        <v>0</v>
      </c>
      <c r="W400" s="22">
        <v>-11.25</v>
      </c>
    </row>
    <row r="401" spans="1:23" ht="15" customHeight="1" x14ac:dyDescent="0.25">
      <c r="A401" s="6">
        <v>930001952</v>
      </c>
      <c r="B401" s="7" t="s">
        <v>326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9">
        <v>0</v>
      </c>
      <c r="I401" s="8">
        <v>0</v>
      </c>
      <c r="J401" s="8">
        <v>0</v>
      </c>
      <c r="K401" s="8">
        <v>0</v>
      </c>
      <c r="L401" s="8">
        <v>0</v>
      </c>
      <c r="M401" s="8">
        <v>1.4</v>
      </c>
      <c r="N401" s="8">
        <v>1.4</v>
      </c>
      <c r="O401" s="7" t="s">
        <v>18</v>
      </c>
      <c r="P401" s="16">
        <v>70109</v>
      </c>
      <c r="Q401">
        <f>VLOOKUP(A401,[1]Accounts!$A$1:$R$513,14,FALSE)</f>
        <v>70109</v>
      </c>
      <c r="S401" s="24" t="s">
        <v>386</v>
      </c>
      <c r="T401" s="21">
        <v>1.7</v>
      </c>
      <c r="U401" s="22">
        <v>-5.0999999999999996</v>
      </c>
      <c r="V401" s="22">
        <v>0</v>
      </c>
      <c r="W401" s="22">
        <v>-11.25</v>
      </c>
    </row>
    <row r="402" spans="1:23" ht="15" customHeight="1" x14ac:dyDescent="0.25">
      <c r="A402" s="2">
        <v>930001954</v>
      </c>
      <c r="B402" s="3" t="s">
        <v>71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5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3" t="s">
        <v>18</v>
      </c>
      <c r="P402" s="16">
        <v>70030</v>
      </c>
      <c r="Q402">
        <f>VLOOKUP(A402,[1]Accounts!$A$1:$R$513,14,FALSE)</f>
        <v>70030</v>
      </c>
      <c r="S402" s="23">
        <v>930000600</v>
      </c>
      <c r="T402" s="21">
        <v>0</v>
      </c>
      <c r="U402" s="22">
        <v>0</v>
      </c>
      <c r="V402" s="22">
        <v>0</v>
      </c>
      <c r="W402" s="22">
        <v>0</v>
      </c>
    </row>
    <row r="403" spans="1:23" ht="15" customHeight="1" x14ac:dyDescent="0.25">
      <c r="A403" s="6">
        <v>930001955</v>
      </c>
      <c r="B403" s="7" t="s">
        <v>336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9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7" t="s">
        <v>18</v>
      </c>
      <c r="P403" s="16">
        <v>70034</v>
      </c>
      <c r="Q403">
        <f>VLOOKUP(A403,[1]Accounts!$A$1:$R$513,14,FALSE)</f>
        <v>70034</v>
      </c>
      <c r="S403" s="24" t="s">
        <v>95</v>
      </c>
      <c r="T403" s="21">
        <v>0</v>
      </c>
      <c r="U403" s="22">
        <v>0</v>
      </c>
      <c r="V403" s="22">
        <v>0</v>
      </c>
      <c r="W403" s="22">
        <v>0</v>
      </c>
    </row>
    <row r="404" spans="1:23" ht="15" customHeight="1" x14ac:dyDescent="0.25">
      <c r="A404" s="2">
        <v>930001957</v>
      </c>
      <c r="B404" s="3" t="s">
        <v>337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3" t="s">
        <v>18</v>
      </c>
      <c r="P404" s="16">
        <v>70033</v>
      </c>
      <c r="Q404">
        <f>VLOOKUP(A404,[1]Accounts!$A$1:$R$513,14,FALSE)</f>
        <v>70033</v>
      </c>
      <c r="S404" s="23">
        <v>930000621</v>
      </c>
      <c r="T404" s="21">
        <v>0</v>
      </c>
      <c r="U404" s="22">
        <v>0</v>
      </c>
      <c r="V404" s="22">
        <v>0</v>
      </c>
      <c r="W404" s="22">
        <v>0</v>
      </c>
    </row>
    <row r="405" spans="1:23" ht="15" customHeight="1" x14ac:dyDescent="0.25">
      <c r="A405" s="6">
        <v>930001959</v>
      </c>
      <c r="B405" s="7" t="s">
        <v>338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9">
        <v>0</v>
      </c>
      <c r="I405" s="8">
        <v>0</v>
      </c>
      <c r="J405" s="8">
        <v>0</v>
      </c>
      <c r="K405" s="8">
        <v>0</v>
      </c>
      <c r="L405" s="8">
        <v>0</v>
      </c>
      <c r="M405" s="8">
        <v>198.09</v>
      </c>
      <c r="N405" s="8">
        <v>198.09</v>
      </c>
      <c r="O405" s="7" t="s">
        <v>18</v>
      </c>
      <c r="P405" s="16">
        <v>70034</v>
      </c>
      <c r="Q405">
        <f>VLOOKUP(A405,[1]Accounts!$A$1:$R$513,14,FALSE)</f>
        <v>70034</v>
      </c>
      <c r="S405" s="24" t="s">
        <v>102</v>
      </c>
      <c r="T405" s="21">
        <v>0</v>
      </c>
      <c r="U405" s="22">
        <v>0</v>
      </c>
      <c r="V405" s="22">
        <v>0</v>
      </c>
      <c r="W405" s="22">
        <v>0</v>
      </c>
    </row>
    <row r="406" spans="1:23" ht="15" customHeight="1" x14ac:dyDescent="0.25">
      <c r="A406" s="2">
        <v>930001960</v>
      </c>
      <c r="B406" s="3" t="s">
        <v>339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3" t="s">
        <v>18</v>
      </c>
      <c r="P406" s="16">
        <v>70048</v>
      </c>
      <c r="Q406">
        <f>VLOOKUP(A406,[1]Accounts!$A$1:$R$513,14,FALSE)</f>
        <v>70048</v>
      </c>
      <c r="S406" s="23">
        <v>930000632</v>
      </c>
      <c r="T406" s="21">
        <v>0</v>
      </c>
      <c r="U406" s="22">
        <v>0</v>
      </c>
      <c r="V406" s="22">
        <v>0</v>
      </c>
      <c r="W406" s="22">
        <v>0</v>
      </c>
    </row>
    <row r="407" spans="1:23" ht="15" customHeight="1" x14ac:dyDescent="0.25">
      <c r="A407" s="6">
        <v>930001964</v>
      </c>
      <c r="B407" s="7" t="s">
        <v>340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9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7" t="s">
        <v>18</v>
      </c>
      <c r="P407" s="16">
        <v>70111</v>
      </c>
      <c r="Q407">
        <f>VLOOKUP(A407,[1]Accounts!$A$1:$R$513,14,FALSE)</f>
        <v>70111</v>
      </c>
      <c r="S407" s="24" t="s">
        <v>106</v>
      </c>
      <c r="T407" s="21">
        <v>0</v>
      </c>
      <c r="U407" s="22">
        <v>0</v>
      </c>
      <c r="V407" s="22">
        <v>0</v>
      </c>
      <c r="W407" s="22">
        <v>0</v>
      </c>
    </row>
    <row r="408" spans="1:23" ht="15" customHeight="1" x14ac:dyDescent="0.25">
      <c r="A408" s="2">
        <v>930001965</v>
      </c>
      <c r="B408" s="3" t="s">
        <v>341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3" t="s">
        <v>18</v>
      </c>
      <c r="P408" s="16">
        <v>70034</v>
      </c>
      <c r="Q408">
        <f>VLOOKUP(A408,[1]Accounts!$A$1:$R$513,14,FALSE)</f>
        <v>70034</v>
      </c>
      <c r="S408" s="23">
        <v>930000682</v>
      </c>
      <c r="T408" s="21">
        <v>0.04</v>
      </c>
      <c r="U408" s="22">
        <v>-0.12</v>
      </c>
      <c r="V408" s="22">
        <v>0</v>
      </c>
      <c r="W408" s="22">
        <v>13.38</v>
      </c>
    </row>
    <row r="409" spans="1:23" ht="15" customHeight="1" x14ac:dyDescent="0.25">
      <c r="A409" s="6">
        <v>930001966</v>
      </c>
      <c r="B409" s="7" t="s">
        <v>342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9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7" t="s">
        <v>18</v>
      </c>
      <c r="P409" s="16">
        <v>70034</v>
      </c>
      <c r="Q409">
        <f>VLOOKUP(A409,[1]Accounts!$A$1:$R$513,14,FALSE)</f>
        <v>70034</v>
      </c>
      <c r="S409" s="24" t="s">
        <v>39</v>
      </c>
      <c r="T409" s="21">
        <v>0.04</v>
      </c>
      <c r="U409" s="22">
        <v>-0.12</v>
      </c>
      <c r="V409" s="22">
        <v>0</v>
      </c>
      <c r="W409" s="22">
        <v>13.38</v>
      </c>
    </row>
    <row r="410" spans="1:23" ht="15" customHeight="1" x14ac:dyDescent="0.25">
      <c r="A410" s="2">
        <v>930001967</v>
      </c>
      <c r="B410" s="3" t="s">
        <v>71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5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3" t="s">
        <v>18</v>
      </c>
      <c r="P410" s="16">
        <v>70030</v>
      </c>
      <c r="Q410">
        <f>VLOOKUP(A410,[1]Accounts!$A$1:$R$513,14,FALSE)</f>
        <v>70030</v>
      </c>
      <c r="S410" s="23">
        <v>930000684</v>
      </c>
      <c r="T410" s="21">
        <v>0.56999999999999995</v>
      </c>
      <c r="U410" s="22">
        <v>-1.8</v>
      </c>
      <c r="V410" s="22">
        <v>0</v>
      </c>
      <c r="W410" s="22">
        <v>-251.37</v>
      </c>
    </row>
    <row r="411" spans="1:23" ht="15" customHeight="1" x14ac:dyDescent="0.25">
      <c r="A411" s="6">
        <v>930001968</v>
      </c>
      <c r="B411" s="7" t="s">
        <v>327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9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7" t="s">
        <v>18</v>
      </c>
      <c r="P411" s="16">
        <v>70028</v>
      </c>
      <c r="Q411">
        <f>VLOOKUP(A411,[1]Accounts!$A$1:$R$513,14,FALSE)</f>
        <v>70028</v>
      </c>
      <c r="S411" s="24" t="s">
        <v>397</v>
      </c>
      <c r="T411" s="21">
        <v>0.56999999999999995</v>
      </c>
      <c r="U411" s="22">
        <v>-1.8</v>
      </c>
      <c r="V411" s="22">
        <v>0</v>
      </c>
      <c r="W411" s="22">
        <v>-251.37</v>
      </c>
    </row>
    <row r="412" spans="1:23" ht="15" customHeight="1" x14ac:dyDescent="0.25">
      <c r="A412" s="2">
        <v>930001969</v>
      </c>
      <c r="B412" s="3" t="s">
        <v>343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36.9</v>
      </c>
      <c r="N412" s="4">
        <v>336.9</v>
      </c>
      <c r="O412" s="3" t="s">
        <v>18</v>
      </c>
      <c r="P412" s="16">
        <v>70034</v>
      </c>
      <c r="Q412">
        <f>VLOOKUP(A412,[1]Accounts!$A$1:$R$513,14,FALSE)</f>
        <v>70034</v>
      </c>
      <c r="S412" s="23">
        <v>930000690</v>
      </c>
      <c r="T412" s="21">
        <v>0</v>
      </c>
      <c r="U412" s="22">
        <v>0</v>
      </c>
      <c r="V412" s="22">
        <v>0</v>
      </c>
      <c r="W412" s="22">
        <v>0</v>
      </c>
    </row>
    <row r="413" spans="1:23" ht="15" customHeight="1" x14ac:dyDescent="0.25">
      <c r="A413" s="6">
        <v>930001971</v>
      </c>
      <c r="B413" s="7" t="s">
        <v>344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9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7" t="s">
        <v>18</v>
      </c>
      <c r="P413" s="16">
        <v>70048</v>
      </c>
      <c r="Q413">
        <f>VLOOKUP(A413,[1]Accounts!$A$1:$R$513,14,FALSE)</f>
        <v>70048</v>
      </c>
      <c r="S413" s="24" t="s">
        <v>112</v>
      </c>
      <c r="T413" s="21">
        <v>0</v>
      </c>
      <c r="U413" s="22">
        <v>0</v>
      </c>
      <c r="V413" s="22">
        <v>0</v>
      </c>
      <c r="W413" s="22">
        <v>0</v>
      </c>
    </row>
    <row r="414" spans="1:23" ht="15" customHeight="1" x14ac:dyDescent="0.25">
      <c r="A414" s="2">
        <v>930001972</v>
      </c>
      <c r="B414" s="3" t="s">
        <v>345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11.62</v>
      </c>
      <c r="N414" s="4">
        <v>11.62</v>
      </c>
      <c r="O414" s="3" t="s">
        <v>18</v>
      </c>
      <c r="P414" s="16">
        <v>70034</v>
      </c>
      <c r="Q414">
        <f>VLOOKUP(A414,[1]Accounts!$A$1:$R$513,14,FALSE)</f>
        <v>70034</v>
      </c>
      <c r="S414" s="23">
        <v>930000714</v>
      </c>
      <c r="T414" s="21">
        <v>0</v>
      </c>
      <c r="U414" s="22">
        <v>0</v>
      </c>
      <c r="V414" s="22">
        <v>0</v>
      </c>
      <c r="W414" s="22">
        <v>0</v>
      </c>
    </row>
    <row r="415" spans="1:23" ht="15" customHeight="1" x14ac:dyDescent="0.25">
      <c r="A415" s="6">
        <v>930001974</v>
      </c>
      <c r="B415" s="7" t="s">
        <v>147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9">
        <v>0</v>
      </c>
      <c r="I415" s="8">
        <v>0</v>
      </c>
      <c r="J415" s="8">
        <v>0</v>
      </c>
      <c r="K415" s="8">
        <v>0</v>
      </c>
      <c r="L415" s="8">
        <v>0</v>
      </c>
      <c r="M415" s="8">
        <v>-288.64999999999998</v>
      </c>
      <c r="N415" s="8">
        <v>11.35</v>
      </c>
      <c r="O415" s="7" t="s">
        <v>18</v>
      </c>
      <c r="P415" s="16">
        <v>70111</v>
      </c>
      <c r="Q415">
        <f>VLOOKUP(A415,[1]Accounts!$A$1:$R$513,14,FALSE)</f>
        <v>70111</v>
      </c>
      <c r="S415" s="24" t="s">
        <v>115</v>
      </c>
      <c r="T415" s="21">
        <v>0</v>
      </c>
      <c r="U415" s="22">
        <v>0</v>
      </c>
      <c r="V415" s="22">
        <v>0</v>
      </c>
      <c r="W415" s="22">
        <v>0</v>
      </c>
    </row>
    <row r="416" spans="1:23" ht="15" customHeight="1" x14ac:dyDescent="0.25">
      <c r="A416" s="2">
        <v>930001976</v>
      </c>
      <c r="B416" s="3" t="s">
        <v>197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300</v>
      </c>
      <c r="O416" s="3" t="s">
        <v>18</v>
      </c>
      <c r="P416" s="16">
        <v>70048</v>
      </c>
      <c r="Q416">
        <f>VLOOKUP(A416,[1]Accounts!$A$1:$R$513,14,FALSE)</f>
        <v>70048</v>
      </c>
      <c r="S416" s="23">
        <v>930000719</v>
      </c>
      <c r="T416" s="21">
        <v>0</v>
      </c>
      <c r="U416" s="22">
        <v>0</v>
      </c>
      <c r="V416" s="22">
        <v>0</v>
      </c>
      <c r="W416" s="22">
        <v>0</v>
      </c>
    </row>
    <row r="417" spans="1:23" ht="15" customHeight="1" x14ac:dyDescent="0.25">
      <c r="A417" s="6">
        <v>930001977</v>
      </c>
      <c r="B417" s="7" t="s">
        <v>346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9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7" t="s">
        <v>18</v>
      </c>
      <c r="P417" s="16">
        <v>70048</v>
      </c>
      <c r="Q417">
        <f>VLOOKUP(A417,[1]Accounts!$A$1:$R$513,14,FALSE)</f>
        <v>70048</v>
      </c>
      <c r="S417" s="24" t="s">
        <v>117</v>
      </c>
      <c r="T417" s="21">
        <v>0</v>
      </c>
      <c r="U417" s="22">
        <v>0</v>
      </c>
      <c r="V417" s="22">
        <v>0</v>
      </c>
      <c r="W417" s="22">
        <v>0</v>
      </c>
    </row>
    <row r="418" spans="1:23" ht="15" customHeight="1" x14ac:dyDescent="0.25">
      <c r="A418" s="2">
        <v>930001978</v>
      </c>
      <c r="B418" s="3" t="s">
        <v>47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3" t="s">
        <v>18</v>
      </c>
      <c r="P418" s="16">
        <v>70048</v>
      </c>
      <c r="Q418">
        <f>VLOOKUP(A418,[1]Accounts!$A$1:$R$513,14,FALSE)</f>
        <v>70048</v>
      </c>
      <c r="S418" s="23">
        <v>930000766</v>
      </c>
      <c r="T418" s="21">
        <v>0</v>
      </c>
      <c r="U418" s="22">
        <v>0</v>
      </c>
      <c r="V418" s="22">
        <v>0</v>
      </c>
      <c r="W418" s="22">
        <v>0</v>
      </c>
    </row>
    <row r="419" spans="1:23" ht="15" customHeight="1" x14ac:dyDescent="0.25">
      <c r="A419" s="6">
        <v>930001979</v>
      </c>
      <c r="B419" s="7" t="s">
        <v>347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9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7" t="s">
        <v>18</v>
      </c>
      <c r="P419" s="16">
        <v>70010</v>
      </c>
      <c r="Q419">
        <f>VLOOKUP(A419,[1]Accounts!$A$1:$R$513,14,FALSE)</f>
        <v>70010</v>
      </c>
      <c r="S419" s="24" t="s">
        <v>128</v>
      </c>
      <c r="T419" s="21">
        <v>0</v>
      </c>
      <c r="U419" s="22">
        <v>0</v>
      </c>
      <c r="V419" s="22">
        <v>0</v>
      </c>
      <c r="W419" s="22">
        <v>0</v>
      </c>
    </row>
    <row r="420" spans="1:23" ht="15" customHeight="1" x14ac:dyDescent="0.25">
      <c r="A420" s="2">
        <v>930001980</v>
      </c>
      <c r="B420" s="3" t="s">
        <v>348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3" t="s">
        <v>18</v>
      </c>
      <c r="P420" s="16">
        <v>70036</v>
      </c>
      <c r="Q420">
        <f>VLOOKUP(A420,[1]Accounts!$A$1:$R$513,14,FALSE)</f>
        <v>70036</v>
      </c>
      <c r="S420" s="23">
        <v>930000853</v>
      </c>
      <c r="T420" s="21">
        <v>0</v>
      </c>
      <c r="U420" s="22">
        <v>0</v>
      </c>
      <c r="V420" s="22">
        <v>0</v>
      </c>
      <c r="W420" s="22">
        <v>0</v>
      </c>
    </row>
    <row r="421" spans="1:23" ht="15" customHeight="1" x14ac:dyDescent="0.25">
      <c r="A421" s="6">
        <v>930001981</v>
      </c>
      <c r="B421" s="7" t="s">
        <v>43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9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7" t="s">
        <v>18</v>
      </c>
      <c r="P421" s="16">
        <v>70048</v>
      </c>
      <c r="Q421">
        <f>VLOOKUP(A421,[1]Accounts!$A$1:$R$513,14,FALSE)</f>
        <v>70048</v>
      </c>
      <c r="S421" s="24" t="s">
        <v>139</v>
      </c>
      <c r="T421" s="21">
        <v>0</v>
      </c>
      <c r="U421" s="22">
        <v>0</v>
      </c>
      <c r="V421" s="22">
        <v>0</v>
      </c>
      <c r="W421" s="22">
        <v>0</v>
      </c>
    </row>
    <row r="422" spans="1:23" ht="15" customHeight="1" x14ac:dyDescent="0.25">
      <c r="A422" s="2">
        <v>930001982</v>
      </c>
      <c r="B422" s="3" t="s">
        <v>224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300</v>
      </c>
      <c r="O422" s="3" t="s">
        <v>18</v>
      </c>
      <c r="P422" s="16">
        <v>70048</v>
      </c>
      <c r="Q422">
        <f>VLOOKUP(A422,[1]Accounts!$A$1:$R$513,14,FALSE)</f>
        <v>70048</v>
      </c>
      <c r="S422" s="23">
        <v>930000857</v>
      </c>
      <c r="T422" s="21">
        <v>0</v>
      </c>
      <c r="U422" s="22">
        <v>0</v>
      </c>
      <c r="V422" s="22">
        <v>0</v>
      </c>
      <c r="W422" s="22">
        <v>0</v>
      </c>
    </row>
    <row r="423" spans="1:23" ht="15" customHeight="1" x14ac:dyDescent="0.25">
      <c r="A423" s="6">
        <v>930001983</v>
      </c>
      <c r="B423" s="7" t="s">
        <v>239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9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300</v>
      </c>
      <c r="O423" s="7" t="s">
        <v>18</v>
      </c>
      <c r="P423" s="16">
        <v>70048</v>
      </c>
      <c r="Q423">
        <f>VLOOKUP(A423,[1]Accounts!$A$1:$R$513,14,FALSE)</f>
        <v>70048</v>
      </c>
      <c r="S423" s="24" t="s">
        <v>140</v>
      </c>
      <c r="T423" s="21">
        <v>0</v>
      </c>
      <c r="U423" s="22">
        <v>0</v>
      </c>
      <c r="V423" s="22">
        <v>0</v>
      </c>
      <c r="W423" s="22">
        <v>0</v>
      </c>
    </row>
    <row r="424" spans="1:23" ht="15" customHeight="1" x14ac:dyDescent="0.25">
      <c r="A424" s="2">
        <v>930001984</v>
      </c>
      <c r="B424" s="3" t="s">
        <v>20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3" t="s">
        <v>18</v>
      </c>
      <c r="P424" s="16">
        <v>70034</v>
      </c>
      <c r="Q424">
        <f>VLOOKUP(A424,[1]Accounts!$A$1:$R$513,14,FALSE)</f>
        <v>70034</v>
      </c>
      <c r="S424" s="23">
        <v>930000862</v>
      </c>
      <c r="T424" s="21">
        <v>4.4800000000000004</v>
      </c>
      <c r="U424" s="22">
        <v>-5.4</v>
      </c>
      <c r="V424" s="22">
        <v>-23.16</v>
      </c>
      <c r="W424" s="22">
        <v>-2407.35</v>
      </c>
    </row>
    <row r="425" spans="1:23" ht="15" customHeight="1" x14ac:dyDescent="0.25">
      <c r="A425" s="6">
        <v>930001985</v>
      </c>
      <c r="B425" s="7" t="s">
        <v>349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9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7" t="s">
        <v>18</v>
      </c>
      <c r="P425" s="16">
        <v>70111</v>
      </c>
      <c r="Q425">
        <f>VLOOKUP(A425,[1]Accounts!$A$1:$R$513,14,FALSE)</f>
        <v>70111</v>
      </c>
      <c r="S425" s="24" t="s">
        <v>406</v>
      </c>
      <c r="T425" s="21">
        <v>4.4800000000000004</v>
      </c>
      <c r="U425" s="22">
        <v>-5.4</v>
      </c>
      <c r="V425" s="22">
        <v>-23.16</v>
      </c>
      <c r="W425" s="22">
        <v>-2407.35</v>
      </c>
    </row>
    <row r="426" spans="1:23" ht="15" customHeight="1" x14ac:dyDescent="0.25">
      <c r="A426" s="2">
        <v>930001986</v>
      </c>
      <c r="B426" s="3" t="s">
        <v>350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3" t="s">
        <v>18</v>
      </c>
      <c r="P426" s="16">
        <v>70111</v>
      </c>
      <c r="Q426">
        <f>VLOOKUP(A426,[1]Accounts!$A$1:$R$513,14,FALSE)</f>
        <v>70111</v>
      </c>
      <c r="S426" s="23">
        <v>930000914</v>
      </c>
      <c r="T426" s="21">
        <v>0</v>
      </c>
      <c r="U426" s="22">
        <v>0</v>
      </c>
      <c r="V426" s="22">
        <v>0</v>
      </c>
      <c r="W426" s="22">
        <v>0</v>
      </c>
    </row>
    <row r="427" spans="1:23" ht="15" customHeight="1" x14ac:dyDescent="0.25">
      <c r="A427" s="6">
        <v>930001987</v>
      </c>
      <c r="B427" s="7" t="s">
        <v>350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9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7" t="s">
        <v>18</v>
      </c>
      <c r="P427" s="16">
        <v>70111</v>
      </c>
      <c r="Q427">
        <f>VLOOKUP(A427,[1]Accounts!$A$1:$R$513,14,FALSE)</f>
        <v>70111</v>
      </c>
      <c r="S427" s="24" t="s">
        <v>150</v>
      </c>
      <c r="T427" s="21">
        <v>0</v>
      </c>
      <c r="U427" s="22">
        <v>0</v>
      </c>
      <c r="V427" s="22">
        <v>0</v>
      </c>
      <c r="W427" s="22">
        <v>0</v>
      </c>
    </row>
    <row r="428" spans="1:23" ht="15" customHeight="1" x14ac:dyDescent="0.25">
      <c r="A428" s="2">
        <v>930001988</v>
      </c>
      <c r="B428" s="3" t="s">
        <v>20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5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3" t="s">
        <v>18</v>
      </c>
      <c r="P428" s="16">
        <v>70034</v>
      </c>
      <c r="Q428">
        <f>VLOOKUP(A428,[1]Accounts!$A$1:$R$513,14,FALSE)</f>
        <v>70034</v>
      </c>
      <c r="S428" s="23">
        <v>930000928</v>
      </c>
      <c r="T428" s="21">
        <v>10</v>
      </c>
      <c r="U428" s="22">
        <v>-30</v>
      </c>
      <c r="V428" s="22">
        <v>0</v>
      </c>
      <c r="W428" s="22">
        <v>-399.4</v>
      </c>
    </row>
    <row r="429" spans="1:23" ht="15" customHeight="1" x14ac:dyDescent="0.25">
      <c r="A429" s="6">
        <v>930001989</v>
      </c>
      <c r="B429" s="7" t="s">
        <v>351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9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7" t="s">
        <v>18</v>
      </c>
      <c r="P429" s="16">
        <v>70034</v>
      </c>
      <c r="Q429">
        <f>VLOOKUP(A429,[1]Accounts!$A$1:$R$513,14,FALSE)</f>
        <v>70034</v>
      </c>
      <c r="S429" s="24" t="s">
        <v>399</v>
      </c>
      <c r="T429" s="21">
        <v>10</v>
      </c>
      <c r="U429" s="22">
        <v>-30</v>
      </c>
      <c r="V429" s="22">
        <v>0</v>
      </c>
      <c r="W429" s="22">
        <v>-399.4</v>
      </c>
    </row>
    <row r="430" spans="1:23" ht="15" customHeight="1" x14ac:dyDescent="0.25">
      <c r="A430" s="2">
        <v>930001990</v>
      </c>
      <c r="B430" s="3" t="s">
        <v>352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3" t="s">
        <v>18</v>
      </c>
      <c r="P430" s="16">
        <v>70111</v>
      </c>
      <c r="Q430">
        <f>VLOOKUP(A430,[1]Accounts!$A$1:$R$513,14,FALSE)</f>
        <v>70111</v>
      </c>
      <c r="S430" s="23">
        <v>930000942</v>
      </c>
      <c r="T430" s="21">
        <v>0</v>
      </c>
      <c r="U430" s="22">
        <v>0</v>
      </c>
      <c r="V430" s="22">
        <v>0</v>
      </c>
      <c r="W430" s="22">
        <v>0</v>
      </c>
    </row>
    <row r="431" spans="1:23" ht="15" customHeight="1" x14ac:dyDescent="0.25">
      <c r="A431" s="6">
        <v>930001991</v>
      </c>
      <c r="B431" s="7" t="s">
        <v>353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9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7" t="s">
        <v>18</v>
      </c>
      <c r="P431" s="16">
        <v>70034</v>
      </c>
      <c r="Q431">
        <f>VLOOKUP(A431,[1]Accounts!$A$1:$R$513,14,FALSE)</f>
        <v>70034</v>
      </c>
      <c r="S431" s="24" t="s">
        <v>158</v>
      </c>
      <c r="T431" s="21">
        <v>0</v>
      </c>
      <c r="U431" s="22">
        <v>0</v>
      </c>
      <c r="V431" s="22">
        <v>0</v>
      </c>
      <c r="W431" s="22">
        <v>0</v>
      </c>
    </row>
    <row r="432" spans="1:23" ht="15" customHeight="1" x14ac:dyDescent="0.25">
      <c r="A432" s="2">
        <v>930001992</v>
      </c>
      <c r="B432" s="3" t="s">
        <v>354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-288.32</v>
      </c>
      <c r="N432" s="4">
        <v>11.68</v>
      </c>
      <c r="O432" s="3" t="s">
        <v>18</v>
      </c>
      <c r="P432" s="16">
        <v>70034</v>
      </c>
      <c r="Q432">
        <f>VLOOKUP(A432,[1]Accounts!$A$1:$R$513,14,FALSE)</f>
        <v>70034</v>
      </c>
      <c r="S432" s="23">
        <v>930000964</v>
      </c>
      <c r="T432" s="21">
        <v>0</v>
      </c>
      <c r="U432" s="22">
        <v>0</v>
      </c>
      <c r="V432" s="22">
        <v>0</v>
      </c>
      <c r="W432" s="22">
        <v>0</v>
      </c>
    </row>
    <row r="433" spans="1:23" ht="15" customHeight="1" x14ac:dyDescent="0.25">
      <c r="A433" s="6">
        <v>930001993</v>
      </c>
      <c r="B433" s="7" t="s">
        <v>355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9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300</v>
      </c>
      <c r="O433" s="7" t="s">
        <v>18</v>
      </c>
      <c r="P433" s="16">
        <v>70034</v>
      </c>
      <c r="Q433">
        <f>VLOOKUP(A433,[1]Accounts!$A$1:$R$513,14,FALSE)</f>
        <v>70034</v>
      </c>
      <c r="S433" s="24" t="s">
        <v>164</v>
      </c>
      <c r="T433" s="21">
        <v>0</v>
      </c>
      <c r="U433" s="22">
        <v>0</v>
      </c>
      <c r="V433" s="22">
        <v>0</v>
      </c>
      <c r="W433" s="22">
        <v>0</v>
      </c>
    </row>
    <row r="434" spans="1:23" ht="15" customHeight="1" x14ac:dyDescent="0.25">
      <c r="A434" s="2">
        <v>930001994</v>
      </c>
      <c r="B434" s="3" t="s">
        <v>356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5">
        <v>0</v>
      </c>
      <c r="I434" s="4">
        <v>0</v>
      </c>
      <c r="J434" s="4">
        <v>0</v>
      </c>
      <c r="K434" s="4">
        <v>0</v>
      </c>
      <c r="L434" s="4">
        <v>0</v>
      </c>
      <c r="M434" s="4">
        <v>33.71</v>
      </c>
      <c r="N434" s="4">
        <v>33.71</v>
      </c>
      <c r="O434" s="3" t="s">
        <v>18</v>
      </c>
      <c r="P434" s="16">
        <v>70023</v>
      </c>
      <c r="Q434">
        <f>VLOOKUP(A434,[1]Accounts!$A$1:$R$513,14,FALSE)</f>
        <v>70023</v>
      </c>
      <c r="S434" s="23">
        <v>930001000</v>
      </c>
      <c r="T434" s="21">
        <v>4.8</v>
      </c>
      <c r="U434" s="22">
        <v>-14.4</v>
      </c>
      <c r="V434" s="22">
        <v>0</v>
      </c>
      <c r="W434" s="22">
        <v>280.72000000000003</v>
      </c>
    </row>
    <row r="435" spans="1:23" ht="15" customHeight="1" x14ac:dyDescent="0.25">
      <c r="A435" s="6">
        <v>930001997</v>
      </c>
      <c r="B435" s="7" t="s">
        <v>27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9">
        <v>0</v>
      </c>
      <c r="I435" s="8">
        <v>0</v>
      </c>
      <c r="J435" s="8">
        <v>0</v>
      </c>
      <c r="K435" s="8">
        <v>0</v>
      </c>
      <c r="L435" s="8">
        <v>0</v>
      </c>
      <c r="M435" s="8">
        <v>-5.96</v>
      </c>
      <c r="N435" s="8">
        <v>-5.96</v>
      </c>
      <c r="O435" s="7" t="s">
        <v>18</v>
      </c>
      <c r="P435" s="16">
        <v>70048</v>
      </c>
      <c r="Q435">
        <f>VLOOKUP(A435,[1]Accounts!$A$1:$R$513,14,FALSE)</f>
        <v>70048</v>
      </c>
      <c r="S435" s="24" t="s">
        <v>22</v>
      </c>
      <c r="T435" s="21">
        <v>4.8</v>
      </c>
      <c r="U435" s="22">
        <v>-14.4</v>
      </c>
      <c r="V435" s="22">
        <v>0</v>
      </c>
      <c r="W435" s="22">
        <v>280.72000000000003</v>
      </c>
    </row>
    <row r="436" spans="1:23" ht="15" customHeight="1" x14ac:dyDescent="0.25">
      <c r="A436" s="2">
        <v>930001999</v>
      </c>
      <c r="B436" s="3" t="s">
        <v>357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5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3" t="s">
        <v>18</v>
      </c>
      <c r="P436" s="16">
        <v>70111</v>
      </c>
      <c r="Q436">
        <f>VLOOKUP(A436,[1]Accounts!$A$1:$R$513,14,FALSE)</f>
        <v>70111</v>
      </c>
      <c r="S436" s="23">
        <v>930001057</v>
      </c>
      <c r="T436" s="21">
        <v>0.26</v>
      </c>
      <c r="U436" s="22">
        <v>-0.84</v>
      </c>
      <c r="V436" s="22">
        <v>0</v>
      </c>
      <c r="W436" s="22">
        <v>-39.07</v>
      </c>
    </row>
    <row r="437" spans="1:23" ht="15" customHeight="1" x14ac:dyDescent="0.25">
      <c r="A437" s="6">
        <v>930002000</v>
      </c>
      <c r="B437" s="7" t="s">
        <v>358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9">
        <v>0</v>
      </c>
      <c r="I437" s="8">
        <v>0</v>
      </c>
      <c r="J437" s="8">
        <v>0</v>
      </c>
      <c r="K437" s="8">
        <v>0</v>
      </c>
      <c r="L437" s="8">
        <v>0</v>
      </c>
      <c r="M437" s="8">
        <v>461.64</v>
      </c>
      <c r="N437" s="8">
        <v>461.64</v>
      </c>
      <c r="O437" s="7" t="s">
        <v>18</v>
      </c>
      <c r="P437" s="16">
        <v>70048</v>
      </c>
      <c r="Q437">
        <f>VLOOKUP(A437,[1]Accounts!$A$1:$R$513,14,FALSE)</f>
        <v>70048</v>
      </c>
      <c r="S437" s="24" t="s">
        <v>390</v>
      </c>
      <c r="T437" s="21">
        <v>0.26</v>
      </c>
      <c r="U437" s="22">
        <v>-0.84</v>
      </c>
      <c r="V437" s="22">
        <v>0</v>
      </c>
      <c r="W437" s="22">
        <v>-39.07</v>
      </c>
    </row>
    <row r="438" spans="1:23" ht="15" customHeight="1" x14ac:dyDescent="0.25">
      <c r="A438" s="2">
        <v>930002002</v>
      </c>
      <c r="B438" s="3" t="s">
        <v>359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5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3" t="s">
        <v>18</v>
      </c>
      <c r="P438" s="16">
        <v>70034</v>
      </c>
      <c r="Q438">
        <f>VLOOKUP(A438,[1]Accounts!$A$1:$R$513,14,FALSE)</f>
        <v>70034</v>
      </c>
      <c r="S438" s="23">
        <v>930001061</v>
      </c>
      <c r="T438" s="21">
        <v>0</v>
      </c>
      <c r="U438" s="22">
        <v>0</v>
      </c>
      <c r="V438" s="22">
        <v>0</v>
      </c>
      <c r="W438" s="22">
        <v>0</v>
      </c>
    </row>
    <row r="439" spans="1:23" ht="15" customHeight="1" x14ac:dyDescent="0.25">
      <c r="A439" s="6">
        <v>930002003</v>
      </c>
      <c r="B439" s="7" t="s">
        <v>309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9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300</v>
      </c>
      <c r="O439" s="7" t="s">
        <v>18</v>
      </c>
      <c r="P439" s="16">
        <v>70048</v>
      </c>
      <c r="Q439">
        <f>VLOOKUP(A439,[1]Accounts!$A$1:$R$513,14,FALSE)</f>
        <v>70048</v>
      </c>
      <c r="S439" s="24" t="s">
        <v>180</v>
      </c>
      <c r="T439" s="21">
        <v>0</v>
      </c>
      <c r="U439" s="22">
        <v>0</v>
      </c>
      <c r="V439" s="22">
        <v>0</v>
      </c>
      <c r="W439" s="22">
        <v>0</v>
      </c>
    </row>
    <row r="440" spans="1:23" ht="15" customHeight="1" x14ac:dyDescent="0.25">
      <c r="A440" s="2">
        <v>930002006</v>
      </c>
      <c r="B440" s="3" t="s">
        <v>214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5">
        <v>0</v>
      </c>
      <c r="I440" s="4">
        <v>0</v>
      </c>
      <c r="J440" s="4">
        <v>0</v>
      </c>
      <c r="K440" s="4">
        <v>0</v>
      </c>
      <c r="L440" s="4">
        <v>0</v>
      </c>
      <c r="M440" s="4">
        <v>163.85</v>
      </c>
      <c r="N440" s="4">
        <v>463.85</v>
      </c>
      <c r="O440" s="3" t="s">
        <v>18</v>
      </c>
      <c r="P440" s="16">
        <v>70048</v>
      </c>
      <c r="Q440">
        <f>VLOOKUP(A440,[1]Accounts!$A$1:$R$513,14,FALSE)</f>
        <v>70048</v>
      </c>
      <c r="S440" s="23">
        <v>930001066</v>
      </c>
      <c r="T440" s="21">
        <v>0</v>
      </c>
      <c r="U440" s="22">
        <v>0</v>
      </c>
      <c r="V440" s="22">
        <v>0</v>
      </c>
      <c r="W440" s="22">
        <v>0</v>
      </c>
    </row>
    <row r="441" spans="1:23" ht="15" customHeight="1" x14ac:dyDescent="0.25">
      <c r="A441" s="6">
        <v>930002010</v>
      </c>
      <c r="B441" s="7" t="s">
        <v>329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9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7" t="s">
        <v>18</v>
      </c>
      <c r="P441" s="16">
        <v>70147</v>
      </c>
      <c r="Q441">
        <f>VLOOKUP(A441,[1]Accounts!$A$1:$R$513,14,FALSE)</f>
        <v>70147</v>
      </c>
      <c r="S441" s="24" t="s">
        <v>181</v>
      </c>
      <c r="T441" s="21">
        <v>0</v>
      </c>
      <c r="U441" s="22">
        <v>0</v>
      </c>
      <c r="V441" s="22">
        <v>0</v>
      </c>
      <c r="W441" s="22">
        <v>0</v>
      </c>
    </row>
    <row r="442" spans="1:23" ht="15" customHeight="1" x14ac:dyDescent="0.25">
      <c r="A442" s="2">
        <v>930002011</v>
      </c>
      <c r="B442" s="3" t="s">
        <v>360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5">
        <v>0</v>
      </c>
      <c r="I442" s="4">
        <v>0</v>
      </c>
      <c r="J442" s="4">
        <v>0</v>
      </c>
      <c r="K442" s="4">
        <v>0</v>
      </c>
      <c r="L442" s="4">
        <v>0</v>
      </c>
      <c r="M442" s="4">
        <v>6.62</v>
      </c>
      <c r="N442" s="4">
        <v>6.62</v>
      </c>
      <c r="O442" s="3" t="s">
        <v>18</v>
      </c>
      <c r="P442" s="16">
        <v>70034</v>
      </c>
      <c r="Q442">
        <f>VLOOKUP(A442,[1]Accounts!$A$1:$R$513,14,FALSE)</f>
        <v>70034</v>
      </c>
      <c r="S442" s="23">
        <v>930001104</v>
      </c>
      <c r="T442" s="21">
        <v>0</v>
      </c>
      <c r="U442" s="22">
        <v>0</v>
      </c>
      <c r="V442" s="22">
        <v>0</v>
      </c>
      <c r="W442" s="22">
        <v>0</v>
      </c>
    </row>
    <row r="443" spans="1:23" ht="15" customHeight="1" x14ac:dyDescent="0.25">
      <c r="A443" s="6">
        <v>930002013</v>
      </c>
      <c r="B443" s="7" t="s">
        <v>361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9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7" t="s">
        <v>18</v>
      </c>
      <c r="P443" s="16">
        <v>70048</v>
      </c>
      <c r="Q443">
        <f>VLOOKUP(A443,[1]Accounts!$A$1:$R$513,14,FALSE)</f>
        <v>70048</v>
      </c>
      <c r="S443" s="24" t="s">
        <v>191</v>
      </c>
      <c r="T443" s="21">
        <v>0</v>
      </c>
      <c r="U443" s="22">
        <v>0</v>
      </c>
      <c r="V443" s="22">
        <v>0</v>
      </c>
      <c r="W443" s="22">
        <v>0</v>
      </c>
    </row>
    <row r="444" spans="1:23" ht="15" customHeight="1" x14ac:dyDescent="0.25">
      <c r="A444" s="2">
        <v>930002014</v>
      </c>
      <c r="B444" s="3" t="s">
        <v>362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3" t="s">
        <v>18</v>
      </c>
      <c r="P444" s="16">
        <v>70048</v>
      </c>
      <c r="Q444">
        <f>VLOOKUP(A444,[1]Accounts!$A$1:$R$513,14,FALSE)</f>
        <v>70048</v>
      </c>
      <c r="S444" s="23">
        <v>930001168</v>
      </c>
      <c r="T444" s="21">
        <v>0</v>
      </c>
      <c r="U444" s="22">
        <v>0</v>
      </c>
      <c r="V444" s="22">
        <v>0</v>
      </c>
      <c r="W444" s="22">
        <v>0</v>
      </c>
    </row>
    <row r="445" spans="1:23" ht="15" customHeight="1" x14ac:dyDescent="0.25">
      <c r="A445" s="6">
        <v>930002019</v>
      </c>
      <c r="B445" s="7" t="s">
        <v>363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9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7" t="s">
        <v>18</v>
      </c>
      <c r="P445" s="16">
        <v>70156</v>
      </c>
      <c r="Q445">
        <f>VLOOKUP(A445,[1]Accounts!$A$1:$R$513,14,FALSE)</f>
        <v>70156</v>
      </c>
      <c r="S445" s="24" t="s">
        <v>201</v>
      </c>
      <c r="T445" s="21">
        <v>0</v>
      </c>
      <c r="U445" s="22">
        <v>0</v>
      </c>
      <c r="V445" s="22">
        <v>0</v>
      </c>
      <c r="W445" s="22">
        <v>0</v>
      </c>
    </row>
    <row r="446" spans="1:23" ht="15" customHeight="1" x14ac:dyDescent="0.25">
      <c r="A446" s="2">
        <v>930002020</v>
      </c>
      <c r="B446" s="3" t="s">
        <v>364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5">
        <v>0.06</v>
      </c>
      <c r="I446" s="4">
        <v>-0.36</v>
      </c>
      <c r="J446" s="4">
        <v>0</v>
      </c>
      <c r="K446" s="4">
        <v>0</v>
      </c>
      <c r="L446" s="4">
        <v>0</v>
      </c>
      <c r="M446" s="4">
        <v>2411.44</v>
      </c>
      <c r="N446" s="4">
        <v>1846.06</v>
      </c>
      <c r="O446" s="3" t="s">
        <v>18</v>
      </c>
      <c r="P446" s="16">
        <v>70048</v>
      </c>
      <c r="Q446">
        <f>VLOOKUP(A446,[1]Accounts!$A$1:$R$513,14,FALSE)</f>
        <v>70048</v>
      </c>
      <c r="S446" s="23">
        <v>930001197</v>
      </c>
      <c r="T446" s="21">
        <v>0</v>
      </c>
      <c r="U446" s="22">
        <v>0</v>
      </c>
      <c r="V446" s="22">
        <v>0</v>
      </c>
      <c r="W446" s="22">
        <v>0</v>
      </c>
    </row>
    <row r="447" spans="1:23" ht="15" customHeight="1" x14ac:dyDescent="0.25">
      <c r="A447" s="6">
        <v>930002021</v>
      </c>
      <c r="B447" s="7" t="s">
        <v>365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9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7" t="s">
        <v>18</v>
      </c>
      <c r="P447" s="16">
        <v>70111</v>
      </c>
      <c r="Q447">
        <f>VLOOKUP(A447,[1]Accounts!$A$1:$R$513,14,FALSE)</f>
        <v>70111</v>
      </c>
      <c r="S447" s="24" t="s">
        <v>206</v>
      </c>
      <c r="T447" s="21">
        <v>0</v>
      </c>
      <c r="U447" s="22">
        <v>0</v>
      </c>
      <c r="V447" s="22">
        <v>0</v>
      </c>
      <c r="W447" s="22">
        <v>0</v>
      </c>
    </row>
    <row r="448" spans="1:23" ht="15" customHeight="1" x14ac:dyDescent="0.25">
      <c r="A448" s="2">
        <v>930002023</v>
      </c>
      <c r="B448" s="3" t="s">
        <v>366</v>
      </c>
      <c r="C448" s="4">
        <v>0</v>
      </c>
      <c r="D448" s="4">
        <v>-63</v>
      </c>
      <c r="E448" s="4">
        <v>-63</v>
      </c>
      <c r="F448" s="4">
        <v>0</v>
      </c>
      <c r="G448" s="4">
        <v>0</v>
      </c>
      <c r="H448" s="5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3" t="s">
        <v>18</v>
      </c>
      <c r="P448" s="16">
        <v>70048</v>
      </c>
      <c r="Q448">
        <f>VLOOKUP(A448,[1]Accounts!$A$1:$R$513,14,FALSE)</f>
        <v>70048</v>
      </c>
      <c r="S448" s="23">
        <v>930001226</v>
      </c>
      <c r="T448" s="21">
        <v>0</v>
      </c>
      <c r="U448" s="22">
        <v>0</v>
      </c>
      <c r="V448" s="22">
        <v>0</v>
      </c>
      <c r="W448" s="22">
        <v>0</v>
      </c>
    </row>
    <row r="449" spans="1:23" ht="15" customHeight="1" x14ac:dyDescent="0.25">
      <c r="A449" s="6">
        <v>930002024</v>
      </c>
      <c r="B449" s="7" t="s">
        <v>367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9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7" t="s">
        <v>18</v>
      </c>
      <c r="P449" s="16">
        <v>70111</v>
      </c>
      <c r="Q449">
        <f>VLOOKUP(A449,[1]Accounts!$A$1:$R$513,14,FALSE)</f>
        <v>70111</v>
      </c>
      <c r="S449" s="24" t="s">
        <v>213</v>
      </c>
      <c r="T449" s="21">
        <v>0</v>
      </c>
      <c r="U449" s="22">
        <v>0</v>
      </c>
      <c r="V449" s="22">
        <v>0</v>
      </c>
      <c r="W449" s="22">
        <v>0</v>
      </c>
    </row>
    <row r="450" spans="1:23" ht="15" customHeight="1" x14ac:dyDescent="0.25">
      <c r="A450" s="2">
        <v>930002025</v>
      </c>
      <c r="B450" s="3" t="s">
        <v>368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5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3" t="s">
        <v>18</v>
      </c>
      <c r="P450" s="16">
        <v>70048</v>
      </c>
      <c r="Q450">
        <f>VLOOKUP(A450,[1]Accounts!$A$1:$R$513,14,FALSE)</f>
        <v>70048</v>
      </c>
      <c r="S450" s="23">
        <v>930001494</v>
      </c>
      <c r="T450" s="21">
        <v>4.38</v>
      </c>
      <c r="U450" s="22">
        <v>-13.14</v>
      </c>
      <c r="V450" s="22">
        <v>0</v>
      </c>
      <c r="W450" s="22">
        <v>-878.79</v>
      </c>
    </row>
    <row r="451" spans="1:23" ht="15" customHeight="1" x14ac:dyDescent="0.25">
      <c r="A451" s="6">
        <v>930002026</v>
      </c>
      <c r="B451" s="7" t="s">
        <v>369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9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7" t="s">
        <v>18</v>
      </c>
      <c r="P451" s="16">
        <v>70152</v>
      </c>
      <c r="Q451">
        <f>VLOOKUP(A451,[1]Accounts!$A$1:$R$513,14,FALSE)</f>
        <v>70152</v>
      </c>
      <c r="S451" s="24" t="s">
        <v>403</v>
      </c>
      <c r="T451" s="21">
        <v>4.38</v>
      </c>
      <c r="U451" s="22">
        <v>-13.14</v>
      </c>
      <c r="V451" s="22">
        <v>0</v>
      </c>
      <c r="W451" s="22">
        <v>-878.79</v>
      </c>
    </row>
    <row r="452" spans="1:23" ht="15" customHeight="1" x14ac:dyDescent="0.25">
      <c r="A452" s="2">
        <v>930002027</v>
      </c>
      <c r="B452" s="3" t="s">
        <v>370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3" t="s">
        <v>18</v>
      </c>
      <c r="P452" s="16">
        <v>70153</v>
      </c>
      <c r="Q452">
        <f>VLOOKUP(A452,[1]Accounts!$A$1:$R$513,14,FALSE)</f>
        <v>70153</v>
      </c>
      <c r="S452" s="23">
        <v>930001530</v>
      </c>
      <c r="T452" s="21">
        <v>1.4</v>
      </c>
      <c r="U452" s="22">
        <v>-4.2</v>
      </c>
      <c r="V452" s="22">
        <v>0</v>
      </c>
      <c r="W452" s="22">
        <v>219.3</v>
      </c>
    </row>
    <row r="453" spans="1:23" ht="15" customHeight="1" x14ac:dyDescent="0.25">
      <c r="A453" s="6">
        <v>930002028</v>
      </c>
      <c r="B453" s="7" t="s">
        <v>371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9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7" t="s">
        <v>18</v>
      </c>
      <c r="P453" s="16">
        <v>70154</v>
      </c>
      <c r="Q453">
        <f>VLOOKUP(A453,[1]Accounts!$A$1:$R$513,14,FALSE)</f>
        <v>70154</v>
      </c>
      <c r="S453" s="24" t="s">
        <v>24</v>
      </c>
      <c r="T453" s="21">
        <v>1.4</v>
      </c>
      <c r="U453" s="22">
        <v>-4.2</v>
      </c>
      <c r="V453" s="22">
        <v>0</v>
      </c>
      <c r="W453" s="22">
        <v>219.3</v>
      </c>
    </row>
    <row r="454" spans="1:23" ht="15" customHeight="1" x14ac:dyDescent="0.25">
      <c r="A454" s="2">
        <v>930002032</v>
      </c>
      <c r="B454" s="3" t="s">
        <v>351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-288.55</v>
      </c>
      <c r="N454" s="4">
        <v>11.45</v>
      </c>
      <c r="O454" s="3" t="s">
        <v>18</v>
      </c>
      <c r="P454" s="16">
        <v>70034</v>
      </c>
      <c r="Q454">
        <f>VLOOKUP(A454,[1]Accounts!$A$1:$R$513,14,FALSE)</f>
        <v>70034</v>
      </c>
      <c r="S454" s="23">
        <v>930001572</v>
      </c>
      <c r="T454" s="21">
        <v>0</v>
      </c>
      <c r="U454" s="22">
        <v>0</v>
      </c>
      <c r="V454" s="22">
        <v>0</v>
      </c>
      <c r="W454" s="22">
        <v>0</v>
      </c>
    </row>
    <row r="455" spans="1:23" ht="15" customHeight="1" x14ac:dyDescent="0.25">
      <c r="A455" s="6">
        <v>930002033</v>
      </c>
      <c r="B455" s="7" t="s">
        <v>251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9">
        <v>0</v>
      </c>
      <c r="I455" s="8">
        <v>0</v>
      </c>
      <c r="J455" s="8">
        <v>0</v>
      </c>
      <c r="K455" s="8">
        <v>0</v>
      </c>
      <c r="L455" s="8">
        <v>0</v>
      </c>
      <c r="M455" s="8">
        <v>18.579999999999998</v>
      </c>
      <c r="N455" s="8">
        <v>18.579999999999998</v>
      </c>
      <c r="O455" s="7" t="s">
        <v>18</v>
      </c>
      <c r="P455" s="16">
        <v>70148</v>
      </c>
      <c r="Q455">
        <f>VLOOKUP(A455,[1]Accounts!$A$1:$R$513,14,FALSE)</f>
        <v>70148</v>
      </c>
      <c r="S455" s="24" t="s">
        <v>263</v>
      </c>
      <c r="T455" s="21">
        <v>0</v>
      </c>
      <c r="U455" s="22">
        <v>0</v>
      </c>
      <c r="V455" s="22">
        <v>0</v>
      </c>
      <c r="W455" s="22">
        <v>0</v>
      </c>
    </row>
    <row r="456" spans="1:23" ht="15" customHeight="1" x14ac:dyDescent="0.25">
      <c r="A456" s="2">
        <v>930002034</v>
      </c>
      <c r="B456" s="3" t="s">
        <v>372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5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3" t="s">
        <v>18</v>
      </c>
      <c r="P456" s="16">
        <v>70033</v>
      </c>
      <c r="Q456">
        <f>VLOOKUP(A456,[1]Accounts!$A$1:$R$513,14,FALSE)</f>
        <v>70033</v>
      </c>
      <c r="S456" s="23">
        <v>930001576</v>
      </c>
      <c r="T456" s="21">
        <v>0</v>
      </c>
      <c r="U456" s="22">
        <v>0</v>
      </c>
      <c r="V456" s="22">
        <v>0</v>
      </c>
      <c r="W456" s="22">
        <v>0</v>
      </c>
    </row>
    <row r="457" spans="1:23" ht="15" customHeight="1" x14ac:dyDescent="0.25">
      <c r="A457" s="6">
        <v>930002037</v>
      </c>
      <c r="B457" s="7" t="s">
        <v>373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9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7" t="s">
        <v>18</v>
      </c>
      <c r="P457" s="16">
        <v>70075</v>
      </c>
      <c r="Q457">
        <f>VLOOKUP(A457,[1]Accounts!$A$1:$R$513,14,FALSE)</f>
        <v>70075</v>
      </c>
      <c r="S457" s="24" t="s">
        <v>265</v>
      </c>
      <c r="T457" s="21">
        <v>0</v>
      </c>
      <c r="U457" s="22">
        <v>0</v>
      </c>
      <c r="V457" s="22">
        <v>0</v>
      </c>
      <c r="W457" s="22">
        <v>0</v>
      </c>
    </row>
    <row r="458" spans="1:23" ht="15" customHeight="1" x14ac:dyDescent="0.25">
      <c r="A458" s="2">
        <v>930002040</v>
      </c>
      <c r="B458" s="3" t="s">
        <v>374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1000</v>
      </c>
      <c r="N458" s="4">
        <v>1000</v>
      </c>
      <c r="O458" s="3" t="s">
        <v>18</v>
      </c>
      <c r="P458" s="16">
        <v>70022</v>
      </c>
      <c r="Q458">
        <f>VLOOKUP(A458,[1]Accounts!$A$1:$R$513,14,FALSE)</f>
        <v>70022</v>
      </c>
      <c r="S458" s="23">
        <v>930001830</v>
      </c>
      <c r="T458" s="21">
        <v>4.4000000000000004</v>
      </c>
      <c r="U458" s="22">
        <v>-13.2</v>
      </c>
      <c r="V458" s="22">
        <v>0</v>
      </c>
      <c r="W458" s="22">
        <v>-172.8</v>
      </c>
    </row>
    <row r="459" spans="1:23" ht="15" customHeight="1" x14ac:dyDescent="0.25">
      <c r="A459" s="6">
        <v>930002042</v>
      </c>
      <c r="B459" s="7" t="s">
        <v>375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9">
        <v>0</v>
      </c>
      <c r="I459" s="8">
        <v>0</v>
      </c>
      <c r="J459" s="8">
        <v>0</v>
      </c>
      <c r="K459" s="8">
        <v>0</v>
      </c>
      <c r="L459" s="8">
        <v>0</v>
      </c>
      <c r="M459" s="8">
        <v>214.55</v>
      </c>
      <c r="N459" s="8">
        <v>214.55</v>
      </c>
      <c r="O459" s="7" t="s">
        <v>18</v>
      </c>
      <c r="P459" s="16">
        <v>70111</v>
      </c>
      <c r="Q459">
        <f>VLOOKUP(A459,[1]Accounts!$A$1:$R$513,14,FALSE)</f>
        <v>70111</v>
      </c>
      <c r="S459" s="24" t="s">
        <v>396</v>
      </c>
      <c r="T459" s="21">
        <v>4.4000000000000004</v>
      </c>
      <c r="U459" s="22">
        <v>-13.2</v>
      </c>
      <c r="V459" s="22">
        <v>0</v>
      </c>
      <c r="W459" s="22">
        <v>-172.8</v>
      </c>
    </row>
    <row r="460" spans="1:23" ht="15" customHeight="1" x14ac:dyDescent="0.25">
      <c r="A460" s="2">
        <v>930002043</v>
      </c>
      <c r="B460" s="3" t="s">
        <v>376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3" t="s">
        <v>18</v>
      </c>
      <c r="P460" s="16">
        <v>70146</v>
      </c>
      <c r="Q460">
        <f>VLOOKUP(A460,[1]Accounts!$A$1:$R$513,14,FALSE)</f>
        <v>70146</v>
      </c>
      <c r="S460" s="23">
        <v>930001980</v>
      </c>
      <c r="T460" s="21">
        <v>0</v>
      </c>
      <c r="U460" s="22">
        <v>0</v>
      </c>
      <c r="V460" s="22">
        <v>0</v>
      </c>
      <c r="W460" s="22">
        <v>0</v>
      </c>
    </row>
    <row r="461" spans="1:23" ht="15" customHeight="1" x14ac:dyDescent="0.25">
      <c r="A461" s="6">
        <v>930002044</v>
      </c>
      <c r="B461" s="7" t="s">
        <v>25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9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7" t="s">
        <v>18</v>
      </c>
      <c r="P461" s="16">
        <v>70155</v>
      </c>
      <c r="Q461">
        <f>VLOOKUP(A461,[1]Accounts!$A$1:$R$513,14,FALSE)</f>
        <v>70155</v>
      </c>
      <c r="S461" s="24" t="s">
        <v>348</v>
      </c>
      <c r="T461" s="21">
        <v>0</v>
      </c>
      <c r="U461" s="22">
        <v>0</v>
      </c>
      <c r="V461" s="22">
        <v>0</v>
      </c>
      <c r="W461" s="22">
        <v>0</v>
      </c>
    </row>
    <row r="462" spans="1:23" ht="15" customHeight="1" x14ac:dyDescent="0.25">
      <c r="A462" s="2">
        <v>930002045</v>
      </c>
      <c r="B462" s="3" t="s">
        <v>25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5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3" t="s">
        <v>18</v>
      </c>
      <c r="P462" s="16">
        <v>70155</v>
      </c>
      <c r="Q462">
        <f>VLOOKUP(A462,[1]Accounts!$A$1:$R$513,14,FALSE)</f>
        <v>70155</v>
      </c>
      <c r="S462" s="20">
        <v>70048</v>
      </c>
      <c r="T462" s="21">
        <v>42.70000000000001</v>
      </c>
      <c r="U462" s="22">
        <v>-129.30000000000001</v>
      </c>
      <c r="V462" s="22">
        <v>-4.26</v>
      </c>
      <c r="W462" s="22">
        <v>-4484.5300000000007</v>
      </c>
    </row>
    <row r="463" spans="1:23" ht="15" customHeight="1" x14ac:dyDescent="0.25">
      <c r="A463" s="6">
        <v>930002046</v>
      </c>
      <c r="B463" s="7" t="s">
        <v>25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9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7" t="s">
        <v>18</v>
      </c>
      <c r="P463" s="16">
        <v>70155</v>
      </c>
      <c r="Q463">
        <f>VLOOKUP(A463,[1]Accounts!$A$1:$R$513,14,FALSE)</f>
        <v>70155</v>
      </c>
      <c r="S463" s="23">
        <v>930000264</v>
      </c>
      <c r="T463" s="21">
        <v>0</v>
      </c>
      <c r="U463" s="22">
        <v>0</v>
      </c>
      <c r="V463" s="22">
        <v>0</v>
      </c>
      <c r="W463" s="22">
        <v>0</v>
      </c>
    </row>
    <row r="464" spans="1:23" ht="15" customHeight="1" x14ac:dyDescent="0.25">
      <c r="A464" s="2">
        <v>930002047</v>
      </c>
      <c r="B464" s="3" t="s">
        <v>25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5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3" t="s">
        <v>18</v>
      </c>
      <c r="P464" s="16">
        <v>70155</v>
      </c>
      <c r="Q464">
        <f>VLOOKUP(A464,[1]Accounts!$A$1:$R$513,14,FALSE)</f>
        <v>70155</v>
      </c>
      <c r="S464" s="24" t="s">
        <v>61</v>
      </c>
      <c r="T464" s="21">
        <v>0</v>
      </c>
      <c r="U464" s="22">
        <v>0</v>
      </c>
      <c r="V464" s="22">
        <v>0</v>
      </c>
      <c r="W464" s="22">
        <v>0</v>
      </c>
    </row>
    <row r="465" spans="1:23" ht="15" customHeight="1" x14ac:dyDescent="0.25">
      <c r="A465" s="6">
        <v>930002048</v>
      </c>
      <c r="B465" s="7" t="s">
        <v>25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9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7" t="s">
        <v>18</v>
      </c>
      <c r="P465" s="16">
        <v>70155</v>
      </c>
      <c r="Q465">
        <f>VLOOKUP(A465,[1]Accounts!$A$1:$R$513,14,FALSE)</f>
        <v>70155</v>
      </c>
      <c r="S465" s="23">
        <v>930000479</v>
      </c>
      <c r="T465" s="21">
        <v>0</v>
      </c>
      <c r="U465" s="22">
        <v>0</v>
      </c>
      <c r="V465" s="22">
        <v>0</v>
      </c>
      <c r="W465" s="22">
        <v>0</v>
      </c>
    </row>
    <row r="466" spans="1:23" ht="15" customHeight="1" x14ac:dyDescent="0.25">
      <c r="A466" s="2">
        <v>930002049</v>
      </c>
      <c r="B466" s="3" t="s">
        <v>25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5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3" t="s">
        <v>18</v>
      </c>
      <c r="P466" s="16">
        <v>70155</v>
      </c>
      <c r="Q466">
        <f>VLOOKUP(A466,[1]Accounts!$A$1:$R$513,14,FALSE)</f>
        <v>70155</v>
      </c>
      <c r="S466" s="24" t="s">
        <v>75</v>
      </c>
      <c r="T466" s="21">
        <v>0</v>
      </c>
      <c r="U466" s="22">
        <v>0</v>
      </c>
      <c r="V466" s="22">
        <v>0</v>
      </c>
      <c r="W466" s="22">
        <v>0</v>
      </c>
    </row>
    <row r="467" spans="1:23" ht="15" customHeight="1" x14ac:dyDescent="0.25">
      <c r="A467" s="6">
        <v>930002050</v>
      </c>
      <c r="B467" s="7" t="s">
        <v>25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9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7" t="s">
        <v>18</v>
      </c>
      <c r="P467" s="16">
        <v>70155</v>
      </c>
      <c r="Q467">
        <f>VLOOKUP(A467,[1]Accounts!$A$1:$R$513,14,FALSE)</f>
        <v>70155</v>
      </c>
      <c r="S467" s="23">
        <v>930000641</v>
      </c>
      <c r="T467" s="21">
        <v>0</v>
      </c>
      <c r="U467" s="22">
        <v>0</v>
      </c>
      <c r="V467" s="22">
        <v>0</v>
      </c>
      <c r="W467" s="22">
        <v>0</v>
      </c>
    </row>
    <row r="468" spans="1:23" ht="15" customHeight="1" x14ac:dyDescent="0.25">
      <c r="A468" s="2">
        <v>930002051</v>
      </c>
      <c r="B468" s="3" t="s">
        <v>25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5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3" t="s">
        <v>18</v>
      </c>
      <c r="P468" s="16">
        <v>70155</v>
      </c>
      <c r="Q468">
        <f>VLOOKUP(A468,[1]Accounts!$A$1:$R$513,14,FALSE)</f>
        <v>70155</v>
      </c>
      <c r="S468" s="24" t="s">
        <v>108</v>
      </c>
      <c r="T468" s="21">
        <v>0</v>
      </c>
      <c r="U468" s="22">
        <v>0</v>
      </c>
      <c r="V468" s="22">
        <v>0</v>
      </c>
      <c r="W468" s="22">
        <v>0</v>
      </c>
    </row>
    <row r="469" spans="1:23" ht="15" customHeight="1" x14ac:dyDescent="0.25">
      <c r="A469" s="6">
        <v>930002052</v>
      </c>
      <c r="B469" s="7" t="s">
        <v>25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9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7" t="s">
        <v>18</v>
      </c>
      <c r="P469" s="16">
        <v>70155</v>
      </c>
      <c r="Q469">
        <f>VLOOKUP(A469,[1]Accounts!$A$1:$R$513,14,FALSE)</f>
        <v>70155</v>
      </c>
      <c r="S469" s="23">
        <v>930000688</v>
      </c>
      <c r="T469" s="21">
        <v>13.38</v>
      </c>
      <c r="U469" s="22">
        <v>-40.14</v>
      </c>
      <c r="V469" s="22">
        <v>0</v>
      </c>
      <c r="W469" s="22">
        <v>-3682.16</v>
      </c>
    </row>
    <row r="470" spans="1:23" ht="15" customHeight="1" x14ac:dyDescent="0.25">
      <c r="A470" s="2">
        <v>930002053</v>
      </c>
      <c r="B470" s="3" t="s">
        <v>25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5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3" t="s">
        <v>18</v>
      </c>
      <c r="P470" s="16">
        <v>70155</v>
      </c>
      <c r="Q470">
        <f>VLOOKUP(A470,[1]Accounts!$A$1:$R$513,14,FALSE)</f>
        <v>70155</v>
      </c>
      <c r="S470" s="24" t="s">
        <v>408</v>
      </c>
      <c r="T470" s="21">
        <v>13.38</v>
      </c>
      <c r="U470" s="22">
        <v>-40.14</v>
      </c>
      <c r="V470" s="22">
        <v>0</v>
      </c>
      <c r="W470" s="22">
        <v>-3682.16</v>
      </c>
    </row>
    <row r="471" spans="1:23" ht="15" customHeight="1" x14ac:dyDescent="0.25">
      <c r="A471" s="6">
        <v>930002054</v>
      </c>
      <c r="B471" s="7" t="s">
        <v>25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9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7" t="s">
        <v>18</v>
      </c>
      <c r="P471" s="16">
        <v>70155</v>
      </c>
      <c r="Q471">
        <f>VLOOKUP(A471,[1]Accounts!$A$1:$R$513,14,FALSE)</f>
        <v>70155</v>
      </c>
      <c r="S471" s="23">
        <v>930000929</v>
      </c>
      <c r="T471" s="21">
        <v>0</v>
      </c>
      <c r="U471" s="22">
        <v>0</v>
      </c>
      <c r="V471" s="22">
        <v>0</v>
      </c>
      <c r="W471" s="22">
        <v>0</v>
      </c>
    </row>
    <row r="472" spans="1:23" ht="15" customHeight="1" x14ac:dyDescent="0.25">
      <c r="A472" s="2">
        <v>930002056</v>
      </c>
      <c r="B472" s="3" t="s">
        <v>377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5">
        <v>0</v>
      </c>
      <c r="I472" s="4">
        <v>0</v>
      </c>
      <c r="J472" s="4">
        <v>0</v>
      </c>
      <c r="K472" s="4">
        <v>0</v>
      </c>
      <c r="L472" s="4">
        <v>0</v>
      </c>
      <c r="M472" s="4">
        <v>23.18</v>
      </c>
      <c r="N472" s="4">
        <v>23.18</v>
      </c>
      <c r="O472" s="3" t="s">
        <v>18</v>
      </c>
      <c r="P472" s="16">
        <v>70149</v>
      </c>
      <c r="Q472">
        <f>VLOOKUP(A472,[1]Accounts!$A$1:$R$513,14,FALSE)</f>
        <v>70149</v>
      </c>
      <c r="S472" s="24" t="s">
        <v>156</v>
      </c>
      <c r="T472" s="21">
        <v>0</v>
      </c>
      <c r="U472" s="22">
        <v>0</v>
      </c>
      <c r="V472" s="22">
        <v>0</v>
      </c>
      <c r="W472" s="22">
        <v>0</v>
      </c>
    </row>
    <row r="473" spans="1:23" ht="15" customHeight="1" x14ac:dyDescent="0.25">
      <c r="A473" s="6">
        <v>930002058</v>
      </c>
      <c r="B473" s="7" t="s">
        <v>378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9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7" t="s">
        <v>18</v>
      </c>
      <c r="P473" s="16">
        <v>70048</v>
      </c>
      <c r="Q473">
        <f>VLOOKUP(A473,[1]Accounts!$A$1:$R$513,14,FALSE)</f>
        <v>70048</v>
      </c>
      <c r="S473" s="23">
        <v>930000951</v>
      </c>
      <c r="T473" s="21">
        <v>0</v>
      </c>
      <c r="U473" s="22">
        <v>0</v>
      </c>
      <c r="V473" s="22">
        <v>0</v>
      </c>
      <c r="W473" s="22">
        <v>0</v>
      </c>
    </row>
    <row r="474" spans="1:23" ht="15" customHeight="1" x14ac:dyDescent="0.25">
      <c r="A474" s="2">
        <v>930002060</v>
      </c>
      <c r="B474" s="3" t="s">
        <v>379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5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3" t="s">
        <v>18</v>
      </c>
      <c r="P474" s="16">
        <v>70048</v>
      </c>
      <c r="Q474">
        <f>VLOOKUP(A474,[1]Accounts!$A$1:$R$513,14,FALSE)</f>
        <v>70048</v>
      </c>
      <c r="S474" s="24" t="s">
        <v>129</v>
      </c>
      <c r="T474" s="21">
        <v>0</v>
      </c>
      <c r="U474" s="22">
        <v>0</v>
      </c>
      <c r="V474" s="22">
        <v>0</v>
      </c>
      <c r="W474" s="22">
        <v>0</v>
      </c>
    </row>
    <row r="475" spans="1:23" ht="15" customHeight="1" x14ac:dyDescent="0.25">
      <c r="A475" s="6">
        <v>930002061</v>
      </c>
      <c r="B475" s="7" t="s">
        <v>380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9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7" t="s">
        <v>18</v>
      </c>
      <c r="P475" s="16">
        <v>70048</v>
      </c>
      <c r="Q475">
        <f>VLOOKUP(A475,[1]Accounts!$A$1:$R$513,14,FALSE)</f>
        <v>70048</v>
      </c>
      <c r="S475" s="23">
        <v>930000959</v>
      </c>
      <c r="T475" s="21">
        <v>0</v>
      </c>
      <c r="U475" s="22">
        <v>0</v>
      </c>
      <c r="V475" s="22">
        <v>0</v>
      </c>
      <c r="W475" s="22">
        <v>0</v>
      </c>
    </row>
    <row r="476" spans="1:23" ht="15" customHeight="1" x14ac:dyDescent="0.25">
      <c r="A476" s="2">
        <v>930002062</v>
      </c>
      <c r="B476" s="3" t="s">
        <v>381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5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3" t="s">
        <v>18</v>
      </c>
      <c r="P476" s="16">
        <v>70048</v>
      </c>
      <c r="Q476">
        <f>VLOOKUP(A476,[1]Accounts!$A$1:$R$513,14,FALSE)</f>
        <v>70048</v>
      </c>
      <c r="S476" s="24" t="s">
        <v>162</v>
      </c>
      <c r="T476" s="21">
        <v>0</v>
      </c>
      <c r="U476" s="22">
        <v>0</v>
      </c>
      <c r="V476" s="22">
        <v>0</v>
      </c>
      <c r="W476" s="22">
        <v>0</v>
      </c>
    </row>
    <row r="477" spans="1:23" ht="15" customHeight="1" x14ac:dyDescent="0.25">
      <c r="A477" s="6">
        <v>930002063</v>
      </c>
      <c r="B477" s="7" t="s">
        <v>382</v>
      </c>
      <c r="C477" s="8">
        <v>5000</v>
      </c>
      <c r="D477" s="8">
        <v>0</v>
      </c>
      <c r="E477" s="8">
        <v>5000</v>
      </c>
      <c r="F477" s="8">
        <v>0</v>
      </c>
      <c r="G477" s="8">
        <v>0</v>
      </c>
      <c r="H477" s="9">
        <v>0</v>
      </c>
      <c r="I477" s="8">
        <v>0</v>
      </c>
      <c r="J477" s="8">
        <v>0</v>
      </c>
      <c r="K477" s="8">
        <v>0</v>
      </c>
      <c r="L477" s="8">
        <v>0</v>
      </c>
      <c r="M477" s="8">
        <v>4982.45</v>
      </c>
      <c r="N477" s="8">
        <v>5145.45</v>
      </c>
      <c r="O477" s="7" t="s">
        <v>18</v>
      </c>
      <c r="P477" s="16">
        <v>70024</v>
      </c>
      <c r="Q477">
        <f>VLOOKUP(A477,[1]Accounts!$A$1:$R$513,14,FALSE)</f>
        <v>70024</v>
      </c>
      <c r="S477" s="23">
        <v>930000995</v>
      </c>
      <c r="T477" s="21">
        <v>0.13</v>
      </c>
      <c r="U477" s="22">
        <v>-0.24</v>
      </c>
      <c r="V477" s="22">
        <v>-0.35</v>
      </c>
      <c r="W477" s="22">
        <v>-512.29</v>
      </c>
    </row>
    <row r="478" spans="1:23" ht="15" customHeight="1" x14ac:dyDescent="0.25">
      <c r="A478" s="2">
        <v>930002064</v>
      </c>
      <c r="B478" s="3" t="s">
        <v>383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5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3" t="s">
        <v>18</v>
      </c>
      <c r="P478" s="16">
        <v>70034</v>
      </c>
      <c r="Q478">
        <f>VLOOKUP(A478,[1]Accounts!$A$1:$R$513,14,FALSE)</f>
        <v>70034</v>
      </c>
      <c r="S478" s="24" t="s">
        <v>400</v>
      </c>
      <c r="T478" s="21">
        <v>0.13</v>
      </c>
      <c r="U478" s="22">
        <v>-0.24</v>
      </c>
      <c r="V478" s="22">
        <v>-0.35</v>
      </c>
      <c r="W478" s="22">
        <v>-512.29</v>
      </c>
    </row>
    <row r="479" spans="1:23" ht="15" customHeight="1" x14ac:dyDescent="0.25">
      <c r="A479" s="6">
        <v>930000188</v>
      </c>
      <c r="B479" s="7" t="s">
        <v>384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9">
        <v>1.06</v>
      </c>
      <c r="I479" s="8">
        <v>-3.24</v>
      </c>
      <c r="J479" s="8">
        <v>0</v>
      </c>
      <c r="K479" s="8">
        <v>0.04</v>
      </c>
      <c r="L479" s="8">
        <v>-1.61</v>
      </c>
      <c r="M479" s="8">
        <v>318.7</v>
      </c>
      <c r="N479" s="8">
        <v>318.7</v>
      </c>
      <c r="O479" s="7" t="s">
        <v>18</v>
      </c>
      <c r="P479" s="16">
        <v>70034</v>
      </c>
      <c r="Q479">
        <f>VLOOKUP(A479,[1]Accounts!$A$1:$R$513,14,FALSE)</f>
        <v>70034</v>
      </c>
      <c r="S479" s="23">
        <v>930000996</v>
      </c>
      <c r="T479" s="21">
        <v>0</v>
      </c>
      <c r="U479" s="22">
        <v>0</v>
      </c>
      <c r="V479" s="22">
        <v>0</v>
      </c>
      <c r="W479" s="22">
        <v>0</v>
      </c>
    </row>
    <row r="480" spans="1:23" ht="15" customHeight="1" x14ac:dyDescent="0.25">
      <c r="A480" s="2">
        <v>930002005</v>
      </c>
      <c r="B480" s="3" t="s">
        <v>71</v>
      </c>
      <c r="C480" s="4">
        <v>24.3</v>
      </c>
      <c r="D480" s="4">
        <v>-200</v>
      </c>
      <c r="E480" s="4">
        <v>-175.7</v>
      </c>
      <c r="F480" s="4">
        <v>0</v>
      </c>
      <c r="G480" s="4">
        <v>0</v>
      </c>
      <c r="H480" s="5">
        <v>2.1</v>
      </c>
      <c r="I480" s="4">
        <v>-6.3</v>
      </c>
      <c r="J480" s="4">
        <v>0</v>
      </c>
      <c r="K480" s="4">
        <v>0</v>
      </c>
      <c r="L480" s="4">
        <v>-8.75</v>
      </c>
      <c r="M480" s="4">
        <v>333.68</v>
      </c>
      <c r="N480" s="4">
        <v>333.68</v>
      </c>
      <c r="O480" s="3" t="s">
        <v>18</v>
      </c>
      <c r="P480" s="16">
        <v>70030</v>
      </c>
      <c r="Q480">
        <f>VLOOKUP(A480,[1]Accounts!$A$1:$R$513,14,FALSE)</f>
        <v>70030</v>
      </c>
      <c r="S480" s="24" t="s">
        <v>171</v>
      </c>
      <c r="T480" s="21">
        <v>0</v>
      </c>
      <c r="U480" s="22">
        <v>0</v>
      </c>
      <c r="V480" s="22">
        <v>0</v>
      </c>
      <c r="W480" s="22">
        <v>0</v>
      </c>
    </row>
    <row r="481" spans="1:23" ht="15" customHeight="1" x14ac:dyDescent="0.25">
      <c r="A481" s="6">
        <v>930002036</v>
      </c>
      <c r="B481" s="7" t="s">
        <v>385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9">
        <v>0.04</v>
      </c>
      <c r="I481" s="8">
        <v>-0.12</v>
      </c>
      <c r="J481" s="8">
        <v>0</v>
      </c>
      <c r="K481" s="8">
        <v>0</v>
      </c>
      <c r="L481" s="8">
        <v>-10.56</v>
      </c>
      <c r="M481" s="8">
        <v>-296.77999999999997</v>
      </c>
      <c r="N481" s="8">
        <v>3.22</v>
      </c>
      <c r="O481" s="7" t="s">
        <v>18</v>
      </c>
      <c r="P481" s="16">
        <v>70034</v>
      </c>
      <c r="Q481">
        <f>VLOOKUP(A481,[1]Accounts!$A$1:$R$513,14,FALSE)</f>
        <v>70034</v>
      </c>
      <c r="S481" s="23">
        <v>930001015</v>
      </c>
      <c r="T481" s="21">
        <v>0</v>
      </c>
      <c r="U481" s="22">
        <v>0</v>
      </c>
      <c r="V481" s="22">
        <v>0</v>
      </c>
      <c r="W481" s="22">
        <v>0</v>
      </c>
    </row>
    <row r="482" spans="1:23" ht="15" customHeight="1" x14ac:dyDescent="0.25">
      <c r="A482" s="2">
        <v>930000599</v>
      </c>
      <c r="B482" s="3" t="s">
        <v>386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5">
        <v>1.7</v>
      </c>
      <c r="I482" s="4">
        <v>-5.0999999999999996</v>
      </c>
      <c r="J482" s="4">
        <v>0</v>
      </c>
      <c r="K482" s="4">
        <v>0</v>
      </c>
      <c r="L482" s="4">
        <v>-11.25</v>
      </c>
      <c r="M482" s="4">
        <v>218.46</v>
      </c>
      <c r="N482" s="4">
        <v>218.46</v>
      </c>
      <c r="O482" s="3" t="s">
        <v>18</v>
      </c>
      <c r="P482" s="16">
        <v>70036</v>
      </c>
      <c r="Q482">
        <f>VLOOKUP(A482,[1]Accounts!$A$1:$R$513,14,FALSE)</f>
        <v>70036</v>
      </c>
      <c r="S482" s="24" t="s">
        <v>173</v>
      </c>
      <c r="T482" s="21">
        <v>0</v>
      </c>
      <c r="U482" s="22">
        <v>0</v>
      </c>
      <c r="V482" s="22">
        <v>0</v>
      </c>
      <c r="W482" s="22">
        <v>0</v>
      </c>
    </row>
    <row r="483" spans="1:23" ht="15" customHeight="1" x14ac:dyDescent="0.25">
      <c r="A483" s="6">
        <v>930001637</v>
      </c>
      <c r="B483" s="7" t="s">
        <v>337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9">
        <v>0.02</v>
      </c>
      <c r="I483" s="8">
        <v>-0.06</v>
      </c>
      <c r="J483" s="8">
        <v>0</v>
      </c>
      <c r="K483" s="8">
        <v>0</v>
      </c>
      <c r="L483" s="8">
        <v>-11.91</v>
      </c>
      <c r="M483" s="8">
        <v>11.51</v>
      </c>
      <c r="N483" s="8">
        <v>11.51</v>
      </c>
      <c r="O483" s="7" t="s">
        <v>18</v>
      </c>
      <c r="P483" s="16">
        <v>70033</v>
      </c>
      <c r="Q483">
        <f>VLOOKUP(A483,[1]Accounts!$A$1:$R$513,14,FALSE)</f>
        <v>70033</v>
      </c>
      <c r="S483" s="23">
        <v>930001067</v>
      </c>
      <c r="T483" s="21">
        <v>0</v>
      </c>
      <c r="U483" s="22">
        <v>0</v>
      </c>
      <c r="V483" s="22">
        <v>0</v>
      </c>
      <c r="W483" s="22">
        <v>0</v>
      </c>
    </row>
    <row r="484" spans="1:23" ht="15" customHeight="1" x14ac:dyDescent="0.25">
      <c r="A484" s="2">
        <v>930001746</v>
      </c>
      <c r="B484" s="3" t="s">
        <v>387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5">
        <v>0.57999999999999996</v>
      </c>
      <c r="I484" s="4">
        <v>-1.74</v>
      </c>
      <c r="J484" s="4">
        <v>0</v>
      </c>
      <c r="K484" s="4">
        <v>0</v>
      </c>
      <c r="L484" s="4">
        <v>-17.45</v>
      </c>
      <c r="M484" s="4">
        <v>165.96</v>
      </c>
      <c r="N484" s="4">
        <v>165.96</v>
      </c>
      <c r="O484" s="3" t="s">
        <v>18</v>
      </c>
      <c r="P484" s="16">
        <v>70048</v>
      </c>
      <c r="Q484">
        <f>VLOOKUP(A484,[1]Accounts!$A$1:$R$513,14,FALSE)</f>
        <v>70048</v>
      </c>
      <c r="S484" s="24" t="s">
        <v>182</v>
      </c>
      <c r="T484" s="21">
        <v>0</v>
      </c>
      <c r="U484" s="22">
        <v>0</v>
      </c>
      <c r="V484" s="22">
        <v>0</v>
      </c>
      <c r="W484" s="22">
        <v>0</v>
      </c>
    </row>
    <row r="485" spans="1:23" ht="15" customHeight="1" x14ac:dyDescent="0.25">
      <c r="A485" s="6">
        <v>930001846</v>
      </c>
      <c r="B485" s="7" t="s">
        <v>67</v>
      </c>
      <c r="C485" s="8">
        <v>2000</v>
      </c>
      <c r="D485" s="8">
        <v>0</v>
      </c>
      <c r="E485" s="8">
        <v>2000</v>
      </c>
      <c r="F485" s="8">
        <v>0</v>
      </c>
      <c r="G485" s="8">
        <v>0</v>
      </c>
      <c r="H485" s="9">
        <v>2.6</v>
      </c>
      <c r="I485" s="8">
        <v>-64.8</v>
      </c>
      <c r="J485" s="8">
        <v>0</v>
      </c>
      <c r="K485" s="8">
        <v>0</v>
      </c>
      <c r="L485" s="8">
        <v>-29</v>
      </c>
      <c r="M485" s="8">
        <v>2126.31</v>
      </c>
      <c r="N485" s="8">
        <v>2319.77</v>
      </c>
      <c r="O485" s="7" t="s">
        <v>18</v>
      </c>
      <c r="P485" s="16">
        <v>70022</v>
      </c>
      <c r="Q485">
        <f>VLOOKUP(A485,[1]Accounts!$A$1:$R$513,14,FALSE)</f>
        <v>70022</v>
      </c>
      <c r="S485" s="23">
        <v>930001074</v>
      </c>
      <c r="T485" s="21">
        <v>10.38</v>
      </c>
      <c r="U485" s="22">
        <v>-31.14</v>
      </c>
      <c r="V485" s="22">
        <v>0</v>
      </c>
      <c r="W485" s="22">
        <v>-294.60000000000002</v>
      </c>
    </row>
    <row r="486" spans="1:23" ht="15" customHeight="1" x14ac:dyDescent="0.25">
      <c r="A486" s="2">
        <v>930001819</v>
      </c>
      <c r="B486" s="3" t="s">
        <v>388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5">
        <v>3.06</v>
      </c>
      <c r="I486" s="4">
        <v>-9.48</v>
      </c>
      <c r="J486" s="4">
        <v>0</v>
      </c>
      <c r="K486" s="4">
        <v>0</v>
      </c>
      <c r="L486" s="4">
        <v>-29.73</v>
      </c>
      <c r="M486" s="4">
        <v>377.09</v>
      </c>
      <c r="N486" s="4">
        <v>376.54</v>
      </c>
      <c r="O486" s="3" t="s">
        <v>18</v>
      </c>
      <c r="P486" s="16">
        <v>70034</v>
      </c>
      <c r="Q486">
        <f>VLOOKUP(A486,[1]Accounts!$A$1:$R$513,14,FALSE)</f>
        <v>70034</v>
      </c>
      <c r="S486" s="24" t="s">
        <v>398</v>
      </c>
      <c r="T486" s="21">
        <v>10.38</v>
      </c>
      <c r="U486" s="22">
        <v>-31.14</v>
      </c>
      <c r="V486" s="22">
        <v>0</v>
      </c>
      <c r="W486" s="22">
        <v>-294.60000000000002</v>
      </c>
    </row>
    <row r="487" spans="1:23" ht="15" customHeight="1" x14ac:dyDescent="0.25">
      <c r="A487" s="6">
        <v>930001739</v>
      </c>
      <c r="B487" s="7" t="s">
        <v>389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9">
        <v>0.2</v>
      </c>
      <c r="I487" s="8">
        <v>-0.6</v>
      </c>
      <c r="J487" s="8">
        <v>0</v>
      </c>
      <c r="K487" s="8">
        <v>0</v>
      </c>
      <c r="L487" s="8">
        <v>-31.54</v>
      </c>
      <c r="M487" s="8">
        <v>9173.02</v>
      </c>
      <c r="N487" s="8">
        <v>10533.02</v>
      </c>
      <c r="O487" s="7" t="s">
        <v>18</v>
      </c>
      <c r="P487" s="16">
        <v>70034</v>
      </c>
      <c r="Q487">
        <f>VLOOKUP(A487,[1]Accounts!$A$1:$R$513,14,FALSE)</f>
        <v>70034</v>
      </c>
      <c r="S487" s="23">
        <v>930001088</v>
      </c>
      <c r="T487" s="21">
        <v>0</v>
      </c>
      <c r="U487" s="22">
        <v>0</v>
      </c>
      <c r="V487" s="22">
        <v>0</v>
      </c>
      <c r="W487" s="22">
        <v>0</v>
      </c>
    </row>
    <row r="488" spans="1:23" ht="15" customHeight="1" x14ac:dyDescent="0.25">
      <c r="A488" s="2">
        <v>930001057</v>
      </c>
      <c r="B488" s="3" t="s">
        <v>390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5">
        <v>0.26</v>
      </c>
      <c r="I488" s="4">
        <v>-0.84</v>
      </c>
      <c r="J488" s="4">
        <v>0</v>
      </c>
      <c r="K488" s="4">
        <v>0</v>
      </c>
      <c r="L488" s="4">
        <v>-39.07</v>
      </c>
      <c r="M488" s="4">
        <v>1323.22</v>
      </c>
      <c r="N488" s="4">
        <v>1323.22</v>
      </c>
      <c r="O488" s="3" t="s">
        <v>18</v>
      </c>
      <c r="P488" s="16">
        <v>70036</v>
      </c>
      <c r="Q488">
        <f>VLOOKUP(A488,[1]Accounts!$A$1:$R$513,14,FALSE)</f>
        <v>70036</v>
      </c>
      <c r="S488" s="24" t="s">
        <v>187</v>
      </c>
      <c r="T488" s="21">
        <v>0</v>
      </c>
      <c r="U488" s="22">
        <v>0</v>
      </c>
      <c r="V488" s="22">
        <v>0</v>
      </c>
      <c r="W488" s="22">
        <v>0</v>
      </c>
    </row>
    <row r="489" spans="1:23" ht="15" customHeight="1" x14ac:dyDescent="0.25">
      <c r="A489" s="6">
        <v>930001970</v>
      </c>
      <c r="B489" s="7" t="s">
        <v>391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9">
        <v>0.44</v>
      </c>
      <c r="I489" s="8">
        <v>-1.32</v>
      </c>
      <c r="J489" s="8">
        <v>0</v>
      </c>
      <c r="K489" s="8">
        <v>0</v>
      </c>
      <c r="L489" s="8">
        <v>-43.77</v>
      </c>
      <c r="M489" s="8">
        <v>-158.08000000000001</v>
      </c>
      <c r="N489" s="8">
        <v>141.91999999999999</v>
      </c>
      <c r="O489" s="7" t="s">
        <v>18</v>
      </c>
      <c r="P489" s="16">
        <v>70034</v>
      </c>
      <c r="Q489">
        <f>VLOOKUP(A489,[1]Accounts!$A$1:$R$513,14,FALSE)</f>
        <v>70034</v>
      </c>
      <c r="S489" s="23">
        <v>930001089</v>
      </c>
      <c r="T489" s="21">
        <v>0.26</v>
      </c>
      <c r="U489" s="22">
        <v>-0.78</v>
      </c>
      <c r="V489" s="22">
        <v>0</v>
      </c>
      <c r="W489" s="22">
        <v>6.16</v>
      </c>
    </row>
    <row r="490" spans="1:23" ht="15" customHeight="1" x14ac:dyDescent="0.25">
      <c r="A490" s="2">
        <v>930002009</v>
      </c>
      <c r="B490" s="3" t="s">
        <v>377</v>
      </c>
      <c r="C490" s="4">
        <v>71.47</v>
      </c>
      <c r="D490" s="4">
        <v>0</v>
      </c>
      <c r="E490" s="4">
        <v>71.47</v>
      </c>
      <c r="F490" s="4">
        <v>0</v>
      </c>
      <c r="G490" s="4">
        <v>0</v>
      </c>
      <c r="H490" s="5">
        <v>0.08</v>
      </c>
      <c r="I490" s="4">
        <v>-0.2</v>
      </c>
      <c r="J490" s="4">
        <v>0</v>
      </c>
      <c r="K490" s="4">
        <v>0</v>
      </c>
      <c r="L490" s="4">
        <v>-71.44</v>
      </c>
      <c r="M490" s="4">
        <v>94.57</v>
      </c>
      <c r="N490" s="4">
        <v>103.13</v>
      </c>
      <c r="O490" s="3" t="s">
        <v>18</v>
      </c>
      <c r="P490" s="16">
        <v>70149</v>
      </c>
      <c r="Q490">
        <f>VLOOKUP(A490,[1]Accounts!$A$1:$R$513,14,FALSE)</f>
        <v>70149</v>
      </c>
      <c r="S490" s="24" t="s">
        <v>45</v>
      </c>
      <c r="T490" s="21">
        <v>0.26</v>
      </c>
      <c r="U490" s="22">
        <v>-0.78</v>
      </c>
      <c r="V490" s="22">
        <v>0</v>
      </c>
      <c r="W490" s="22">
        <v>6.16</v>
      </c>
    </row>
    <row r="491" spans="1:23" ht="15" customHeight="1" x14ac:dyDescent="0.25">
      <c r="A491" s="6">
        <v>930002035</v>
      </c>
      <c r="B491" s="7" t="s">
        <v>291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9">
        <v>4.58</v>
      </c>
      <c r="I491" s="8">
        <v>-13.74</v>
      </c>
      <c r="J491" s="8">
        <v>0</v>
      </c>
      <c r="K491" s="8">
        <v>0</v>
      </c>
      <c r="L491" s="8">
        <v>-74.78</v>
      </c>
      <c r="M491" s="8">
        <v>-199.84</v>
      </c>
      <c r="N491" s="8">
        <v>100.06</v>
      </c>
      <c r="O491" s="7" t="s">
        <v>18</v>
      </c>
      <c r="P491" s="16">
        <v>70034</v>
      </c>
      <c r="Q491">
        <f>VLOOKUP(A491,[1]Accounts!$A$1:$R$513,14,FALSE)</f>
        <v>70034</v>
      </c>
      <c r="S491" s="23">
        <v>930001097</v>
      </c>
      <c r="T491" s="21">
        <v>0</v>
      </c>
      <c r="U491" s="22">
        <v>0</v>
      </c>
      <c r="V491" s="22">
        <v>0</v>
      </c>
      <c r="W491" s="22">
        <v>0</v>
      </c>
    </row>
    <row r="492" spans="1:23" ht="15" customHeight="1" x14ac:dyDescent="0.25">
      <c r="A492" s="2">
        <v>930001544</v>
      </c>
      <c r="B492" s="3" t="s">
        <v>392</v>
      </c>
      <c r="C492" s="4">
        <v>100</v>
      </c>
      <c r="D492" s="4">
        <v>0</v>
      </c>
      <c r="E492" s="4">
        <v>100</v>
      </c>
      <c r="F492" s="4">
        <v>0</v>
      </c>
      <c r="G492" s="4">
        <v>0</v>
      </c>
      <c r="H492" s="5">
        <v>4.16</v>
      </c>
      <c r="I492" s="4">
        <v>-12.48</v>
      </c>
      <c r="J492" s="4">
        <v>0</v>
      </c>
      <c r="K492" s="4">
        <v>0</v>
      </c>
      <c r="L492" s="4">
        <v>-79.95</v>
      </c>
      <c r="M492" s="4">
        <v>22.71</v>
      </c>
      <c r="N492" s="4">
        <v>22.71</v>
      </c>
      <c r="O492" s="3" t="s">
        <v>18</v>
      </c>
      <c r="P492" s="16">
        <v>70034</v>
      </c>
      <c r="Q492">
        <f>VLOOKUP(A492,[1]Accounts!$A$1:$R$513,14,FALSE)</f>
        <v>70034</v>
      </c>
      <c r="S492" s="24" t="s">
        <v>156</v>
      </c>
      <c r="T492" s="21">
        <v>0</v>
      </c>
      <c r="U492" s="22">
        <v>0</v>
      </c>
      <c r="V492" s="22">
        <v>0</v>
      </c>
      <c r="W492" s="22">
        <v>0</v>
      </c>
    </row>
    <row r="493" spans="1:23" ht="15" customHeight="1" x14ac:dyDescent="0.25">
      <c r="A493" s="6">
        <v>930002041</v>
      </c>
      <c r="B493" s="7" t="s">
        <v>207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9">
        <v>1</v>
      </c>
      <c r="I493" s="8">
        <v>-3</v>
      </c>
      <c r="J493" s="8">
        <v>0</v>
      </c>
      <c r="K493" s="8">
        <v>0</v>
      </c>
      <c r="L493" s="8">
        <v>-105</v>
      </c>
      <c r="M493" s="8">
        <v>2501.0100000000002</v>
      </c>
      <c r="N493" s="8">
        <v>2801.01</v>
      </c>
      <c r="O493" s="7" t="s">
        <v>18</v>
      </c>
      <c r="P493" s="16">
        <v>70111</v>
      </c>
      <c r="Q493">
        <f>VLOOKUP(A493,[1]Accounts!$A$1:$R$513,14,FALSE)</f>
        <v>70111</v>
      </c>
      <c r="S493" s="23">
        <v>930001129</v>
      </c>
      <c r="T493" s="21">
        <v>0</v>
      </c>
      <c r="U493" s="22">
        <v>0</v>
      </c>
      <c r="V493" s="22">
        <v>0</v>
      </c>
      <c r="W493" s="22">
        <v>0</v>
      </c>
    </row>
    <row r="494" spans="1:23" ht="15" customHeight="1" x14ac:dyDescent="0.25">
      <c r="A494" s="2">
        <v>930002015</v>
      </c>
      <c r="B494" s="3" t="s">
        <v>393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5">
        <v>1.51</v>
      </c>
      <c r="I494" s="4">
        <v>-4.2</v>
      </c>
      <c r="J494" s="4">
        <v>0</v>
      </c>
      <c r="K494" s="4">
        <v>-0.04</v>
      </c>
      <c r="L494" s="4">
        <v>-114.57</v>
      </c>
      <c r="M494" s="4">
        <v>1286.26</v>
      </c>
      <c r="N494" s="4">
        <v>1302.0999999999999</v>
      </c>
      <c r="O494" s="3" t="s">
        <v>18</v>
      </c>
      <c r="P494" s="16">
        <v>70111</v>
      </c>
      <c r="Q494">
        <f>VLOOKUP(A494,[1]Accounts!$A$1:$R$513,14,FALSE)</f>
        <v>70111</v>
      </c>
      <c r="S494" s="24" t="s">
        <v>193</v>
      </c>
      <c r="T494" s="21">
        <v>0</v>
      </c>
      <c r="U494" s="22">
        <v>0</v>
      </c>
      <c r="V494" s="22">
        <v>0</v>
      </c>
      <c r="W494" s="22">
        <v>0</v>
      </c>
    </row>
    <row r="495" spans="1:23" ht="15" customHeight="1" x14ac:dyDescent="0.25">
      <c r="A495" s="6">
        <v>930001845</v>
      </c>
      <c r="B495" s="7" t="s">
        <v>394</v>
      </c>
      <c r="C495" s="8">
        <v>3000</v>
      </c>
      <c r="D495" s="8">
        <v>0</v>
      </c>
      <c r="E495" s="8">
        <v>3000</v>
      </c>
      <c r="F495" s="8">
        <v>0</v>
      </c>
      <c r="G495" s="8">
        <v>0</v>
      </c>
      <c r="H495" s="9">
        <v>13.55</v>
      </c>
      <c r="I495" s="8">
        <v>-41.7</v>
      </c>
      <c r="J495" s="8">
        <v>0</v>
      </c>
      <c r="K495" s="8">
        <v>0</v>
      </c>
      <c r="L495" s="8">
        <v>-128.18</v>
      </c>
      <c r="M495" s="8">
        <v>5466.65</v>
      </c>
      <c r="N495" s="8">
        <v>1688.36</v>
      </c>
      <c r="O495" s="7" t="s">
        <v>18</v>
      </c>
      <c r="P495" s="16">
        <v>70048</v>
      </c>
      <c r="Q495">
        <f>VLOOKUP(A495,[1]Accounts!$A$1:$R$513,14,FALSE)</f>
        <v>70048</v>
      </c>
      <c r="S495" s="23">
        <v>930001137</v>
      </c>
      <c r="T495" s="21">
        <v>0</v>
      </c>
      <c r="U495" s="22">
        <v>0</v>
      </c>
      <c r="V495" s="22">
        <v>0</v>
      </c>
      <c r="W495" s="22">
        <v>0</v>
      </c>
    </row>
    <row r="496" spans="1:23" ht="15" customHeight="1" x14ac:dyDescent="0.25">
      <c r="A496" s="2">
        <v>930000961</v>
      </c>
      <c r="B496" s="3" t="s">
        <v>377</v>
      </c>
      <c r="C496" s="4">
        <v>285.11</v>
      </c>
      <c r="D496" s="4">
        <v>0</v>
      </c>
      <c r="E496" s="4">
        <v>285.11</v>
      </c>
      <c r="F496" s="4">
        <v>0</v>
      </c>
      <c r="G496" s="4">
        <v>0</v>
      </c>
      <c r="H496" s="5">
        <v>0.36</v>
      </c>
      <c r="I496" s="4">
        <v>-0.9</v>
      </c>
      <c r="J496" s="4">
        <v>0</v>
      </c>
      <c r="K496" s="4">
        <v>0</v>
      </c>
      <c r="L496" s="4">
        <v>-143.58000000000001</v>
      </c>
      <c r="M496" s="4">
        <v>163.47999999999999</v>
      </c>
      <c r="N496" s="4">
        <v>327.85</v>
      </c>
      <c r="O496" s="3" t="s">
        <v>18</v>
      </c>
      <c r="P496" s="16">
        <v>70149</v>
      </c>
      <c r="Q496">
        <f>VLOOKUP(A496,[1]Accounts!$A$1:$R$513,14,FALSE)</f>
        <v>70149</v>
      </c>
      <c r="S496" s="24" t="s">
        <v>195</v>
      </c>
      <c r="T496" s="21">
        <v>0</v>
      </c>
      <c r="U496" s="22">
        <v>0</v>
      </c>
      <c r="V496" s="22">
        <v>0</v>
      </c>
      <c r="W496" s="22">
        <v>0</v>
      </c>
    </row>
    <row r="497" spans="1:23" ht="15" customHeight="1" x14ac:dyDescent="0.25">
      <c r="A497" s="6">
        <v>930001184</v>
      </c>
      <c r="B497" s="7" t="s">
        <v>395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9">
        <v>0.2</v>
      </c>
      <c r="I497" s="8">
        <v>-0.3</v>
      </c>
      <c r="J497" s="8">
        <v>0</v>
      </c>
      <c r="K497" s="8">
        <v>-5.75</v>
      </c>
      <c r="L497" s="8">
        <v>-170.61</v>
      </c>
      <c r="M497" s="8">
        <v>28.91</v>
      </c>
      <c r="N497" s="8">
        <v>28.91</v>
      </c>
      <c r="O497" s="7" t="s">
        <v>18</v>
      </c>
      <c r="P497" s="16">
        <v>70048</v>
      </c>
      <c r="Q497">
        <f>VLOOKUP(A497,[1]Accounts!$A$1:$R$513,14,FALSE)</f>
        <v>70048</v>
      </c>
      <c r="S497" s="23">
        <v>930001147</v>
      </c>
      <c r="T497" s="21">
        <v>0</v>
      </c>
      <c r="U497" s="22">
        <v>0</v>
      </c>
      <c r="V497" s="22">
        <v>0</v>
      </c>
      <c r="W497" s="22">
        <v>0</v>
      </c>
    </row>
    <row r="498" spans="1:23" ht="15" customHeight="1" x14ac:dyDescent="0.25">
      <c r="A498" s="2">
        <v>930001830</v>
      </c>
      <c r="B498" s="3" t="s">
        <v>396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5">
        <v>4.4000000000000004</v>
      </c>
      <c r="I498" s="4">
        <v>-13.2</v>
      </c>
      <c r="J498" s="4">
        <v>0</v>
      </c>
      <c r="K498" s="4">
        <v>0</v>
      </c>
      <c r="L498" s="4">
        <v>-172.8</v>
      </c>
      <c r="M498" s="4">
        <v>349.44</v>
      </c>
      <c r="N498" s="4">
        <v>349.44</v>
      </c>
      <c r="O498" s="3" t="s">
        <v>18</v>
      </c>
      <c r="P498" s="16">
        <v>70036</v>
      </c>
      <c r="Q498">
        <f>VLOOKUP(A498,[1]Accounts!$A$1:$R$513,14,FALSE)</f>
        <v>70036</v>
      </c>
      <c r="S498" s="24" t="s">
        <v>197</v>
      </c>
      <c r="T498" s="21">
        <v>0</v>
      </c>
      <c r="U498" s="22">
        <v>0</v>
      </c>
      <c r="V498" s="22">
        <v>0</v>
      </c>
      <c r="W498" s="22">
        <v>0</v>
      </c>
    </row>
    <row r="499" spans="1:23" ht="15" customHeight="1" x14ac:dyDescent="0.25">
      <c r="A499" s="6">
        <v>930000684</v>
      </c>
      <c r="B499" s="7" t="s">
        <v>397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9">
        <v>0.56999999999999995</v>
      </c>
      <c r="I499" s="8">
        <v>-1.8</v>
      </c>
      <c r="J499" s="8">
        <v>0</v>
      </c>
      <c r="K499" s="8">
        <v>0</v>
      </c>
      <c r="L499" s="8">
        <v>-251.37</v>
      </c>
      <c r="M499" s="8">
        <v>910.17</v>
      </c>
      <c r="N499" s="8">
        <v>910.17</v>
      </c>
      <c r="O499" s="7" t="s">
        <v>18</v>
      </c>
      <c r="P499" s="16">
        <v>70036</v>
      </c>
      <c r="Q499">
        <f>VLOOKUP(A499,[1]Accounts!$A$1:$R$513,14,FALSE)</f>
        <v>70036</v>
      </c>
      <c r="S499" s="23">
        <v>930001150</v>
      </c>
      <c r="T499" s="21">
        <v>0</v>
      </c>
      <c r="U499" s="22">
        <v>0</v>
      </c>
      <c r="V499" s="22">
        <v>0</v>
      </c>
      <c r="W499" s="22">
        <v>0</v>
      </c>
    </row>
    <row r="500" spans="1:23" ht="15" customHeight="1" x14ac:dyDescent="0.25">
      <c r="A500" s="2">
        <v>930001074</v>
      </c>
      <c r="B500" s="3" t="s">
        <v>398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5">
        <v>10.38</v>
      </c>
      <c r="I500" s="4">
        <v>-31.14</v>
      </c>
      <c r="J500" s="4">
        <v>0</v>
      </c>
      <c r="K500" s="4">
        <v>0</v>
      </c>
      <c r="L500" s="4">
        <v>-294.60000000000002</v>
      </c>
      <c r="M500" s="4">
        <v>590.66</v>
      </c>
      <c r="N500" s="4">
        <v>890.66</v>
      </c>
      <c r="O500" s="3" t="s">
        <v>18</v>
      </c>
      <c r="P500" s="16">
        <v>70048</v>
      </c>
      <c r="Q500">
        <f>VLOOKUP(A500,[1]Accounts!$A$1:$R$513,14,FALSE)</f>
        <v>70048</v>
      </c>
      <c r="S500" s="24" t="s">
        <v>45</v>
      </c>
      <c r="T500" s="21">
        <v>0</v>
      </c>
      <c r="U500" s="22">
        <v>0</v>
      </c>
      <c r="V500" s="22">
        <v>0</v>
      </c>
      <c r="W500" s="22">
        <v>0</v>
      </c>
    </row>
    <row r="501" spans="1:23" ht="15" customHeight="1" x14ac:dyDescent="0.25">
      <c r="A501" s="6">
        <v>930002018</v>
      </c>
      <c r="B501" s="7" t="s">
        <v>363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9">
        <v>7.8</v>
      </c>
      <c r="I501" s="8">
        <v>-19.5</v>
      </c>
      <c r="J501" s="8">
        <v>0</v>
      </c>
      <c r="K501" s="8">
        <v>0</v>
      </c>
      <c r="L501" s="8">
        <v>-307.54000000000002</v>
      </c>
      <c r="M501" s="8">
        <v>4695.62</v>
      </c>
      <c r="N501" s="8">
        <v>5195.62</v>
      </c>
      <c r="O501" s="7" t="s">
        <v>18</v>
      </c>
      <c r="P501" s="16">
        <v>70156</v>
      </c>
      <c r="Q501">
        <f>VLOOKUP(A501,[1]Accounts!$A$1:$R$513,14,FALSE)</f>
        <v>70156</v>
      </c>
      <c r="S501" s="23">
        <v>930001153</v>
      </c>
      <c r="T501" s="21">
        <v>0</v>
      </c>
      <c r="U501" s="22">
        <v>0</v>
      </c>
      <c r="V501" s="22">
        <v>0</v>
      </c>
      <c r="W501" s="22">
        <v>0</v>
      </c>
    </row>
    <row r="502" spans="1:23" ht="15" customHeight="1" x14ac:dyDescent="0.25">
      <c r="A502" s="2">
        <v>930000928</v>
      </c>
      <c r="B502" s="3" t="s">
        <v>399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5">
        <v>10</v>
      </c>
      <c r="I502" s="4">
        <v>-30</v>
      </c>
      <c r="J502" s="4">
        <v>0</v>
      </c>
      <c r="K502" s="4">
        <v>0</v>
      </c>
      <c r="L502" s="4">
        <v>-399.4</v>
      </c>
      <c r="M502" s="4">
        <v>149.05000000000001</v>
      </c>
      <c r="N502" s="4">
        <v>163.13</v>
      </c>
      <c r="O502" s="3" t="s">
        <v>18</v>
      </c>
      <c r="P502" s="16">
        <v>70036</v>
      </c>
      <c r="Q502">
        <f>VLOOKUP(A502,[1]Accounts!$A$1:$R$513,14,FALSE)</f>
        <v>70036</v>
      </c>
      <c r="S502" s="24" t="s">
        <v>199</v>
      </c>
      <c r="T502" s="21">
        <v>0</v>
      </c>
      <c r="U502" s="22">
        <v>0</v>
      </c>
      <c r="V502" s="22">
        <v>0</v>
      </c>
      <c r="W502" s="22">
        <v>0</v>
      </c>
    </row>
    <row r="503" spans="1:23" ht="15" customHeight="1" x14ac:dyDescent="0.25">
      <c r="A503" s="6">
        <v>930000995</v>
      </c>
      <c r="B503" s="7" t="s">
        <v>400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9">
        <v>0.13</v>
      </c>
      <c r="I503" s="8">
        <v>-0.24</v>
      </c>
      <c r="J503" s="8">
        <v>0</v>
      </c>
      <c r="K503" s="8">
        <v>-0.35</v>
      </c>
      <c r="L503" s="8">
        <v>-512.29</v>
      </c>
      <c r="M503" s="8">
        <v>3217.34</v>
      </c>
      <c r="N503" s="8">
        <v>3217.34</v>
      </c>
      <c r="O503" s="7" t="s">
        <v>18</v>
      </c>
      <c r="P503" s="16">
        <v>70048</v>
      </c>
      <c r="Q503">
        <f>VLOOKUP(A503,[1]Accounts!$A$1:$R$513,14,FALSE)</f>
        <v>70048</v>
      </c>
      <c r="S503" s="23">
        <v>930001184</v>
      </c>
      <c r="T503" s="21">
        <v>0.2</v>
      </c>
      <c r="U503" s="22">
        <v>-0.3</v>
      </c>
      <c r="V503" s="22">
        <v>-5.75</v>
      </c>
      <c r="W503" s="22">
        <v>-170.61</v>
      </c>
    </row>
    <row r="504" spans="1:23" ht="15" customHeight="1" x14ac:dyDescent="0.25">
      <c r="A504" s="2">
        <v>930001827</v>
      </c>
      <c r="B504" s="3" t="s">
        <v>401</v>
      </c>
      <c r="C504" s="4">
        <v>2000</v>
      </c>
      <c r="D504" s="4">
        <v>0</v>
      </c>
      <c r="E504" s="4">
        <v>2000</v>
      </c>
      <c r="F504" s="4">
        <v>0</v>
      </c>
      <c r="G504" s="4">
        <v>0</v>
      </c>
      <c r="H504" s="5">
        <v>37.24</v>
      </c>
      <c r="I504" s="4">
        <v>-114.72</v>
      </c>
      <c r="J504" s="4">
        <v>0</v>
      </c>
      <c r="K504" s="4">
        <v>0</v>
      </c>
      <c r="L504" s="4">
        <v>-542.58000000000004</v>
      </c>
      <c r="M504" s="4">
        <v>1146.8599999999999</v>
      </c>
      <c r="N504" s="4">
        <v>1146.8599999999999</v>
      </c>
      <c r="O504" s="3" t="s">
        <v>18</v>
      </c>
      <c r="P504" s="16">
        <v>70109</v>
      </c>
      <c r="Q504">
        <f>VLOOKUP(A504,[1]Accounts!$A$1:$R$513,14,FALSE)</f>
        <v>70109</v>
      </c>
      <c r="S504" s="24" t="s">
        <v>395</v>
      </c>
      <c r="T504" s="21">
        <v>0.2</v>
      </c>
      <c r="U504" s="22">
        <v>-0.3</v>
      </c>
      <c r="V504" s="22">
        <v>-5.75</v>
      </c>
      <c r="W504" s="22">
        <v>-170.61</v>
      </c>
    </row>
    <row r="505" spans="1:23" ht="15" customHeight="1" x14ac:dyDescent="0.25">
      <c r="A505" s="6">
        <v>930001387</v>
      </c>
      <c r="B505" s="7" t="s">
        <v>402</v>
      </c>
      <c r="C505" s="8">
        <v>142.16999999999999</v>
      </c>
      <c r="D505" s="8">
        <v>0</v>
      </c>
      <c r="E505" s="8">
        <v>142.16999999999999</v>
      </c>
      <c r="F505" s="8">
        <v>0</v>
      </c>
      <c r="G505" s="8">
        <v>0</v>
      </c>
      <c r="H505" s="9">
        <v>29.75</v>
      </c>
      <c r="I505" s="8">
        <v>-90</v>
      </c>
      <c r="J505" s="8">
        <v>0</v>
      </c>
      <c r="K505" s="8">
        <v>0</v>
      </c>
      <c r="L505" s="8">
        <v>-637.02</v>
      </c>
      <c r="M505" s="8">
        <v>367.62</v>
      </c>
      <c r="N505" s="8">
        <v>581.65</v>
      </c>
      <c r="O505" s="7" t="s">
        <v>18</v>
      </c>
      <c r="P505" s="16">
        <v>70034</v>
      </c>
      <c r="Q505">
        <f>VLOOKUP(A505,[1]Accounts!$A$1:$R$513,14,FALSE)</f>
        <v>70034</v>
      </c>
      <c r="S505" s="23">
        <v>930001201</v>
      </c>
      <c r="T505" s="21">
        <v>0</v>
      </c>
      <c r="U505" s="22">
        <v>0</v>
      </c>
      <c r="V505" s="22">
        <v>0</v>
      </c>
      <c r="W505" s="22">
        <v>0</v>
      </c>
    </row>
    <row r="506" spans="1:23" ht="15" customHeight="1" x14ac:dyDescent="0.25">
      <c r="A506" s="2">
        <v>930001585</v>
      </c>
      <c r="B506" s="3" t="s">
        <v>132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5">
        <v>6.89</v>
      </c>
      <c r="I506" s="4">
        <v>-20.7</v>
      </c>
      <c r="J506" s="4">
        <v>0</v>
      </c>
      <c r="K506" s="4">
        <v>0</v>
      </c>
      <c r="L506" s="4">
        <v>-680.92</v>
      </c>
      <c r="M506" s="4">
        <v>2045.72</v>
      </c>
      <c r="N506" s="4">
        <v>2054.11</v>
      </c>
      <c r="O506" s="3" t="s">
        <v>18</v>
      </c>
      <c r="P506" s="16">
        <v>70111</v>
      </c>
      <c r="Q506">
        <f>VLOOKUP(A506,[1]Accounts!$A$1:$R$513,14,FALSE)</f>
        <v>70111</v>
      </c>
      <c r="S506" s="24" t="s">
        <v>208</v>
      </c>
      <c r="T506" s="21">
        <v>0</v>
      </c>
      <c r="U506" s="22">
        <v>0</v>
      </c>
      <c r="V506" s="22">
        <v>0</v>
      </c>
      <c r="W506" s="22">
        <v>0</v>
      </c>
    </row>
    <row r="507" spans="1:23" ht="15" customHeight="1" x14ac:dyDescent="0.25">
      <c r="A507" s="6">
        <v>930001494</v>
      </c>
      <c r="B507" s="7" t="s">
        <v>403</v>
      </c>
      <c r="C507" s="8">
        <v>717.48</v>
      </c>
      <c r="D507" s="8">
        <v>0</v>
      </c>
      <c r="E507" s="8">
        <v>717.48</v>
      </c>
      <c r="F507" s="8">
        <v>0</v>
      </c>
      <c r="G507" s="8">
        <v>0</v>
      </c>
      <c r="H507" s="9">
        <v>4.38</v>
      </c>
      <c r="I507" s="8">
        <v>-13.14</v>
      </c>
      <c r="J507" s="8">
        <v>0</v>
      </c>
      <c r="K507" s="8">
        <v>0</v>
      </c>
      <c r="L507" s="8">
        <v>-878.79</v>
      </c>
      <c r="M507" s="8">
        <v>606.63</v>
      </c>
      <c r="N507" s="8">
        <v>611.58000000000004</v>
      </c>
      <c r="O507" s="7" t="s">
        <v>18</v>
      </c>
      <c r="P507" s="16">
        <v>70036</v>
      </c>
      <c r="Q507">
        <f>VLOOKUP(A507,[1]Accounts!$A$1:$R$513,14,FALSE)</f>
        <v>70036</v>
      </c>
      <c r="S507" s="23">
        <v>930001209</v>
      </c>
      <c r="T507" s="21">
        <v>0</v>
      </c>
      <c r="U507" s="22">
        <v>0</v>
      </c>
      <c r="V507" s="22">
        <v>0</v>
      </c>
      <c r="W507" s="22">
        <v>0</v>
      </c>
    </row>
    <row r="508" spans="1:23" ht="15" customHeight="1" x14ac:dyDescent="0.25">
      <c r="A508" s="2">
        <v>930001853</v>
      </c>
      <c r="B508" s="3" t="s">
        <v>404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5">
        <v>0.4</v>
      </c>
      <c r="I508" s="4">
        <v>-5.4</v>
      </c>
      <c r="J508" s="4">
        <v>0</v>
      </c>
      <c r="K508" s="4">
        <v>0</v>
      </c>
      <c r="L508" s="4">
        <v>-947.28</v>
      </c>
      <c r="M508" s="4">
        <v>225.26</v>
      </c>
      <c r="N508" s="4">
        <v>225.26</v>
      </c>
      <c r="O508" s="3" t="s">
        <v>18</v>
      </c>
      <c r="P508" s="16">
        <v>70023</v>
      </c>
      <c r="Q508">
        <f>VLOOKUP(A508,[1]Accounts!$A$1:$R$513,14,FALSE)</f>
        <v>70023</v>
      </c>
      <c r="S508" s="24" t="s">
        <v>210</v>
      </c>
      <c r="T508" s="21">
        <v>0</v>
      </c>
      <c r="U508" s="22">
        <v>0</v>
      </c>
      <c r="V508" s="22">
        <v>0</v>
      </c>
      <c r="W508" s="22">
        <v>0</v>
      </c>
    </row>
    <row r="509" spans="1:23" ht="15" customHeight="1" x14ac:dyDescent="0.25">
      <c r="A509" s="6">
        <v>930001662</v>
      </c>
      <c r="B509" s="7" t="s">
        <v>405</v>
      </c>
      <c r="C509" s="8">
        <v>1421.72</v>
      </c>
      <c r="D509" s="8">
        <v>-2500</v>
      </c>
      <c r="E509" s="8">
        <v>-1078.28</v>
      </c>
      <c r="F509" s="8">
        <v>0</v>
      </c>
      <c r="G509" s="8">
        <v>0</v>
      </c>
      <c r="H509" s="9">
        <v>50.8</v>
      </c>
      <c r="I509" s="8">
        <v>-152.4</v>
      </c>
      <c r="J509" s="8">
        <v>0</v>
      </c>
      <c r="K509" s="8">
        <v>0</v>
      </c>
      <c r="L509" s="8">
        <v>-1214.1500000000001</v>
      </c>
      <c r="M509" s="8">
        <v>480.37</v>
      </c>
      <c r="N509" s="8">
        <v>254.47</v>
      </c>
      <c r="O509" s="7" t="s">
        <v>18</v>
      </c>
      <c r="P509" s="16">
        <v>70034</v>
      </c>
      <c r="Q509">
        <f>VLOOKUP(A509,[1]Accounts!$A$1:$R$513,14,FALSE)</f>
        <v>70034</v>
      </c>
      <c r="S509" s="23">
        <v>930001221</v>
      </c>
      <c r="T509" s="21">
        <v>0</v>
      </c>
      <c r="U509" s="22">
        <v>0</v>
      </c>
      <c r="V509" s="22">
        <v>0</v>
      </c>
      <c r="W509" s="22">
        <v>0</v>
      </c>
    </row>
    <row r="510" spans="1:23" ht="15" customHeight="1" x14ac:dyDescent="0.25">
      <c r="A510" s="2">
        <v>930000862</v>
      </c>
      <c r="B510" s="3" t="s">
        <v>406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5">
        <v>4.4800000000000004</v>
      </c>
      <c r="I510" s="4">
        <v>-5.4</v>
      </c>
      <c r="J510" s="4">
        <v>0</v>
      </c>
      <c r="K510" s="4">
        <v>-23.16</v>
      </c>
      <c r="L510" s="4">
        <v>-2407.35</v>
      </c>
      <c r="M510" s="4">
        <v>1438</v>
      </c>
      <c r="N510" s="4">
        <v>1436.12</v>
      </c>
      <c r="O510" s="3" t="s">
        <v>18</v>
      </c>
      <c r="P510" s="16">
        <v>70036</v>
      </c>
      <c r="Q510">
        <f>VLOOKUP(A510,[1]Accounts!$A$1:$R$513,14,FALSE)</f>
        <v>70036</v>
      </c>
      <c r="S510" s="24" t="s">
        <v>211</v>
      </c>
      <c r="T510" s="21">
        <v>0</v>
      </c>
      <c r="U510" s="22">
        <v>0</v>
      </c>
      <c r="V510" s="22">
        <v>0</v>
      </c>
      <c r="W510" s="22">
        <v>0</v>
      </c>
    </row>
    <row r="511" spans="1:23" ht="15" customHeight="1" x14ac:dyDescent="0.25">
      <c r="A511" s="6">
        <v>930000899</v>
      </c>
      <c r="B511" s="7" t="s">
        <v>407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9">
        <v>9.5</v>
      </c>
      <c r="I511" s="8">
        <v>-27.6</v>
      </c>
      <c r="J511" s="8">
        <v>0</v>
      </c>
      <c r="K511" s="8">
        <v>-2.25</v>
      </c>
      <c r="L511" s="8">
        <v>-2749.33</v>
      </c>
      <c r="M511" s="8">
        <v>3245.58</v>
      </c>
      <c r="N511" s="8">
        <v>3745.58</v>
      </c>
      <c r="O511" s="7" t="s">
        <v>18</v>
      </c>
      <c r="P511" s="16">
        <v>70111</v>
      </c>
      <c r="Q511">
        <f>VLOOKUP(A511,[1]Accounts!$A$1:$R$513,14,FALSE)</f>
        <v>70111</v>
      </c>
      <c r="S511" s="23">
        <v>930001227</v>
      </c>
      <c r="T511" s="21">
        <v>0</v>
      </c>
      <c r="U511" s="22">
        <v>0</v>
      </c>
      <c r="V511" s="22">
        <v>0</v>
      </c>
      <c r="W511" s="22">
        <v>0</v>
      </c>
    </row>
    <row r="512" spans="1:23" ht="15" customHeight="1" x14ac:dyDescent="0.25">
      <c r="A512" s="2">
        <v>930000688</v>
      </c>
      <c r="B512" s="3" t="s">
        <v>408</v>
      </c>
      <c r="C512" s="4">
        <v>0</v>
      </c>
      <c r="D512" s="4">
        <v>-2000</v>
      </c>
      <c r="E512" s="4">
        <v>-2000</v>
      </c>
      <c r="F512" s="4">
        <v>-500</v>
      </c>
      <c r="G512" s="4">
        <v>0</v>
      </c>
      <c r="H512" s="5">
        <v>13.38</v>
      </c>
      <c r="I512" s="4">
        <v>-40.14</v>
      </c>
      <c r="J512" s="4">
        <v>0</v>
      </c>
      <c r="K512" s="4">
        <v>0</v>
      </c>
      <c r="L512" s="4">
        <v>-3682.16</v>
      </c>
      <c r="M512" s="4">
        <v>153.07</v>
      </c>
      <c r="N512" s="4">
        <v>153.07</v>
      </c>
      <c r="O512" s="3" t="s">
        <v>18</v>
      </c>
      <c r="P512" s="16">
        <v>70048</v>
      </c>
      <c r="Q512">
        <f>VLOOKUP(A512,[1]Accounts!$A$1:$R$513,14,FALSE)</f>
        <v>70048</v>
      </c>
      <c r="S512" s="24" t="s">
        <v>214</v>
      </c>
      <c r="T512" s="21">
        <v>0</v>
      </c>
      <c r="U512" s="22">
        <v>0</v>
      </c>
      <c r="V512" s="22">
        <v>0</v>
      </c>
      <c r="W512" s="22">
        <v>0</v>
      </c>
    </row>
    <row r="513" spans="1:23" ht="15" customHeight="1" x14ac:dyDescent="0.25">
      <c r="A513" s="6">
        <v>930002038</v>
      </c>
      <c r="B513" s="7" t="s">
        <v>409</v>
      </c>
      <c r="C513" s="8">
        <v>1421.73</v>
      </c>
      <c r="D513" s="8">
        <v>0</v>
      </c>
      <c r="E513" s="8">
        <v>1421.73</v>
      </c>
      <c r="F513" s="8">
        <v>0</v>
      </c>
      <c r="G513" s="8">
        <v>0</v>
      </c>
      <c r="H513" s="9">
        <v>2</v>
      </c>
      <c r="I513" s="8">
        <v>-6</v>
      </c>
      <c r="J513" s="8">
        <v>0</v>
      </c>
      <c r="K513" s="8">
        <v>-3.75</v>
      </c>
      <c r="L513" s="8">
        <v>-6225.4</v>
      </c>
      <c r="M513" s="8">
        <v>4164.74</v>
      </c>
      <c r="N513" s="8">
        <v>5243.96</v>
      </c>
      <c r="O513" s="7" t="s">
        <v>18</v>
      </c>
      <c r="P513" s="16">
        <v>70034</v>
      </c>
      <c r="Q513">
        <f>VLOOKUP(A513,[1]Accounts!$A$1:$R$513,14,FALSE)</f>
        <v>70034</v>
      </c>
      <c r="S513" s="23">
        <v>930001256</v>
      </c>
      <c r="T513" s="21">
        <v>0</v>
      </c>
      <c r="U513" s="22">
        <v>0</v>
      </c>
      <c r="V513" s="22">
        <v>0</v>
      </c>
      <c r="W513" s="22">
        <v>0</v>
      </c>
    </row>
    <row r="514" spans="1:23" ht="15" customHeight="1" x14ac:dyDescent="0.25">
      <c r="A514" s="2">
        <v>930001109</v>
      </c>
      <c r="B514" s="3" t="s">
        <v>410</v>
      </c>
      <c r="C514" s="4">
        <v>6416.84</v>
      </c>
      <c r="D514" s="4">
        <v>0</v>
      </c>
      <c r="E514" s="4">
        <v>6416.84</v>
      </c>
      <c r="F514" s="4">
        <v>0</v>
      </c>
      <c r="G514" s="4">
        <v>0</v>
      </c>
      <c r="H514" s="5">
        <v>77</v>
      </c>
      <c r="I514" s="4">
        <v>-228</v>
      </c>
      <c r="J514" s="4">
        <v>0</v>
      </c>
      <c r="K514" s="4">
        <v>-7.49</v>
      </c>
      <c r="L514" s="4">
        <v>-8725.9</v>
      </c>
      <c r="M514" s="4">
        <v>4353.8900000000003</v>
      </c>
      <c r="N514" s="4">
        <v>4353.8900000000003</v>
      </c>
      <c r="O514" s="3" t="s">
        <v>18</v>
      </c>
      <c r="P514" s="16">
        <v>70111</v>
      </c>
      <c r="Q514">
        <f>VLOOKUP(A514,[1]Accounts!$A$1:$R$513,14,FALSE)</f>
        <v>70111</v>
      </c>
      <c r="S514" s="24" t="s">
        <v>220</v>
      </c>
      <c r="T514" s="21">
        <v>0</v>
      </c>
      <c r="U514" s="22">
        <v>0</v>
      </c>
      <c r="V514" s="22">
        <v>0</v>
      </c>
      <c r="W514" s="22">
        <v>0</v>
      </c>
    </row>
    <row r="515" spans="1:23" ht="15" customHeight="1" x14ac:dyDescent="0.25">
      <c r="A515" s="14" t="s">
        <v>411</v>
      </c>
      <c r="B515" s="14"/>
      <c r="C515" s="11">
        <v>27905.14</v>
      </c>
      <c r="D515" s="11">
        <v>-4763</v>
      </c>
      <c r="E515" s="11">
        <v>23142.14</v>
      </c>
      <c r="F515" s="11">
        <v>-500</v>
      </c>
      <c r="G515" s="11">
        <v>0</v>
      </c>
      <c r="H515" s="11">
        <v>345.07</v>
      </c>
      <c r="I515" s="11">
        <v>-1348.56</v>
      </c>
      <c r="J515" s="11">
        <v>0</v>
      </c>
      <c r="K515" s="11">
        <v>-160.35</v>
      </c>
      <c r="L515" s="11">
        <v>-27728.720000000001</v>
      </c>
      <c r="M515" s="11">
        <v>390314.26</v>
      </c>
      <c r="N515" s="11">
        <v>367039.99</v>
      </c>
      <c r="O515" s="10" t="s">
        <v>18</v>
      </c>
      <c r="S515" s="23">
        <v>930001285</v>
      </c>
      <c r="T515" s="21">
        <v>0</v>
      </c>
      <c r="U515" s="22">
        <v>0</v>
      </c>
      <c r="V515" s="22">
        <v>0</v>
      </c>
      <c r="W515" s="22">
        <v>0</v>
      </c>
    </row>
    <row r="516" spans="1:23" ht="15" customHeight="1" x14ac:dyDescent="0.25">
      <c r="S516" s="24" t="s">
        <v>224</v>
      </c>
      <c r="T516" s="21">
        <v>0</v>
      </c>
      <c r="U516" s="22">
        <v>0</v>
      </c>
      <c r="V516" s="22">
        <v>0</v>
      </c>
      <c r="W516" s="22">
        <v>0</v>
      </c>
    </row>
    <row r="517" spans="1:23" ht="15" customHeight="1" x14ac:dyDescent="0.25">
      <c r="S517" s="23">
        <v>930001335</v>
      </c>
      <c r="T517" s="21">
        <v>0</v>
      </c>
      <c r="U517" s="22">
        <v>0</v>
      </c>
      <c r="V517" s="22">
        <v>0</v>
      </c>
      <c r="W517" s="22">
        <v>0</v>
      </c>
    </row>
    <row r="518" spans="1:23" ht="15" customHeight="1" x14ac:dyDescent="0.25">
      <c r="S518" s="24" t="s">
        <v>27</v>
      </c>
      <c r="T518" s="21">
        <v>0</v>
      </c>
      <c r="U518" s="22">
        <v>0</v>
      </c>
      <c r="V518" s="22">
        <v>0</v>
      </c>
      <c r="W518" s="22">
        <v>0</v>
      </c>
    </row>
    <row r="519" spans="1:23" ht="15" customHeight="1" x14ac:dyDescent="0.25">
      <c r="S519" s="23">
        <v>930001354</v>
      </c>
      <c r="T519" s="21">
        <v>0</v>
      </c>
      <c r="U519" s="22">
        <v>0</v>
      </c>
      <c r="V519" s="22">
        <v>0</v>
      </c>
      <c r="W519" s="22">
        <v>0</v>
      </c>
    </row>
    <row r="520" spans="1:23" ht="15" customHeight="1" x14ac:dyDescent="0.25">
      <c r="S520" s="24" t="s">
        <v>234</v>
      </c>
      <c r="T520" s="21">
        <v>0</v>
      </c>
      <c r="U520" s="22">
        <v>0</v>
      </c>
      <c r="V520" s="22">
        <v>0</v>
      </c>
      <c r="W520" s="22">
        <v>0</v>
      </c>
    </row>
    <row r="521" spans="1:23" ht="15" customHeight="1" x14ac:dyDescent="0.25">
      <c r="S521" s="23">
        <v>930001399</v>
      </c>
      <c r="T521" s="21">
        <v>0</v>
      </c>
      <c r="U521" s="22">
        <v>0</v>
      </c>
      <c r="V521" s="22">
        <v>0</v>
      </c>
      <c r="W521" s="22">
        <v>0</v>
      </c>
    </row>
    <row r="522" spans="1:23" ht="15" customHeight="1" x14ac:dyDescent="0.25">
      <c r="S522" s="24" t="s">
        <v>239</v>
      </c>
      <c r="T522" s="21">
        <v>0</v>
      </c>
      <c r="U522" s="22">
        <v>0</v>
      </c>
      <c r="V522" s="22">
        <v>0</v>
      </c>
      <c r="W522" s="22">
        <v>0</v>
      </c>
    </row>
    <row r="523" spans="1:23" ht="15" customHeight="1" x14ac:dyDescent="0.25">
      <c r="S523" s="23">
        <v>930001434</v>
      </c>
      <c r="T523" s="21">
        <v>0.1</v>
      </c>
      <c r="U523" s="22">
        <v>-0.3</v>
      </c>
      <c r="V523" s="22">
        <v>0</v>
      </c>
      <c r="W523" s="22">
        <v>13.45</v>
      </c>
    </row>
    <row r="524" spans="1:23" ht="15" customHeight="1" x14ac:dyDescent="0.25">
      <c r="S524" s="24" t="s">
        <v>38</v>
      </c>
      <c r="T524" s="21">
        <v>0.1</v>
      </c>
      <c r="U524" s="22">
        <v>-0.3</v>
      </c>
      <c r="V524" s="22">
        <v>0</v>
      </c>
      <c r="W524" s="22">
        <v>13.45</v>
      </c>
    </row>
    <row r="525" spans="1:23" ht="15" customHeight="1" x14ac:dyDescent="0.25">
      <c r="S525" s="23">
        <v>930001438</v>
      </c>
      <c r="T525" s="21">
        <v>0</v>
      </c>
      <c r="U525" s="22">
        <v>0</v>
      </c>
      <c r="V525" s="22">
        <v>0</v>
      </c>
      <c r="W525" s="22">
        <v>0</v>
      </c>
    </row>
    <row r="526" spans="1:23" ht="15" customHeight="1" x14ac:dyDescent="0.25">
      <c r="S526" s="24" t="s">
        <v>248</v>
      </c>
      <c r="T526" s="21">
        <v>0</v>
      </c>
      <c r="U526" s="22">
        <v>0</v>
      </c>
      <c r="V526" s="22">
        <v>0</v>
      </c>
      <c r="W526" s="22">
        <v>0</v>
      </c>
    </row>
    <row r="527" spans="1:23" ht="15" customHeight="1" x14ac:dyDescent="0.25">
      <c r="S527" s="23">
        <v>930001478</v>
      </c>
      <c r="T527" s="21">
        <v>0</v>
      </c>
      <c r="U527" s="22">
        <v>0</v>
      </c>
      <c r="V527" s="22">
        <v>0</v>
      </c>
      <c r="W527" s="22">
        <v>0</v>
      </c>
    </row>
    <row r="528" spans="1:23" ht="15" customHeight="1" x14ac:dyDescent="0.25">
      <c r="S528" s="24" t="s">
        <v>253</v>
      </c>
      <c r="T528" s="21">
        <v>0</v>
      </c>
      <c r="U528" s="22">
        <v>0</v>
      </c>
      <c r="V528" s="22">
        <v>0</v>
      </c>
      <c r="W528" s="22">
        <v>0</v>
      </c>
    </row>
    <row r="529" spans="19:23" ht="15" customHeight="1" x14ac:dyDescent="0.25">
      <c r="S529" s="23">
        <v>930001491</v>
      </c>
      <c r="T529" s="21">
        <v>0</v>
      </c>
      <c r="U529" s="22">
        <v>0</v>
      </c>
      <c r="V529" s="22">
        <v>0</v>
      </c>
      <c r="W529" s="22">
        <v>0</v>
      </c>
    </row>
    <row r="530" spans="19:23" ht="15" customHeight="1" x14ac:dyDescent="0.25">
      <c r="S530" s="24" t="s">
        <v>255</v>
      </c>
      <c r="T530" s="21">
        <v>0</v>
      </c>
      <c r="U530" s="22">
        <v>0</v>
      </c>
      <c r="V530" s="22">
        <v>0</v>
      </c>
      <c r="W530" s="22">
        <v>0</v>
      </c>
    </row>
    <row r="531" spans="19:23" ht="15" customHeight="1" x14ac:dyDescent="0.25">
      <c r="S531" s="23">
        <v>930001507</v>
      </c>
      <c r="T531" s="21">
        <v>0</v>
      </c>
      <c r="U531" s="22">
        <v>0</v>
      </c>
      <c r="V531" s="22">
        <v>0</v>
      </c>
      <c r="W531" s="22">
        <v>0</v>
      </c>
    </row>
    <row r="532" spans="19:23" ht="15" customHeight="1" x14ac:dyDescent="0.25">
      <c r="S532" s="24" t="s">
        <v>256</v>
      </c>
      <c r="T532" s="21">
        <v>0</v>
      </c>
      <c r="U532" s="22">
        <v>0</v>
      </c>
      <c r="V532" s="22">
        <v>0</v>
      </c>
      <c r="W532" s="22">
        <v>0</v>
      </c>
    </row>
    <row r="533" spans="19:23" ht="15" customHeight="1" x14ac:dyDescent="0.25">
      <c r="S533" s="23">
        <v>930001538</v>
      </c>
      <c r="T533" s="21">
        <v>0</v>
      </c>
      <c r="U533" s="22">
        <v>0</v>
      </c>
      <c r="V533" s="22">
        <v>0</v>
      </c>
      <c r="W533" s="22">
        <v>0</v>
      </c>
    </row>
    <row r="534" spans="19:23" ht="15" customHeight="1" x14ac:dyDescent="0.25">
      <c r="S534" s="24" t="s">
        <v>258</v>
      </c>
      <c r="T534" s="21">
        <v>0</v>
      </c>
      <c r="U534" s="22">
        <v>0</v>
      </c>
      <c r="V534" s="22">
        <v>0</v>
      </c>
      <c r="W534" s="22">
        <v>0</v>
      </c>
    </row>
    <row r="535" spans="19:23" ht="15" customHeight="1" x14ac:dyDescent="0.25">
      <c r="S535" s="23">
        <v>930001618</v>
      </c>
      <c r="T535" s="21">
        <v>0</v>
      </c>
      <c r="U535" s="22">
        <v>0</v>
      </c>
      <c r="V535" s="22">
        <v>0</v>
      </c>
      <c r="W535" s="22">
        <v>0</v>
      </c>
    </row>
    <row r="536" spans="19:23" ht="15" customHeight="1" x14ac:dyDescent="0.25">
      <c r="S536" s="24" t="s">
        <v>269</v>
      </c>
      <c r="T536" s="21">
        <v>0</v>
      </c>
      <c r="U536" s="22">
        <v>0</v>
      </c>
      <c r="V536" s="22">
        <v>0</v>
      </c>
      <c r="W536" s="22">
        <v>0</v>
      </c>
    </row>
    <row r="537" spans="19:23" ht="15" customHeight="1" x14ac:dyDescent="0.25">
      <c r="S537" s="23">
        <v>930001634</v>
      </c>
      <c r="T537" s="21">
        <v>0</v>
      </c>
      <c r="U537" s="22">
        <v>0</v>
      </c>
      <c r="V537" s="22">
        <v>0</v>
      </c>
      <c r="W537" s="22">
        <v>0</v>
      </c>
    </row>
    <row r="538" spans="19:23" ht="15" customHeight="1" x14ac:dyDescent="0.25">
      <c r="S538" s="24" t="s">
        <v>271</v>
      </c>
      <c r="T538" s="21">
        <v>0</v>
      </c>
      <c r="U538" s="22">
        <v>0</v>
      </c>
      <c r="V538" s="22">
        <v>0</v>
      </c>
      <c r="W538" s="22">
        <v>0</v>
      </c>
    </row>
    <row r="539" spans="19:23" ht="15" customHeight="1" x14ac:dyDescent="0.25">
      <c r="S539" s="23">
        <v>930001664</v>
      </c>
      <c r="T539" s="21">
        <v>0</v>
      </c>
      <c r="U539" s="22">
        <v>0</v>
      </c>
      <c r="V539" s="22">
        <v>0</v>
      </c>
      <c r="W539" s="22">
        <v>0</v>
      </c>
    </row>
    <row r="540" spans="19:23" ht="15" customHeight="1" x14ac:dyDescent="0.25">
      <c r="S540" s="24" t="s">
        <v>162</v>
      </c>
      <c r="T540" s="21">
        <v>0</v>
      </c>
      <c r="U540" s="22">
        <v>0</v>
      </c>
      <c r="V540" s="22">
        <v>0</v>
      </c>
      <c r="W540" s="22">
        <v>0</v>
      </c>
    </row>
    <row r="541" spans="19:23" ht="15" customHeight="1" x14ac:dyDescent="0.25">
      <c r="S541" s="23">
        <v>930001742</v>
      </c>
      <c r="T541" s="21">
        <v>0</v>
      </c>
      <c r="U541" s="22">
        <v>0</v>
      </c>
      <c r="V541" s="22">
        <v>0</v>
      </c>
      <c r="W541" s="22">
        <v>0</v>
      </c>
    </row>
    <row r="542" spans="19:23" ht="15" customHeight="1" x14ac:dyDescent="0.25">
      <c r="S542" s="24" t="s">
        <v>293</v>
      </c>
      <c r="T542" s="21">
        <v>0</v>
      </c>
      <c r="U542" s="22">
        <v>0</v>
      </c>
      <c r="V542" s="22">
        <v>0</v>
      </c>
      <c r="W542" s="22">
        <v>0</v>
      </c>
    </row>
    <row r="543" spans="19:23" ht="15" customHeight="1" x14ac:dyDescent="0.25">
      <c r="S543" s="23">
        <v>930001746</v>
      </c>
      <c r="T543" s="21">
        <v>0.57999999999999996</v>
      </c>
      <c r="U543" s="22">
        <v>-1.74</v>
      </c>
      <c r="V543" s="22">
        <v>0</v>
      </c>
      <c r="W543" s="22">
        <v>-17.45</v>
      </c>
    </row>
    <row r="544" spans="19:23" ht="15" customHeight="1" x14ac:dyDescent="0.25">
      <c r="S544" s="24" t="s">
        <v>387</v>
      </c>
      <c r="T544" s="21">
        <v>0.57999999999999996</v>
      </c>
      <c r="U544" s="22">
        <v>-1.74</v>
      </c>
      <c r="V544" s="22">
        <v>0</v>
      </c>
      <c r="W544" s="22">
        <v>-17.45</v>
      </c>
    </row>
    <row r="545" spans="19:23" ht="15" customHeight="1" x14ac:dyDescent="0.25">
      <c r="S545" s="23">
        <v>930001748</v>
      </c>
      <c r="T545" s="21">
        <v>0</v>
      </c>
      <c r="U545" s="22">
        <v>0</v>
      </c>
      <c r="V545" s="22">
        <v>0</v>
      </c>
      <c r="W545" s="22">
        <v>0</v>
      </c>
    </row>
    <row r="546" spans="19:23" ht="15" customHeight="1" x14ac:dyDescent="0.25">
      <c r="S546" s="24" t="s">
        <v>296</v>
      </c>
      <c r="T546" s="21">
        <v>0</v>
      </c>
      <c r="U546" s="22">
        <v>0</v>
      </c>
      <c r="V546" s="22">
        <v>0</v>
      </c>
      <c r="W546" s="22">
        <v>0</v>
      </c>
    </row>
    <row r="547" spans="19:23" ht="15" customHeight="1" x14ac:dyDescent="0.25">
      <c r="S547" s="23">
        <v>930001789</v>
      </c>
      <c r="T547" s="21">
        <v>0</v>
      </c>
      <c r="U547" s="22">
        <v>0</v>
      </c>
      <c r="V547" s="22">
        <v>0</v>
      </c>
      <c r="W547" s="22">
        <v>0</v>
      </c>
    </row>
    <row r="548" spans="19:23" ht="15" customHeight="1" x14ac:dyDescent="0.25">
      <c r="S548" s="24" t="s">
        <v>308</v>
      </c>
      <c r="T548" s="21">
        <v>0</v>
      </c>
      <c r="U548" s="22">
        <v>0</v>
      </c>
      <c r="V548" s="22">
        <v>0</v>
      </c>
      <c r="W548" s="22">
        <v>0</v>
      </c>
    </row>
    <row r="549" spans="19:23" ht="15" customHeight="1" x14ac:dyDescent="0.25">
      <c r="S549" s="23">
        <v>930001790</v>
      </c>
      <c r="T549" s="21">
        <v>0</v>
      </c>
      <c r="U549" s="22">
        <v>0</v>
      </c>
      <c r="V549" s="22">
        <v>0</v>
      </c>
      <c r="W549" s="22">
        <v>0</v>
      </c>
    </row>
    <row r="550" spans="19:23" ht="15" customHeight="1" x14ac:dyDescent="0.25">
      <c r="S550" s="24" t="s">
        <v>309</v>
      </c>
      <c r="T550" s="21">
        <v>0</v>
      </c>
      <c r="U550" s="22">
        <v>0</v>
      </c>
      <c r="V550" s="22">
        <v>0</v>
      </c>
      <c r="W550" s="22">
        <v>0</v>
      </c>
    </row>
    <row r="551" spans="19:23" ht="15" customHeight="1" x14ac:dyDescent="0.25">
      <c r="S551" s="23">
        <v>930001802</v>
      </c>
      <c r="T551" s="21">
        <v>0</v>
      </c>
      <c r="U551" s="22">
        <v>0</v>
      </c>
      <c r="V551" s="22">
        <v>0</v>
      </c>
      <c r="W551" s="22">
        <v>0</v>
      </c>
    </row>
    <row r="552" spans="19:23" ht="15" customHeight="1" x14ac:dyDescent="0.25">
      <c r="S552" s="24" t="s">
        <v>313</v>
      </c>
      <c r="T552" s="21">
        <v>0</v>
      </c>
      <c r="U552" s="22">
        <v>0</v>
      </c>
      <c r="V552" s="22">
        <v>0</v>
      </c>
      <c r="W552" s="22">
        <v>0</v>
      </c>
    </row>
    <row r="553" spans="19:23" ht="15" customHeight="1" x14ac:dyDescent="0.25">
      <c r="S553" s="23">
        <v>930001810</v>
      </c>
      <c r="T553" s="21">
        <v>0.36</v>
      </c>
      <c r="U553" s="22">
        <v>-1.08</v>
      </c>
      <c r="V553" s="22">
        <v>0</v>
      </c>
      <c r="W553" s="22">
        <v>29.42</v>
      </c>
    </row>
    <row r="554" spans="19:23" ht="15" customHeight="1" x14ac:dyDescent="0.25">
      <c r="S554" s="24" t="s">
        <v>30</v>
      </c>
      <c r="T554" s="21">
        <v>0.36</v>
      </c>
      <c r="U554" s="22">
        <v>-1.08</v>
      </c>
      <c r="V554" s="22">
        <v>0</v>
      </c>
      <c r="W554" s="22">
        <v>29.42</v>
      </c>
    </row>
    <row r="555" spans="19:23" ht="15" customHeight="1" x14ac:dyDescent="0.25">
      <c r="S555" s="23">
        <v>930001833</v>
      </c>
      <c r="T555" s="21">
        <v>0.04</v>
      </c>
      <c r="U555" s="22">
        <v>-0.12</v>
      </c>
      <c r="V555" s="22">
        <v>0</v>
      </c>
      <c r="W555" s="22">
        <v>2.68</v>
      </c>
    </row>
    <row r="556" spans="19:23" ht="15" customHeight="1" x14ac:dyDescent="0.25">
      <c r="S556" s="24" t="s">
        <v>47</v>
      </c>
      <c r="T556" s="21">
        <v>0.04</v>
      </c>
      <c r="U556" s="22">
        <v>-0.12</v>
      </c>
      <c r="V556" s="22">
        <v>0</v>
      </c>
      <c r="W556" s="22">
        <v>2.68</v>
      </c>
    </row>
    <row r="557" spans="19:23" ht="15" customHeight="1" x14ac:dyDescent="0.25">
      <c r="S557" s="23">
        <v>930001845</v>
      </c>
      <c r="T557" s="21">
        <v>13.55</v>
      </c>
      <c r="U557" s="22">
        <v>-41.7</v>
      </c>
      <c r="V557" s="22">
        <v>0</v>
      </c>
      <c r="W557" s="22">
        <v>-128.18</v>
      </c>
    </row>
    <row r="558" spans="19:23" ht="15" customHeight="1" x14ac:dyDescent="0.25">
      <c r="S558" s="24" t="s">
        <v>394</v>
      </c>
      <c r="T558" s="21">
        <v>13.55</v>
      </c>
      <c r="U558" s="22">
        <v>-41.7</v>
      </c>
      <c r="V558" s="22">
        <v>0</v>
      </c>
      <c r="W558" s="22">
        <v>-128.18</v>
      </c>
    </row>
    <row r="559" spans="19:23" ht="15" customHeight="1" x14ac:dyDescent="0.25">
      <c r="S559" s="23">
        <v>930001851</v>
      </c>
      <c r="T559" s="21">
        <v>0</v>
      </c>
      <c r="U559" s="22">
        <v>0</v>
      </c>
      <c r="V559" s="22">
        <v>0</v>
      </c>
      <c r="W559" s="22">
        <v>0</v>
      </c>
    </row>
    <row r="560" spans="19:23" ht="15" customHeight="1" x14ac:dyDescent="0.25">
      <c r="S560" s="24" t="s">
        <v>321</v>
      </c>
      <c r="T560" s="21">
        <v>0</v>
      </c>
      <c r="U560" s="22">
        <v>0</v>
      </c>
      <c r="V560" s="22">
        <v>0</v>
      </c>
      <c r="W560" s="22">
        <v>0</v>
      </c>
    </row>
    <row r="561" spans="19:23" ht="15" customHeight="1" x14ac:dyDescent="0.25">
      <c r="S561" s="23">
        <v>930001864</v>
      </c>
      <c r="T561" s="21">
        <v>0</v>
      </c>
      <c r="U561" s="22">
        <v>0</v>
      </c>
      <c r="V561" s="22">
        <v>0</v>
      </c>
      <c r="W561" s="22">
        <v>0</v>
      </c>
    </row>
    <row r="562" spans="19:23" ht="15" customHeight="1" x14ac:dyDescent="0.25">
      <c r="S562" s="24" t="s">
        <v>324</v>
      </c>
      <c r="T562" s="21">
        <v>0</v>
      </c>
      <c r="U562" s="22">
        <v>0</v>
      </c>
      <c r="V562" s="22">
        <v>0</v>
      </c>
      <c r="W562" s="22">
        <v>0</v>
      </c>
    </row>
    <row r="563" spans="19:23" ht="15" customHeight="1" x14ac:dyDescent="0.25">
      <c r="S563" s="23">
        <v>930001939</v>
      </c>
      <c r="T563" s="21">
        <v>0.3</v>
      </c>
      <c r="U563" s="22">
        <v>-0.9</v>
      </c>
      <c r="V563" s="22">
        <v>0</v>
      </c>
      <c r="W563" s="22">
        <v>15.48</v>
      </c>
    </row>
    <row r="564" spans="19:23" ht="15" customHeight="1" x14ac:dyDescent="0.25">
      <c r="S564" s="24" t="s">
        <v>36</v>
      </c>
      <c r="T564" s="21">
        <v>0.3</v>
      </c>
      <c r="U564" s="22">
        <v>-0.9</v>
      </c>
      <c r="V564" s="22">
        <v>0</v>
      </c>
      <c r="W564" s="22">
        <v>15.48</v>
      </c>
    </row>
    <row r="565" spans="19:23" ht="15" customHeight="1" x14ac:dyDescent="0.25">
      <c r="S565" s="23">
        <v>930001940</v>
      </c>
      <c r="T565" s="21">
        <v>0</v>
      </c>
      <c r="U565" s="22">
        <v>0</v>
      </c>
      <c r="V565" s="22">
        <v>0</v>
      </c>
      <c r="W565" s="22">
        <v>0</v>
      </c>
    </row>
    <row r="566" spans="19:23" ht="15" customHeight="1" x14ac:dyDescent="0.25">
      <c r="S566" s="24" t="s">
        <v>331</v>
      </c>
      <c r="T566" s="21">
        <v>0</v>
      </c>
      <c r="U566" s="22">
        <v>0</v>
      </c>
      <c r="V566" s="22">
        <v>0</v>
      </c>
      <c r="W566" s="22">
        <v>0</v>
      </c>
    </row>
    <row r="567" spans="19:23" ht="15" customHeight="1" x14ac:dyDescent="0.25">
      <c r="S567" s="23">
        <v>930001944</v>
      </c>
      <c r="T567" s="21">
        <v>0.32</v>
      </c>
      <c r="U567" s="22">
        <v>-0.96</v>
      </c>
      <c r="V567" s="22">
        <v>0</v>
      </c>
      <c r="W567" s="22">
        <v>9.26</v>
      </c>
    </row>
    <row r="568" spans="19:23" ht="15" customHeight="1" x14ac:dyDescent="0.25">
      <c r="S568" s="24" t="s">
        <v>43</v>
      </c>
      <c r="T568" s="21">
        <v>0.32</v>
      </c>
      <c r="U568" s="22">
        <v>-0.96</v>
      </c>
      <c r="V568" s="22">
        <v>0</v>
      </c>
      <c r="W568" s="22">
        <v>9.26</v>
      </c>
    </row>
    <row r="569" spans="19:23" ht="15" customHeight="1" x14ac:dyDescent="0.25">
      <c r="S569" s="23">
        <v>930001947</v>
      </c>
      <c r="T569" s="21">
        <v>0</v>
      </c>
      <c r="U569" s="22">
        <v>0</v>
      </c>
      <c r="V569" s="22">
        <v>0</v>
      </c>
      <c r="W569" s="22">
        <v>0</v>
      </c>
    </row>
    <row r="570" spans="19:23" ht="15" customHeight="1" x14ac:dyDescent="0.25">
      <c r="S570" s="24" t="s">
        <v>334</v>
      </c>
      <c r="T570" s="21">
        <v>0</v>
      </c>
      <c r="U570" s="22">
        <v>0</v>
      </c>
      <c r="V570" s="22">
        <v>0</v>
      </c>
      <c r="W570" s="22">
        <v>0</v>
      </c>
    </row>
    <row r="571" spans="19:23" ht="15" customHeight="1" x14ac:dyDescent="0.25">
      <c r="S571" s="23">
        <v>930001953</v>
      </c>
      <c r="T571" s="21">
        <v>0.02</v>
      </c>
      <c r="U571" s="22">
        <v>-0.06</v>
      </c>
      <c r="V571" s="22">
        <v>0</v>
      </c>
      <c r="W571" s="22">
        <v>1.34</v>
      </c>
    </row>
    <row r="572" spans="19:23" ht="15" customHeight="1" x14ac:dyDescent="0.25">
      <c r="S572" s="24" t="s">
        <v>50</v>
      </c>
      <c r="T572" s="21">
        <v>0.02</v>
      </c>
      <c r="U572" s="22">
        <v>-0.06</v>
      </c>
      <c r="V572" s="22">
        <v>0</v>
      </c>
      <c r="W572" s="22">
        <v>1.34</v>
      </c>
    </row>
    <row r="573" spans="19:23" ht="15" customHeight="1" x14ac:dyDescent="0.25">
      <c r="S573" s="23">
        <v>930001960</v>
      </c>
      <c r="T573" s="21">
        <v>0</v>
      </c>
      <c r="U573" s="22">
        <v>0</v>
      </c>
      <c r="V573" s="22">
        <v>0</v>
      </c>
      <c r="W573" s="22">
        <v>0</v>
      </c>
    </row>
    <row r="574" spans="19:23" ht="15" customHeight="1" x14ac:dyDescent="0.25">
      <c r="S574" s="24" t="s">
        <v>339</v>
      </c>
      <c r="T574" s="21">
        <v>0</v>
      </c>
      <c r="U574" s="22">
        <v>0</v>
      </c>
      <c r="V574" s="22">
        <v>0</v>
      </c>
      <c r="W574" s="22">
        <v>0</v>
      </c>
    </row>
    <row r="575" spans="19:23" ht="15" customHeight="1" x14ac:dyDescent="0.25">
      <c r="S575" s="23">
        <v>930001963</v>
      </c>
      <c r="T575" s="21">
        <v>1.05</v>
      </c>
      <c r="U575" s="22">
        <v>-3.3</v>
      </c>
      <c r="V575" s="22">
        <v>1.84</v>
      </c>
      <c r="W575" s="22">
        <v>133.13</v>
      </c>
    </row>
    <row r="576" spans="19:23" ht="15" customHeight="1" x14ac:dyDescent="0.25">
      <c r="S576" s="24" t="s">
        <v>26</v>
      </c>
      <c r="T576" s="21">
        <v>1.05</v>
      </c>
      <c r="U576" s="22">
        <v>-3.3</v>
      </c>
      <c r="V576" s="22">
        <v>1.84</v>
      </c>
      <c r="W576" s="22">
        <v>133.13</v>
      </c>
    </row>
    <row r="577" spans="19:23" ht="15" customHeight="1" x14ac:dyDescent="0.25">
      <c r="S577" s="23">
        <v>930001971</v>
      </c>
      <c r="T577" s="21">
        <v>0</v>
      </c>
      <c r="U577" s="22">
        <v>0</v>
      </c>
      <c r="V577" s="22">
        <v>0</v>
      </c>
      <c r="W577" s="22">
        <v>0</v>
      </c>
    </row>
    <row r="578" spans="19:23" ht="15" customHeight="1" x14ac:dyDescent="0.25">
      <c r="S578" s="24" t="s">
        <v>344</v>
      </c>
      <c r="T578" s="21">
        <v>0</v>
      </c>
      <c r="U578" s="22">
        <v>0</v>
      </c>
      <c r="V578" s="22">
        <v>0</v>
      </c>
      <c r="W578" s="22">
        <v>0</v>
      </c>
    </row>
    <row r="579" spans="19:23" ht="15" customHeight="1" x14ac:dyDescent="0.25">
      <c r="S579" s="23">
        <v>930001976</v>
      </c>
      <c r="T579" s="21">
        <v>0</v>
      </c>
      <c r="U579" s="22">
        <v>0</v>
      </c>
      <c r="V579" s="22">
        <v>0</v>
      </c>
      <c r="W579" s="22">
        <v>0</v>
      </c>
    </row>
    <row r="580" spans="19:23" ht="15" customHeight="1" x14ac:dyDescent="0.25">
      <c r="S580" s="24" t="s">
        <v>197</v>
      </c>
      <c r="T580" s="21">
        <v>0</v>
      </c>
      <c r="U580" s="22">
        <v>0</v>
      </c>
      <c r="V580" s="22">
        <v>0</v>
      </c>
      <c r="W580" s="22">
        <v>0</v>
      </c>
    </row>
    <row r="581" spans="19:23" ht="15" customHeight="1" x14ac:dyDescent="0.25">
      <c r="S581" s="23">
        <v>930001977</v>
      </c>
      <c r="T581" s="21">
        <v>0</v>
      </c>
      <c r="U581" s="22">
        <v>0</v>
      </c>
      <c r="V581" s="22">
        <v>0</v>
      </c>
      <c r="W581" s="22">
        <v>0</v>
      </c>
    </row>
    <row r="582" spans="19:23" ht="15" customHeight="1" x14ac:dyDescent="0.25">
      <c r="S582" s="24" t="s">
        <v>346</v>
      </c>
      <c r="T582" s="21">
        <v>0</v>
      </c>
      <c r="U582" s="22">
        <v>0</v>
      </c>
      <c r="V582" s="22">
        <v>0</v>
      </c>
      <c r="W582" s="22">
        <v>0</v>
      </c>
    </row>
    <row r="583" spans="19:23" ht="15" customHeight="1" x14ac:dyDescent="0.25">
      <c r="S583" s="23">
        <v>930001978</v>
      </c>
      <c r="T583" s="21">
        <v>0</v>
      </c>
      <c r="U583" s="22">
        <v>0</v>
      </c>
      <c r="V583" s="22">
        <v>0</v>
      </c>
      <c r="W583" s="22">
        <v>0</v>
      </c>
    </row>
    <row r="584" spans="19:23" ht="15" customHeight="1" x14ac:dyDescent="0.25">
      <c r="S584" s="24" t="s">
        <v>47</v>
      </c>
      <c r="T584" s="21">
        <v>0</v>
      </c>
      <c r="U584" s="22">
        <v>0</v>
      </c>
      <c r="V584" s="22">
        <v>0</v>
      </c>
      <c r="W584" s="22">
        <v>0</v>
      </c>
    </row>
    <row r="585" spans="19:23" ht="15" customHeight="1" x14ac:dyDescent="0.25">
      <c r="S585" s="23">
        <v>930001981</v>
      </c>
      <c r="T585" s="21">
        <v>0</v>
      </c>
      <c r="U585" s="22">
        <v>0</v>
      </c>
      <c r="V585" s="22">
        <v>0</v>
      </c>
      <c r="W585" s="22">
        <v>0</v>
      </c>
    </row>
    <row r="586" spans="19:23" ht="15" customHeight="1" x14ac:dyDescent="0.25">
      <c r="S586" s="24" t="s">
        <v>43</v>
      </c>
      <c r="T586" s="21">
        <v>0</v>
      </c>
      <c r="U586" s="22">
        <v>0</v>
      </c>
      <c r="V586" s="22">
        <v>0</v>
      </c>
      <c r="W586" s="22">
        <v>0</v>
      </c>
    </row>
    <row r="587" spans="19:23" ht="15" customHeight="1" x14ac:dyDescent="0.25">
      <c r="S587" s="23">
        <v>930001982</v>
      </c>
      <c r="T587" s="21">
        <v>0</v>
      </c>
      <c r="U587" s="22">
        <v>0</v>
      </c>
      <c r="V587" s="22">
        <v>0</v>
      </c>
      <c r="W587" s="22">
        <v>0</v>
      </c>
    </row>
    <row r="588" spans="19:23" ht="15" customHeight="1" x14ac:dyDescent="0.25">
      <c r="S588" s="24" t="s">
        <v>224</v>
      </c>
      <c r="T588" s="21">
        <v>0</v>
      </c>
      <c r="U588" s="22">
        <v>0</v>
      </c>
      <c r="V588" s="22">
        <v>0</v>
      </c>
      <c r="W588" s="22">
        <v>0</v>
      </c>
    </row>
    <row r="589" spans="19:23" ht="15" customHeight="1" x14ac:dyDescent="0.25">
      <c r="S589" s="23">
        <v>930001983</v>
      </c>
      <c r="T589" s="21">
        <v>0</v>
      </c>
      <c r="U589" s="22">
        <v>0</v>
      </c>
      <c r="V589" s="22">
        <v>0</v>
      </c>
      <c r="W589" s="22">
        <v>0</v>
      </c>
    </row>
    <row r="590" spans="19:23" ht="15" customHeight="1" x14ac:dyDescent="0.25">
      <c r="S590" s="24" t="s">
        <v>239</v>
      </c>
      <c r="T590" s="21">
        <v>0</v>
      </c>
      <c r="U590" s="22">
        <v>0</v>
      </c>
      <c r="V590" s="22">
        <v>0</v>
      </c>
      <c r="W590" s="22">
        <v>0</v>
      </c>
    </row>
    <row r="591" spans="19:23" ht="15" customHeight="1" x14ac:dyDescent="0.25">
      <c r="S591" s="23">
        <v>930001997</v>
      </c>
      <c r="T591" s="21">
        <v>0</v>
      </c>
      <c r="U591" s="22">
        <v>0</v>
      </c>
      <c r="V591" s="22">
        <v>0</v>
      </c>
      <c r="W591" s="22">
        <v>0</v>
      </c>
    </row>
    <row r="592" spans="19:23" ht="15" customHeight="1" x14ac:dyDescent="0.25">
      <c r="S592" s="24" t="s">
        <v>27</v>
      </c>
      <c r="T592" s="21">
        <v>0</v>
      </c>
      <c r="U592" s="22">
        <v>0</v>
      </c>
      <c r="V592" s="22">
        <v>0</v>
      </c>
      <c r="W592" s="22">
        <v>0</v>
      </c>
    </row>
    <row r="593" spans="19:23" ht="15" customHeight="1" x14ac:dyDescent="0.25">
      <c r="S593" s="23">
        <v>930002000</v>
      </c>
      <c r="T593" s="21">
        <v>0</v>
      </c>
      <c r="U593" s="22">
        <v>0</v>
      </c>
      <c r="V593" s="22">
        <v>0</v>
      </c>
      <c r="W593" s="22">
        <v>0</v>
      </c>
    </row>
    <row r="594" spans="19:23" ht="15" customHeight="1" x14ac:dyDescent="0.25">
      <c r="S594" s="24" t="s">
        <v>358</v>
      </c>
      <c r="T594" s="21">
        <v>0</v>
      </c>
      <c r="U594" s="22">
        <v>0</v>
      </c>
      <c r="V594" s="22">
        <v>0</v>
      </c>
      <c r="W594" s="22">
        <v>0</v>
      </c>
    </row>
    <row r="595" spans="19:23" ht="15" customHeight="1" x14ac:dyDescent="0.25">
      <c r="S595" s="23">
        <v>930002003</v>
      </c>
      <c r="T595" s="21">
        <v>0</v>
      </c>
      <c r="U595" s="22">
        <v>0</v>
      </c>
      <c r="V595" s="22">
        <v>0</v>
      </c>
      <c r="W595" s="22">
        <v>0</v>
      </c>
    </row>
    <row r="596" spans="19:23" ht="15" customHeight="1" x14ac:dyDescent="0.25">
      <c r="S596" s="24" t="s">
        <v>309</v>
      </c>
      <c r="T596" s="21">
        <v>0</v>
      </c>
      <c r="U596" s="22">
        <v>0</v>
      </c>
      <c r="V596" s="22">
        <v>0</v>
      </c>
      <c r="W596" s="22">
        <v>0</v>
      </c>
    </row>
    <row r="597" spans="19:23" ht="15" customHeight="1" x14ac:dyDescent="0.25">
      <c r="S597" s="23">
        <v>930002006</v>
      </c>
      <c r="T597" s="21">
        <v>0</v>
      </c>
      <c r="U597" s="22">
        <v>0</v>
      </c>
      <c r="V597" s="22">
        <v>0</v>
      </c>
      <c r="W597" s="22">
        <v>0</v>
      </c>
    </row>
    <row r="598" spans="19:23" ht="15" customHeight="1" x14ac:dyDescent="0.25">
      <c r="S598" s="24" t="s">
        <v>214</v>
      </c>
      <c r="T598" s="21">
        <v>0</v>
      </c>
      <c r="U598" s="22">
        <v>0</v>
      </c>
      <c r="V598" s="22">
        <v>0</v>
      </c>
      <c r="W598" s="22">
        <v>0</v>
      </c>
    </row>
    <row r="599" spans="19:23" ht="15" customHeight="1" x14ac:dyDescent="0.25">
      <c r="S599" s="23">
        <v>930002013</v>
      </c>
      <c r="T599" s="21">
        <v>0</v>
      </c>
      <c r="U599" s="22">
        <v>0</v>
      </c>
      <c r="V599" s="22">
        <v>0</v>
      </c>
      <c r="W599" s="22">
        <v>0</v>
      </c>
    </row>
    <row r="600" spans="19:23" ht="15" customHeight="1" x14ac:dyDescent="0.25">
      <c r="S600" s="24" t="s">
        <v>361</v>
      </c>
      <c r="T600" s="21">
        <v>0</v>
      </c>
      <c r="U600" s="22">
        <v>0</v>
      </c>
      <c r="V600" s="22">
        <v>0</v>
      </c>
      <c r="W600" s="22">
        <v>0</v>
      </c>
    </row>
    <row r="601" spans="19:23" ht="15" customHeight="1" x14ac:dyDescent="0.25">
      <c r="S601" s="23">
        <v>930002014</v>
      </c>
      <c r="T601" s="21">
        <v>0</v>
      </c>
      <c r="U601" s="22">
        <v>0</v>
      </c>
      <c r="V601" s="22">
        <v>0</v>
      </c>
      <c r="W601" s="22">
        <v>0</v>
      </c>
    </row>
    <row r="602" spans="19:23" ht="15" customHeight="1" x14ac:dyDescent="0.25">
      <c r="S602" s="24" t="s">
        <v>362</v>
      </c>
      <c r="T602" s="21">
        <v>0</v>
      </c>
      <c r="U602" s="22">
        <v>0</v>
      </c>
      <c r="V602" s="22">
        <v>0</v>
      </c>
      <c r="W602" s="22">
        <v>0</v>
      </c>
    </row>
    <row r="603" spans="19:23" ht="15" customHeight="1" x14ac:dyDescent="0.25">
      <c r="S603" s="23">
        <v>930002016</v>
      </c>
      <c r="T603" s="21">
        <v>1.84</v>
      </c>
      <c r="U603" s="22">
        <v>-5.52</v>
      </c>
      <c r="V603" s="22">
        <v>0</v>
      </c>
      <c r="W603" s="22">
        <v>100.61</v>
      </c>
    </row>
    <row r="604" spans="19:23" ht="15" customHeight="1" x14ac:dyDescent="0.25">
      <c r="S604" s="24" t="s">
        <v>27</v>
      </c>
      <c r="T604" s="21">
        <v>1.84</v>
      </c>
      <c r="U604" s="22">
        <v>-5.52</v>
      </c>
      <c r="V604" s="22">
        <v>0</v>
      </c>
      <c r="W604" s="22">
        <v>100.61</v>
      </c>
    </row>
    <row r="605" spans="19:23" ht="15" customHeight="1" x14ac:dyDescent="0.25">
      <c r="S605" s="23">
        <v>930002020</v>
      </c>
      <c r="T605" s="21">
        <v>0.06</v>
      </c>
      <c r="U605" s="22">
        <v>-0.36</v>
      </c>
      <c r="V605" s="22">
        <v>0</v>
      </c>
      <c r="W605" s="22">
        <v>0</v>
      </c>
    </row>
    <row r="606" spans="19:23" ht="15" customHeight="1" x14ac:dyDescent="0.25">
      <c r="S606" s="24" t="s">
        <v>364</v>
      </c>
      <c r="T606" s="21">
        <v>0.06</v>
      </c>
      <c r="U606" s="22">
        <v>-0.36</v>
      </c>
      <c r="V606" s="22">
        <v>0</v>
      </c>
      <c r="W606" s="22">
        <v>0</v>
      </c>
    </row>
    <row r="607" spans="19:23" ht="15" customHeight="1" x14ac:dyDescent="0.25">
      <c r="S607" s="23">
        <v>930002023</v>
      </c>
      <c r="T607" s="21">
        <v>0</v>
      </c>
      <c r="U607" s="22">
        <v>0</v>
      </c>
      <c r="V607" s="22">
        <v>0</v>
      </c>
      <c r="W607" s="22">
        <v>0</v>
      </c>
    </row>
    <row r="608" spans="19:23" ht="15" customHeight="1" x14ac:dyDescent="0.25">
      <c r="S608" s="24" t="s">
        <v>366</v>
      </c>
      <c r="T608" s="21">
        <v>0</v>
      </c>
      <c r="U608" s="22">
        <v>0</v>
      </c>
      <c r="V608" s="22">
        <v>0</v>
      </c>
      <c r="W608" s="22">
        <v>0</v>
      </c>
    </row>
    <row r="609" spans="19:23" ht="15" customHeight="1" x14ac:dyDescent="0.25">
      <c r="S609" s="23">
        <v>930002025</v>
      </c>
      <c r="T609" s="21">
        <v>0</v>
      </c>
      <c r="U609" s="22">
        <v>0</v>
      </c>
      <c r="V609" s="22">
        <v>0</v>
      </c>
      <c r="W609" s="22">
        <v>0</v>
      </c>
    </row>
    <row r="610" spans="19:23" ht="15" customHeight="1" x14ac:dyDescent="0.25">
      <c r="S610" s="24" t="s">
        <v>368</v>
      </c>
      <c r="T610" s="21">
        <v>0</v>
      </c>
      <c r="U610" s="22">
        <v>0</v>
      </c>
      <c r="V610" s="22">
        <v>0</v>
      </c>
      <c r="W610" s="22">
        <v>0</v>
      </c>
    </row>
    <row r="611" spans="19:23" ht="15" customHeight="1" x14ac:dyDescent="0.25">
      <c r="S611" s="23">
        <v>930002057</v>
      </c>
      <c r="T611" s="21">
        <v>0.13</v>
      </c>
      <c r="U611" s="22">
        <v>-0.66</v>
      </c>
      <c r="V611" s="22">
        <v>0</v>
      </c>
      <c r="W611" s="22">
        <v>9.23</v>
      </c>
    </row>
    <row r="612" spans="19:23" ht="15" customHeight="1" x14ac:dyDescent="0.25">
      <c r="S612" s="24" t="s">
        <v>44</v>
      </c>
      <c r="T612" s="21">
        <v>0.13</v>
      </c>
      <c r="U612" s="22">
        <v>-0.66</v>
      </c>
      <c r="V612" s="22">
        <v>0</v>
      </c>
      <c r="W612" s="22">
        <v>9.23</v>
      </c>
    </row>
    <row r="613" spans="19:23" ht="15" customHeight="1" x14ac:dyDescent="0.25">
      <c r="S613" s="23">
        <v>930002058</v>
      </c>
      <c r="T613" s="21">
        <v>0</v>
      </c>
      <c r="U613" s="22">
        <v>0</v>
      </c>
      <c r="V613" s="22">
        <v>0</v>
      </c>
      <c r="W613" s="22">
        <v>0</v>
      </c>
    </row>
    <row r="614" spans="19:23" ht="15" customHeight="1" x14ac:dyDescent="0.25">
      <c r="S614" s="24" t="s">
        <v>378</v>
      </c>
      <c r="T614" s="21">
        <v>0</v>
      </c>
      <c r="U614" s="22">
        <v>0</v>
      </c>
      <c r="V614" s="22">
        <v>0</v>
      </c>
      <c r="W614" s="22">
        <v>0</v>
      </c>
    </row>
    <row r="615" spans="19:23" ht="15" customHeight="1" x14ac:dyDescent="0.25">
      <c r="S615" s="23">
        <v>930002060</v>
      </c>
      <c r="T615" s="21">
        <v>0</v>
      </c>
      <c r="U615" s="22">
        <v>0</v>
      </c>
      <c r="V615" s="22">
        <v>0</v>
      </c>
      <c r="W615" s="22">
        <v>0</v>
      </c>
    </row>
    <row r="616" spans="19:23" ht="15" customHeight="1" x14ac:dyDescent="0.25">
      <c r="S616" s="24" t="s">
        <v>379</v>
      </c>
      <c r="T616" s="21">
        <v>0</v>
      </c>
      <c r="U616" s="22">
        <v>0</v>
      </c>
      <c r="V616" s="22">
        <v>0</v>
      </c>
      <c r="W616" s="22">
        <v>0</v>
      </c>
    </row>
    <row r="617" spans="19:23" ht="15" customHeight="1" x14ac:dyDescent="0.25">
      <c r="S617" s="23">
        <v>930002061</v>
      </c>
      <c r="T617" s="21">
        <v>0</v>
      </c>
      <c r="U617" s="22">
        <v>0</v>
      </c>
      <c r="V617" s="22">
        <v>0</v>
      </c>
      <c r="W617" s="22">
        <v>0</v>
      </c>
    </row>
    <row r="618" spans="19:23" ht="15" customHeight="1" x14ac:dyDescent="0.25">
      <c r="S618" s="24" t="s">
        <v>380</v>
      </c>
      <c r="T618" s="21">
        <v>0</v>
      </c>
      <c r="U618" s="22">
        <v>0</v>
      </c>
      <c r="V618" s="22">
        <v>0</v>
      </c>
      <c r="W618" s="22">
        <v>0</v>
      </c>
    </row>
    <row r="619" spans="19:23" ht="15" customHeight="1" x14ac:dyDescent="0.25">
      <c r="S619" s="23">
        <v>930002062</v>
      </c>
      <c r="T619" s="21">
        <v>0</v>
      </c>
      <c r="U619" s="22">
        <v>0</v>
      </c>
      <c r="V619" s="22">
        <v>0</v>
      </c>
      <c r="W619" s="22">
        <v>0</v>
      </c>
    </row>
    <row r="620" spans="19:23" ht="15" customHeight="1" x14ac:dyDescent="0.25">
      <c r="S620" s="24" t="s">
        <v>381</v>
      </c>
      <c r="T620" s="21">
        <v>0</v>
      </c>
      <c r="U620" s="22">
        <v>0</v>
      </c>
      <c r="V620" s="22">
        <v>0</v>
      </c>
      <c r="W620" s="22">
        <v>0</v>
      </c>
    </row>
    <row r="621" spans="19:23" ht="15" customHeight="1" x14ac:dyDescent="0.25">
      <c r="S621" s="20">
        <v>70054</v>
      </c>
      <c r="T621" s="21">
        <v>0</v>
      </c>
      <c r="U621" s="22">
        <v>0</v>
      </c>
      <c r="V621" s="22">
        <v>0</v>
      </c>
      <c r="W621" s="22">
        <v>0</v>
      </c>
    </row>
    <row r="622" spans="19:23" ht="15" customHeight="1" x14ac:dyDescent="0.25">
      <c r="S622" s="23">
        <v>930000227</v>
      </c>
      <c r="T622" s="21">
        <v>0</v>
      </c>
      <c r="U622" s="22">
        <v>0</v>
      </c>
      <c r="V622" s="22">
        <v>0</v>
      </c>
      <c r="W622" s="22">
        <v>0</v>
      </c>
    </row>
    <row r="623" spans="19:23" ht="15" customHeight="1" x14ac:dyDescent="0.25">
      <c r="S623" s="24" t="s">
        <v>58</v>
      </c>
      <c r="T623" s="21">
        <v>0</v>
      </c>
      <c r="U623" s="22">
        <v>0</v>
      </c>
      <c r="V623" s="22">
        <v>0</v>
      </c>
      <c r="W623" s="22">
        <v>0</v>
      </c>
    </row>
    <row r="624" spans="19:23" ht="15" customHeight="1" x14ac:dyDescent="0.25">
      <c r="S624" s="23">
        <v>930000258</v>
      </c>
      <c r="T624" s="21">
        <v>0</v>
      </c>
      <c r="U624" s="22">
        <v>0</v>
      </c>
      <c r="V624" s="22">
        <v>0</v>
      </c>
      <c r="W624" s="22">
        <v>0</v>
      </c>
    </row>
    <row r="625" spans="19:23" ht="15" customHeight="1" x14ac:dyDescent="0.25">
      <c r="S625" s="24" t="s">
        <v>60</v>
      </c>
      <c r="T625" s="21">
        <v>0</v>
      </c>
      <c r="U625" s="22">
        <v>0</v>
      </c>
      <c r="V625" s="22">
        <v>0</v>
      </c>
      <c r="W625" s="22">
        <v>0</v>
      </c>
    </row>
    <row r="626" spans="19:23" ht="15" customHeight="1" x14ac:dyDescent="0.25">
      <c r="S626" s="23">
        <v>930000488</v>
      </c>
      <c r="T626" s="21">
        <v>0</v>
      </c>
      <c r="U626" s="22">
        <v>0</v>
      </c>
      <c r="V626" s="22">
        <v>0</v>
      </c>
      <c r="W626" s="22">
        <v>0</v>
      </c>
    </row>
    <row r="627" spans="19:23" ht="15" customHeight="1" x14ac:dyDescent="0.25">
      <c r="S627" s="24" t="s">
        <v>60</v>
      </c>
      <c r="T627" s="21">
        <v>0</v>
      </c>
      <c r="U627" s="22">
        <v>0</v>
      </c>
      <c r="V627" s="22">
        <v>0</v>
      </c>
      <c r="W627" s="22">
        <v>0</v>
      </c>
    </row>
    <row r="628" spans="19:23" ht="15" customHeight="1" x14ac:dyDescent="0.25">
      <c r="S628" s="23">
        <v>930000489</v>
      </c>
      <c r="T628" s="21">
        <v>0</v>
      </c>
      <c r="U628" s="22">
        <v>0</v>
      </c>
      <c r="V628" s="22">
        <v>0</v>
      </c>
      <c r="W628" s="22">
        <v>0</v>
      </c>
    </row>
    <row r="629" spans="19:23" ht="15" customHeight="1" x14ac:dyDescent="0.25">
      <c r="S629" s="24" t="s">
        <v>58</v>
      </c>
      <c r="T629" s="21">
        <v>0</v>
      </c>
      <c r="U629" s="22">
        <v>0</v>
      </c>
      <c r="V629" s="22">
        <v>0</v>
      </c>
      <c r="W629" s="22">
        <v>0</v>
      </c>
    </row>
    <row r="630" spans="19:23" ht="15" customHeight="1" x14ac:dyDescent="0.25">
      <c r="S630" s="23">
        <v>930001865</v>
      </c>
      <c r="T630" s="21">
        <v>0</v>
      </c>
      <c r="U630" s="22">
        <v>0</v>
      </c>
      <c r="V630" s="22">
        <v>0</v>
      </c>
      <c r="W630" s="22">
        <v>0</v>
      </c>
    </row>
    <row r="631" spans="19:23" ht="15" customHeight="1" x14ac:dyDescent="0.25">
      <c r="S631" s="24" t="s">
        <v>60</v>
      </c>
      <c r="T631" s="21">
        <v>0</v>
      </c>
      <c r="U631" s="22">
        <v>0</v>
      </c>
      <c r="V631" s="22">
        <v>0</v>
      </c>
      <c r="W631" s="22">
        <v>0</v>
      </c>
    </row>
    <row r="632" spans="19:23" ht="15" customHeight="1" x14ac:dyDescent="0.25">
      <c r="S632" s="23">
        <v>930001875</v>
      </c>
      <c r="T632" s="21">
        <v>0</v>
      </c>
      <c r="U632" s="22">
        <v>0</v>
      </c>
      <c r="V632" s="22">
        <v>0</v>
      </c>
      <c r="W632" s="22">
        <v>0</v>
      </c>
    </row>
    <row r="633" spans="19:23" ht="15" customHeight="1" x14ac:dyDescent="0.25">
      <c r="S633" s="24" t="s">
        <v>58</v>
      </c>
      <c r="T633" s="21">
        <v>0</v>
      </c>
      <c r="U633" s="22">
        <v>0</v>
      </c>
      <c r="V633" s="22">
        <v>0</v>
      </c>
      <c r="W633" s="22">
        <v>0</v>
      </c>
    </row>
    <row r="634" spans="19:23" ht="15" customHeight="1" x14ac:dyDescent="0.25">
      <c r="S634" s="20">
        <v>70066</v>
      </c>
      <c r="T634" s="21">
        <v>0</v>
      </c>
      <c r="U634" s="22">
        <v>0</v>
      </c>
      <c r="V634" s="22">
        <v>0</v>
      </c>
      <c r="W634" s="22">
        <v>0</v>
      </c>
    </row>
    <row r="635" spans="19:23" ht="15" customHeight="1" x14ac:dyDescent="0.25">
      <c r="S635" s="23">
        <v>930000445</v>
      </c>
      <c r="T635" s="21">
        <v>0</v>
      </c>
      <c r="U635" s="22">
        <v>0</v>
      </c>
      <c r="V635" s="22">
        <v>0</v>
      </c>
      <c r="W635" s="22">
        <v>0</v>
      </c>
    </row>
    <row r="636" spans="19:23" ht="15" customHeight="1" x14ac:dyDescent="0.25">
      <c r="S636" s="24" t="s">
        <v>72</v>
      </c>
      <c r="T636" s="21">
        <v>0</v>
      </c>
      <c r="U636" s="22">
        <v>0</v>
      </c>
      <c r="V636" s="22">
        <v>0</v>
      </c>
      <c r="W636" s="22">
        <v>0</v>
      </c>
    </row>
    <row r="637" spans="19:23" ht="15" customHeight="1" x14ac:dyDescent="0.25">
      <c r="S637" s="20">
        <v>70070</v>
      </c>
      <c r="T637" s="21">
        <v>0</v>
      </c>
      <c r="U637" s="22">
        <v>0</v>
      </c>
      <c r="V637" s="22">
        <v>0</v>
      </c>
      <c r="W637" s="22">
        <v>0</v>
      </c>
    </row>
    <row r="638" spans="19:23" ht="15" customHeight="1" x14ac:dyDescent="0.25">
      <c r="S638" s="23">
        <v>930000457</v>
      </c>
      <c r="T638" s="21">
        <v>0</v>
      </c>
      <c r="U638" s="22">
        <v>0</v>
      </c>
      <c r="V638" s="22">
        <v>0</v>
      </c>
      <c r="W638" s="22">
        <v>0</v>
      </c>
    </row>
    <row r="639" spans="19:23" ht="15" customHeight="1" x14ac:dyDescent="0.25">
      <c r="S639" s="24" t="s">
        <v>73</v>
      </c>
      <c r="T639" s="21">
        <v>0</v>
      </c>
      <c r="U639" s="22">
        <v>0</v>
      </c>
      <c r="V639" s="22">
        <v>0</v>
      </c>
      <c r="W639" s="22">
        <v>0</v>
      </c>
    </row>
    <row r="640" spans="19:23" ht="15" customHeight="1" x14ac:dyDescent="0.25">
      <c r="S640" s="20">
        <v>70072</v>
      </c>
      <c r="T640" s="21">
        <v>0</v>
      </c>
      <c r="U640" s="22">
        <v>0</v>
      </c>
      <c r="V640" s="22">
        <v>0</v>
      </c>
      <c r="W640" s="22">
        <v>0</v>
      </c>
    </row>
    <row r="641" spans="19:23" ht="15" customHeight="1" x14ac:dyDescent="0.25">
      <c r="S641" s="23">
        <v>930000376</v>
      </c>
      <c r="T641" s="21">
        <v>0</v>
      </c>
      <c r="U641" s="22">
        <v>0</v>
      </c>
      <c r="V641" s="22">
        <v>0</v>
      </c>
      <c r="W641" s="22">
        <v>0</v>
      </c>
    </row>
    <row r="642" spans="19:23" ht="15" customHeight="1" x14ac:dyDescent="0.25">
      <c r="S642" s="24" t="s">
        <v>66</v>
      </c>
      <c r="T642" s="21">
        <v>0</v>
      </c>
      <c r="U642" s="22">
        <v>0</v>
      </c>
      <c r="V642" s="22">
        <v>0</v>
      </c>
      <c r="W642" s="22">
        <v>0</v>
      </c>
    </row>
    <row r="643" spans="19:23" ht="15" customHeight="1" x14ac:dyDescent="0.25">
      <c r="S643" s="20">
        <v>70075</v>
      </c>
      <c r="T643" s="21">
        <v>0</v>
      </c>
      <c r="U643" s="22">
        <v>0</v>
      </c>
      <c r="V643" s="22">
        <v>0</v>
      </c>
      <c r="W643" s="22">
        <v>0</v>
      </c>
    </row>
    <row r="644" spans="19:23" ht="15" customHeight="1" x14ac:dyDescent="0.25">
      <c r="S644" s="23">
        <v>930002037</v>
      </c>
      <c r="T644" s="21">
        <v>0</v>
      </c>
      <c r="U644" s="22">
        <v>0</v>
      </c>
      <c r="V644" s="22">
        <v>0</v>
      </c>
      <c r="W644" s="22">
        <v>0</v>
      </c>
    </row>
    <row r="645" spans="19:23" ht="15" customHeight="1" x14ac:dyDescent="0.25">
      <c r="S645" s="24" t="s">
        <v>373</v>
      </c>
      <c r="T645" s="21">
        <v>0</v>
      </c>
      <c r="U645" s="22">
        <v>0</v>
      </c>
      <c r="V645" s="22">
        <v>0</v>
      </c>
      <c r="W645" s="22">
        <v>0</v>
      </c>
    </row>
    <row r="646" spans="19:23" ht="15" customHeight="1" x14ac:dyDescent="0.25">
      <c r="S646" s="20">
        <v>70076</v>
      </c>
      <c r="T646" s="21">
        <v>0</v>
      </c>
      <c r="U646" s="22">
        <v>0</v>
      </c>
      <c r="V646" s="22">
        <v>0</v>
      </c>
      <c r="W646" s="22">
        <v>0</v>
      </c>
    </row>
    <row r="647" spans="19:23" ht="15" customHeight="1" x14ac:dyDescent="0.25">
      <c r="S647" s="23">
        <v>930001224</v>
      </c>
      <c r="T647" s="21">
        <v>0</v>
      </c>
      <c r="U647" s="22">
        <v>0</v>
      </c>
      <c r="V647" s="22">
        <v>0</v>
      </c>
      <c r="W647" s="22">
        <v>0</v>
      </c>
    </row>
    <row r="648" spans="19:23" ht="15" customHeight="1" x14ac:dyDescent="0.25">
      <c r="S648" s="24" t="s">
        <v>212</v>
      </c>
      <c r="T648" s="21">
        <v>0</v>
      </c>
      <c r="U648" s="22">
        <v>0</v>
      </c>
      <c r="V648" s="22">
        <v>0</v>
      </c>
      <c r="W648" s="22">
        <v>0</v>
      </c>
    </row>
    <row r="649" spans="19:23" ht="15" customHeight="1" x14ac:dyDescent="0.25">
      <c r="S649" s="20">
        <v>70086</v>
      </c>
      <c r="T649" s="21">
        <v>0</v>
      </c>
      <c r="U649" s="22">
        <v>0</v>
      </c>
      <c r="V649" s="22">
        <v>0</v>
      </c>
      <c r="W649" s="22">
        <v>0</v>
      </c>
    </row>
    <row r="650" spans="19:23" ht="15" customHeight="1" x14ac:dyDescent="0.25">
      <c r="S650" s="23">
        <v>930000413</v>
      </c>
      <c r="T650" s="21">
        <v>0</v>
      </c>
      <c r="U650" s="22">
        <v>0</v>
      </c>
      <c r="V650" s="22">
        <v>0</v>
      </c>
      <c r="W650" s="22">
        <v>0</v>
      </c>
    </row>
    <row r="651" spans="19:23" ht="15" customHeight="1" x14ac:dyDescent="0.25">
      <c r="S651" s="24" t="s">
        <v>69</v>
      </c>
      <c r="T651" s="21">
        <v>0</v>
      </c>
      <c r="U651" s="22">
        <v>0</v>
      </c>
      <c r="V651" s="22">
        <v>0</v>
      </c>
      <c r="W651" s="22">
        <v>0</v>
      </c>
    </row>
    <row r="652" spans="19:23" ht="15" customHeight="1" x14ac:dyDescent="0.25">
      <c r="S652" s="20">
        <v>70090</v>
      </c>
      <c r="T652" s="21">
        <v>0</v>
      </c>
      <c r="U652" s="22">
        <v>0</v>
      </c>
      <c r="V652" s="22">
        <v>0</v>
      </c>
      <c r="W652" s="22">
        <v>0</v>
      </c>
    </row>
    <row r="653" spans="19:23" ht="15" customHeight="1" x14ac:dyDescent="0.25">
      <c r="S653" s="23">
        <v>930000471</v>
      </c>
      <c r="T653" s="21">
        <v>0</v>
      </c>
      <c r="U653" s="22">
        <v>0</v>
      </c>
      <c r="V653" s="22">
        <v>0</v>
      </c>
      <c r="W653" s="22">
        <v>0</v>
      </c>
    </row>
    <row r="654" spans="19:23" ht="15" customHeight="1" x14ac:dyDescent="0.25">
      <c r="S654" s="24" t="s">
        <v>74</v>
      </c>
      <c r="T654" s="21">
        <v>0</v>
      </c>
      <c r="U654" s="22">
        <v>0</v>
      </c>
      <c r="V654" s="22">
        <v>0</v>
      </c>
      <c r="W654" s="22">
        <v>0</v>
      </c>
    </row>
    <row r="655" spans="19:23" ht="15" customHeight="1" x14ac:dyDescent="0.25">
      <c r="S655" s="20">
        <v>70093</v>
      </c>
      <c r="T655" s="21">
        <v>0</v>
      </c>
      <c r="U655" s="22">
        <v>0</v>
      </c>
      <c r="V655" s="22">
        <v>0</v>
      </c>
      <c r="W655" s="22">
        <v>0</v>
      </c>
    </row>
    <row r="656" spans="19:23" ht="15" customHeight="1" x14ac:dyDescent="0.25">
      <c r="S656" s="23">
        <v>930000495</v>
      </c>
      <c r="T656" s="21">
        <v>0</v>
      </c>
      <c r="U656" s="22">
        <v>0</v>
      </c>
      <c r="V656" s="22">
        <v>0</v>
      </c>
      <c r="W656" s="22">
        <v>0</v>
      </c>
    </row>
    <row r="657" spans="19:23" ht="15" customHeight="1" x14ac:dyDescent="0.25">
      <c r="S657" s="24" t="s">
        <v>76</v>
      </c>
      <c r="T657" s="21">
        <v>0</v>
      </c>
      <c r="U657" s="22">
        <v>0</v>
      </c>
      <c r="V657" s="22">
        <v>0</v>
      </c>
      <c r="W657" s="22">
        <v>0</v>
      </c>
    </row>
    <row r="658" spans="19:23" ht="15" customHeight="1" x14ac:dyDescent="0.25">
      <c r="S658" s="23">
        <v>930000497</v>
      </c>
      <c r="T658" s="21">
        <v>0</v>
      </c>
      <c r="U658" s="22">
        <v>0</v>
      </c>
      <c r="V658" s="22">
        <v>0</v>
      </c>
      <c r="W658" s="22">
        <v>0</v>
      </c>
    </row>
    <row r="659" spans="19:23" ht="15" customHeight="1" x14ac:dyDescent="0.25">
      <c r="S659" s="24" t="s">
        <v>77</v>
      </c>
      <c r="T659" s="21">
        <v>0</v>
      </c>
      <c r="U659" s="22">
        <v>0</v>
      </c>
      <c r="V659" s="22">
        <v>0</v>
      </c>
      <c r="W659" s="22">
        <v>0</v>
      </c>
    </row>
    <row r="660" spans="19:23" ht="15" customHeight="1" x14ac:dyDescent="0.25">
      <c r="S660" s="23">
        <v>930000508</v>
      </c>
      <c r="T660" s="21">
        <v>0</v>
      </c>
      <c r="U660" s="22">
        <v>0</v>
      </c>
      <c r="V660" s="22">
        <v>0</v>
      </c>
      <c r="W660" s="22">
        <v>0</v>
      </c>
    </row>
    <row r="661" spans="19:23" ht="15" customHeight="1" x14ac:dyDescent="0.25">
      <c r="S661" s="24" t="s">
        <v>78</v>
      </c>
      <c r="T661" s="21">
        <v>0</v>
      </c>
      <c r="U661" s="22">
        <v>0</v>
      </c>
      <c r="V661" s="22">
        <v>0</v>
      </c>
      <c r="W661" s="22">
        <v>0</v>
      </c>
    </row>
    <row r="662" spans="19:23" ht="15" customHeight="1" x14ac:dyDescent="0.25">
      <c r="S662" s="23">
        <v>930000512</v>
      </c>
      <c r="T662" s="21">
        <v>0</v>
      </c>
      <c r="U662" s="22">
        <v>0</v>
      </c>
      <c r="V662" s="22">
        <v>0</v>
      </c>
      <c r="W662" s="22">
        <v>0</v>
      </c>
    </row>
    <row r="663" spans="19:23" ht="15" customHeight="1" x14ac:dyDescent="0.25">
      <c r="S663" s="24" t="s">
        <v>79</v>
      </c>
      <c r="T663" s="21">
        <v>0</v>
      </c>
      <c r="U663" s="22">
        <v>0</v>
      </c>
      <c r="V663" s="22">
        <v>0</v>
      </c>
      <c r="W663" s="22">
        <v>0</v>
      </c>
    </row>
    <row r="664" spans="19:23" ht="15" customHeight="1" x14ac:dyDescent="0.25">
      <c r="S664" s="20">
        <v>70099</v>
      </c>
      <c r="T664" s="21">
        <v>0</v>
      </c>
      <c r="U664" s="22">
        <v>0</v>
      </c>
      <c r="V664" s="22">
        <v>0</v>
      </c>
      <c r="W664" s="22">
        <v>0</v>
      </c>
    </row>
    <row r="665" spans="19:23" ht="15" customHeight="1" x14ac:dyDescent="0.25">
      <c r="S665" s="23">
        <v>930000581</v>
      </c>
      <c r="T665" s="21">
        <v>0</v>
      </c>
      <c r="U665" s="22">
        <v>0</v>
      </c>
      <c r="V665" s="22">
        <v>0</v>
      </c>
      <c r="W665" s="22">
        <v>0</v>
      </c>
    </row>
    <row r="666" spans="19:23" ht="15" customHeight="1" x14ac:dyDescent="0.25">
      <c r="S666" s="24" t="s">
        <v>91</v>
      </c>
      <c r="T666" s="21">
        <v>0</v>
      </c>
      <c r="U666" s="22">
        <v>0</v>
      </c>
      <c r="V666" s="22">
        <v>0</v>
      </c>
      <c r="W666" s="22">
        <v>0</v>
      </c>
    </row>
    <row r="667" spans="19:23" ht="15" customHeight="1" x14ac:dyDescent="0.25">
      <c r="S667" s="20">
        <v>70103</v>
      </c>
      <c r="T667" s="21">
        <v>0</v>
      </c>
      <c r="U667" s="22">
        <v>0</v>
      </c>
      <c r="V667" s="22">
        <v>0</v>
      </c>
      <c r="W667" s="22">
        <v>0</v>
      </c>
    </row>
    <row r="668" spans="19:23" ht="15" customHeight="1" x14ac:dyDescent="0.25">
      <c r="S668" s="23">
        <v>930000359</v>
      </c>
      <c r="T668" s="21">
        <v>0</v>
      </c>
      <c r="U668" s="22">
        <v>0</v>
      </c>
      <c r="V668" s="22">
        <v>0</v>
      </c>
      <c r="W668" s="22">
        <v>0</v>
      </c>
    </row>
    <row r="669" spans="19:23" ht="15" customHeight="1" x14ac:dyDescent="0.25">
      <c r="S669" s="24" t="s">
        <v>64</v>
      </c>
      <c r="T669" s="21">
        <v>0</v>
      </c>
      <c r="U669" s="22">
        <v>0</v>
      </c>
      <c r="V669" s="22">
        <v>0</v>
      </c>
      <c r="W669" s="22">
        <v>0</v>
      </c>
    </row>
    <row r="670" spans="19:23" ht="15" customHeight="1" x14ac:dyDescent="0.25">
      <c r="S670" s="23">
        <v>930000404</v>
      </c>
      <c r="T670" s="21">
        <v>0</v>
      </c>
      <c r="U670" s="22">
        <v>0</v>
      </c>
      <c r="V670" s="22">
        <v>0</v>
      </c>
      <c r="W670" s="22">
        <v>0</v>
      </c>
    </row>
    <row r="671" spans="19:23" ht="15" customHeight="1" x14ac:dyDescent="0.25">
      <c r="S671" s="24" t="s">
        <v>68</v>
      </c>
      <c r="T671" s="21">
        <v>0</v>
      </c>
      <c r="U671" s="22">
        <v>0</v>
      </c>
      <c r="V671" s="22">
        <v>0</v>
      </c>
      <c r="W671" s="22">
        <v>0</v>
      </c>
    </row>
    <row r="672" spans="19:23" ht="15" customHeight="1" x14ac:dyDescent="0.25">
      <c r="S672" s="23">
        <v>930000559</v>
      </c>
      <c r="T672" s="21">
        <v>0</v>
      </c>
      <c r="U672" s="22">
        <v>0</v>
      </c>
      <c r="V672" s="22">
        <v>0</v>
      </c>
      <c r="W672" s="22">
        <v>0</v>
      </c>
    </row>
    <row r="673" spans="19:23" ht="15" customHeight="1" x14ac:dyDescent="0.25">
      <c r="S673" s="24" t="s">
        <v>88</v>
      </c>
      <c r="T673" s="21">
        <v>0</v>
      </c>
      <c r="U673" s="22">
        <v>0</v>
      </c>
      <c r="V673" s="22">
        <v>0</v>
      </c>
      <c r="W673" s="22">
        <v>0</v>
      </c>
    </row>
    <row r="674" spans="19:23" ht="15" customHeight="1" x14ac:dyDescent="0.25">
      <c r="S674" s="23">
        <v>930000565</v>
      </c>
      <c r="T674" s="21">
        <v>0</v>
      </c>
      <c r="U674" s="22">
        <v>0</v>
      </c>
      <c r="V674" s="22">
        <v>0</v>
      </c>
      <c r="W674" s="22">
        <v>0</v>
      </c>
    </row>
    <row r="675" spans="19:23" ht="15" customHeight="1" x14ac:dyDescent="0.25">
      <c r="S675" s="24" t="s">
        <v>89</v>
      </c>
      <c r="T675" s="21">
        <v>0</v>
      </c>
      <c r="U675" s="22">
        <v>0</v>
      </c>
      <c r="V675" s="22">
        <v>0</v>
      </c>
      <c r="W675" s="22">
        <v>0</v>
      </c>
    </row>
    <row r="676" spans="19:23" ht="15" customHeight="1" x14ac:dyDescent="0.25">
      <c r="S676" s="20">
        <v>70109</v>
      </c>
      <c r="T676" s="21">
        <v>37.24</v>
      </c>
      <c r="U676" s="22">
        <v>-114.72</v>
      </c>
      <c r="V676" s="22">
        <v>0</v>
      </c>
      <c r="W676" s="22">
        <v>-542.58000000000004</v>
      </c>
    </row>
    <row r="677" spans="19:23" ht="15" customHeight="1" x14ac:dyDescent="0.25">
      <c r="S677" s="23">
        <v>930000584</v>
      </c>
      <c r="T677" s="21">
        <v>0</v>
      </c>
      <c r="U677" s="22">
        <v>0</v>
      </c>
      <c r="V677" s="22">
        <v>0</v>
      </c>
      <c r="W677" s="22">
        <v>0</v>
      </c>
    </row>
    <row r="678" spans="19:23" ht="15" customHeight="1" x14ac:dyDescent="0.25">
      <c r="S678" s="24" t="s">
        <v>92</v>
      </c>
      <c r="T678" s="21">
        <v>0</v>
      </c>
      <c r="U678" s="22">
        <v>0</v>
      </c>
      <c r="V678" s="22">
        <v>0</v>
      </c>
      <c r="W678" s="22">
        <v>0</v>
      </c>
    </row>
    <row r="679" spans="19:23" ht="15" customHeight="1" x14ac:dyDescent="0.25">
      <c r="S679" s="23">
        <v>930000950</v>
      </c>
      <c r="T679" s="21">
        <v>0</v>
      </c>
      <c r="U679" s="22">
        <v>0</v>
      </c>
      <c r="V679" s="22">
        <v>0</v>
      </c>
      <c r="W679" s="22">
        <v>0</v>
      </c>
    </row>
    <row r="680" spans="19:23" ht="15" customHeight="1" x14ac:dyDescent="0.25">
      <c r="S680" s="24" t="s">
        <v>160</v>
      </c>
      <c r="T680" s="21">
        <v>0</v>
      </c>
      <c r="U680" s="22">
        <v>0</v>
      </c>
      <c r="V680" s="22">
        <v>0</v>
      </c>
      <c r="W680" s="22">
        <v>0</v>
      </c>
    </row>
    <row r="681" spans="19:23" ht="15" customHeight="1" x14ac:dyDescent="0.25">
      <c r="S681" s="23">
        <v>930001700</v>
      </c>
      <c r="T681" s="21">
        <v>0</v>
      </c>
      <c r="U681" s="22">
        <v>0</v>
      </c>
      <c r="V681" s="22">
        <v>0</v>
      </c>
      <c r="W681" s="22">
        <v>0</v>
      </c>
    </row>
    <row r="682" spans="19:23" ht="15" customHeight="1" x14ac:dyDescent="0.25">
      <c r="S682" s="24" t="s">
        <v>284</v>
      </c>
      <c r="T682" s="21">
        <v>0</v>
      </c>
      <c r="U682" s="22">
        <v>0</v>
      </c>
      <c r="V682" s="22">
        <v>0</v>
      </c>
      <c r="W682" s="22">
        <v>0</v>
      </c>
    </row>
    <row r="683" spans="19:23" ht="15" customHeight="1" x14ac:dyDescent="0.25">
      <c r="S683" s="23">
        <v>930001827</v>
      </c>
      <c r="T683" s="21">
        <v>37.24</v>
      </c>
      <c r="U683" s="22">
        <v>-114.72</v>
      </c>
      <c r="V683" s="22">
        <v>0</v>
      </c>
      <c r="W683" s="22">
        <v>-542.58000000000004</v>
      </c>
    </row>
    <row r="684" spans="19:23" ht="15" customHeight="1" x14ac:dyDescent="0.25">
      <c r="S684" s="24" t="s">
        <v>401</v>
      </c>
      <c r="T684" s="21">
        <v>37.24</v>
      </c>
      <c r="U684" s="22">
        <v>-114.72</v>
      </c>
      <c r="V684" s="22">
        <v>0</v>
      </c>
      <c r="W684" s="22">
        <v>-542.58000000000004</v>
      </c>
    </row>
    <row r="685" spans="19:23" ht="15" customHeight="1" x14ac:dyDescent="0.25">
      <c r="S685" s="23">
        <v>930001871</v>
      </c>
      <c r="T685" s="21">
        <v>0</v>
      </c>
      <c r="U685" s="22">
        <v>0</v>
      </c>
      <c r="V685" s="22">
        <v>0</v>
      </c>
      <c r="W685" s="22">
        <v>0</v>
      </c>
    </row>
    <row r="686" spans="19:23" ht="15" customHeight="1" x14ac:dyDescent="0.25">
      <c r="S686" s="24" t="s">
        <v>326</v>
      </c>
      <c r="T686" s="21">
        <v>0</v>
      </c>
      <c r="U686" s="22">
        <v>0</v>
      </c>
      <c r="V686" s="22">
        <v>0</v>
      </c>
      <c r="W686" s="22">
        <v>0</v>
      </c>
    </row>
    <row r="687" spans="19:23" ht="15" customHeight="1" x14ac:dyDescent="0.25">
      <c r="S687" s="23">
        <v>930001872</v>
      </c>
      <c r="T687" s="21">
        <v>0</v>
      </c>
      <c r="U687" s="22">
        <v>0</v>
      </c>
      <c r="V687" s="22">
        <v>0</v>
      </c>
      <c r="W687" s="22">
        <v>0</v>
      </c>
    </row>
    <row r="688" spans="19:23" ht="15" customHeight="1" x14ac:dyDescent="0.25">
      <c r="S688" s="24" t="s">
        <v>326</v>
      </c>
      <c r="T688" s="21">
        <v>0</v>
      </c>
      <c r="U688" s="22">
        <v>0</v>
      </c>
      <c r="V688" s="22">
        <v>0</v>
      </c>
      <c r="W688" s="22">
        <v>0</v>
      </c>
    </row>
    <row r="689" spans="19:23" ht="15" customHeight="1" x14ac:dyDescent="0.25">
      <c r="S689" s="23">
        <v>930001880</v>
      </c>
      <c r="T689" s="21">
        <v>0</v>
      </c>
      <c r="U689" s="22">
        <v>0</v>
      </c>
      <c r="V689" s="22">
        <v>0</v>
      </c>
      <c r="W689" s="22">
        <v>0</v>
      </c>
    </row>
    <row r="690" spans="19:23" ht="15" customHeight="1" x14ac:dyDescent="0.25">
      <c r="S690" s="24" t="s">
        <v>326</v>
      </c>
      <c r="T690" s="21">
        <v>0</v>
      </c>
      <c r="U690" s="22">
        <v>0</v>
      </c>
      <c r="V690" s="22">
        <v>0</v>
      </c>
      <c r="W690" s="22">
        <v>0</v>
      </c>
    </row>
    <row r="691" spans="19:23" ht="15" customHeight="1" x14ac:dyDescent="0.25">
      <c r="S691" s="23">
        <v>930001952</v>
      </c>
      <c r="T691" s="21">
        <v>0</v>
      </c>
      <c r="U691" s="22">
        <v>0</v>
      </c>
      <c r="V691" s="22">
        <v>0</v>
      </c>
      <c r="W691" s="22">
        <v>0</v>
      </c>
    </row>
    <row r="692" spans="19:23" ht="15" customHeight="1" x14ac:dyDescent="0.25">
      <c r="S692" s="24" t="s">
        <v>326</v>
      </c>
      <c r="T692" s="21">
        <v>0</v>
      </c>
      <c r="U692" s="22">
        <v>0</v>
      </c>
      <c r="V692" s="22">
        <v>0</v>
      </c>
      <c r="W692" s="22">
        <v>0</v>
      </c>
    </row>
    <row r="693" spans="19:23" ht="15" customHeight="1" x14ac:dyDescent="0.25">
      <c r="S693" s="20">
        <v>70111</v>
      </c>
      <c r="T693" s="21">
        <v>98.329999999999984</v>
      </c>
      <c r="U693" s="22">
        <v>-290.22000000000008</v>
      </c>
      <c r="V693" s="22">
        <v>-4.34</v>
      </c>
      <c r="W693" s="22">
        <v>-11997.47</v>
      </c>
    </row>
    <row r="694" spans="19:23" ht="15" customHeight="1" x14ac:dyDescent="0.25">
      <c r="S694" s="23">
        <v>930000619</v>
      </c>
      <c r="T694" s="21">
        <v>0</v>
      </c>
      <c r="U694" s="22">
        <v>0</v>
      </c>
      <c r="V694" s="22">
        <v>0</v>
      </c>
      <c r="W694" s="22">
        <v>0</v>
      </c>
    </row>
    <row r="695" spans="19:23" ht="15" customHeight="1" x14ac:dyDescent="0.25">
      <c r="S695" s="24" t="s">
        <v>101</v>
      </c>
      <c r="T695" s="21">
        <v>0</v>
      </c>
      <c r="U695" s="22">
        <v>0</v>
      </c>
      <c r="V695" s="22">
        <v>0</v>
      </c>
      <c r="W695" s="22">
        <v>0</v>
      </c>
    </row>
    <row r="696" spans="19:23" ht="15" customHeight="1" x14ac:dyDescent="0.25">
      <c r="S696" s="23">
        <v>930000727</v>
      </c>
      <c r="T696" s="21">
        <v>0</v>
      </c>
      <c r="U696" s="22">
        <v>0</v>
      </c>
      <c r="V696" s="22">
        <v>0</v>
      </c>
      <c r="W696" s="22">
        <v>0</v>
      </c>
    </row>
    <row r="697" spans="19:23" ht="15" customHeight="1" x14ac:dyDescent="0.25">
      <c r="S697" s="24" t="s">
        <v>120</v>
      </c>
      <c r="T697" s="21">
        <v>0</v>
      </c>
      <c r="U697" s="22">
        <v>0</v>
      </c>
      <c r="V697" s="22">
        <v>0</v>
      </c>
      <c r="W697" s="22">
        <v>0</v>
      </c>
    </row>
    <row r="698" spans="19:23" ht="15" customHeight="1" x14ac:dyDescent="0.25">
      <c r="S698" s="23">
        <v>930000737</v>
      </c>
      <c r="T698" s="21">
        <v>0</v>
      </c>
      <c r="U698" s="22">
        <v>0</v>
      </c>
      <c r="V698" s="22">
        <v>0</v>
      </c>
      <c r="W698" s="22">
        <v>0</v>
      </c>
    </row>
    <row r="699" spans="19:23" ht="15" customHeight="1" x14ac:dyDescent="0.25">
      <c r="S699" s="24" t="s">
        <v>123</v>
      </c>
      <c r="T699" s="21">
        <v>0</v>
      </c>
      <c r="U699" s="22">
        <v>0</v>
      </c>
      <c r="V699" s="22">
        <v>0</v>
      </c>
      <c r="W699" s="22">
        <v>0</v>
      </c>
    </row>
    <row r="700" spans="19:23" ht="15" customHeight="1" x14ac:dyDescent="0.25">
      <c r="S700" s="23">
        <v>930000739</v>
      </c>
      <c r="T700" s="21">
        <v>0</v>
      </c>
      <c r="U700" s="22">
        <v>0</v>
      </c>
      <c r="V700" s="22">
        <v>0</v>
      </c>
      <c r="W700" s="22">
        <v>0</v>
      </c>
    </row>
    <row r="701" spans="19:23" ht="15" customHeight="1" x14ac:dyDescent="0.25">
      <c r="S701" s="24" t="s">
        <v>124</v>
      </c>
      <c r="T701" s="21">
        <v>0</v>
      </c>
      <c r="U701" s="22">
        <v>0</v>
      </c>
      <c r="V701" s="22">
        <v>0</v>
      </c>
      <c r="W701" s="22">
        <v>0</v>
      </c>
    </row>
    <row r="702" spans="19:23" ht="15" customHeight="1" x14ac:dyDescent="0.25">
      <c r="S702" s="23">
        <v>930000746</v>
      </c>
      <c r="T702" s="21">
        <v>0</v>
      </c>
      <c r="U702" s="22">
        <v>0</v>
      </c>
      <c r="V702" s="22">
        <v>0</v>
      </c>
      <c r="W702" s="22">
        <v>0</v>
      </c>
    </row>
    <row r="703" spans="19:23" ht="15" customHeight="1" x14ac:dyDescent="0.25">
      <c r="S703" s="24" t="s">
        <v>125</v>
      </c>
      <c r="T703" s="21">
        <v>0</v>
      </c>
      <c r="U703" s="22">
        <v>0</v>
      </c>
      <c r="V703" s="22">
        <v>0</v>
      </c>
      <c r="W703" s="22">
        <v>0</v>
      </c>
    </row>
    <row r="704" spans="19:23" ht="15" customHeight="1" x14ac:dyDescent="0.25">
      <c r="S704" s="23">
        <v>930000751</v>
      </c>
      <c r="T704" s="21">
        <v>0</v>
      </c>
      <c r="U704" s="22">
        <v>0</v>
      </c>
      <c r="V704" s="22">
        <v>0</v>
      </c>
      <c r="W704" s="22">
        <v>0</v>
      </c>
    </row>
    <row r="705" spans="19:23" ht="15" customHeight="1" x14ac:dyDescent="0.25">
      <c r="S705" s="24" t="s">
        <v>126</v>
      </c>
      <c r="T705" s="21">
        <v>0</v>
      </c>
      <c r="U705" s="22">
        <v>0</v>
      </c>
      <c r="V705" s="22">
        <v>0</v>
      </c>
      <c r="W705" s="22">
        <v>0</v>
      </c>
    </row>
    <row r="706" spans="19:23" ht="15" customHeight="1" x14ac:dyDescent="0.25">
      <c r="S706" s="23">
        <v>930000765</v>
      </c>
      <c r="T706" s="21">
        <v>0</v>
      </c>
      <c r="U706" s="22">
        <v>0</v>
      </c>
      <c r="V706" s="22">
        <v>0</v>
      </c>
      <c r="W706" s="22">
        <v>0</v>
      </c>
    </row>
    <row r="707" spans="19:23" ht="15" customHeight="1" x14ac:dyDescent="0.25">
      <c r="S707" s="24" t="s">
        <v>127</v>
      </c>
      <c r="T707" s="21">
        <v>0</v>
      </c>
      <c r="U707" s="22">
        <v>0</v>
      </c>
      <c r="V707" s="22">
        <v>0</v>
      </c>
      <c r="W707" s="22">
        <v>0</v>
      </c>
    </row>
    <row r="708" spans="19:23" ht="15" customHeight="1" x14ac:dyDescent="0.25">
      <c r="S708" s="23">
        <v>930000768</v>
      </c>
      <c r="T708" s="21">
        <v>0</v>
      </c>
      <c r="U708" s="22">
        <v>0</v>
      </c>
      <c r="V708" s="22">
        <v>0</v>
      </c>
      <c r="W708" s="22">
        <v>0</v>
      </c>
    </row>
    <row r="709" spans="19:23" ht="15" customHeight="1" x14ac:dyDescent="0.25">
      <c r="S709" s="24" t="s">
        <v>129</v>
      </c>
      <c r="T709" s="21">
        <v>0</v>
      </c>
      <c r="U709" s="22">
        <v>0</v>
      </c>
      <c r="V709" s="22">
        <v>0</v>
      </c>
      <c r="W709" s="22">
        <v>0</v>
      </c>
    </row>
    <row r="710" spans="19:23" ht="15" customHeight="1" x14ac:dyDescent="0.25">
      <c r="S710" s="23">
        <v>930000772</v>
      </c>
      <c r="T710" s="21">
        <v>0</v>
      </c>
      <c r="U710" s="22">
        <v>0</v>
      </c>
      <c r="V710" s="22">
        <v>0</v>
      </c>
      <c r="W710" s="22">
        <v>0</v>
      </c>
    </row>
    <row r="711" spans="19:23" ht="15" customHeight="1" x14ac:dyDescent="0.25">
      <c r="S711" s="24" t="s">
        <v>130</v>
      </c>
      <c r="T711" s="21">
        <v>0</v>
      </c>
      <c r="U711" s="22">
        <v>0</v>
      </c>
      <c r="V711" s="22">
        <v>0</v>
      </c>
      <c r="W711" s="22">
        <v>0</v>
      </c>
    </row>
    <row r="712" spans="19:23" ht="15" customHeight="1" x14ac:dyDescent="0.25">
      <c r="S712" s="23">
        <v>930000798</v>
      </c>
      <c r="T712" s="21">
        <v>0</v>
      </c>
      <c r="U712" s="22">
        <v>0</v>
      </c>
      <c r="V712" s="22">
        <v>0</v>
      </c>
      <c r="W712" s="22">
        <v>0</v>
      </c>
    </row>
    <row r="713" spans="19:23" ht="15" customHeight="1" x14ac:dyDescent="0.25">
      <c r="S713" s="24" t="s">
        <v>131</v>
      </c>
      <c r="T713" s="21">
        <v>0</v>
      </c>
      <c r="U713" s="22">
        <v>0</v>
      </c>
      <c r="V713" s="22">
        <v>0</v>
      </c>
      <c r="W713" s="22">
        <v>0</v>
      </c>
    </row>
    <row r="714" spans="19:23" ht="15" customHeight="1" x14ac:dyDescent="0.25">
      <c r="S714" s="23">
        <v>930000799</v>
      </c>
      <c r="T714" s="21">
        <v>0</v>
      </c>
      <c r="U714" s="22">
        <v>0</v>
      </c>
      <c r="V714" s="22">
        <v>0</v>
      </c>
      <c r="W714" s="22">
        <v>0</v>
      </c>
    </row>
    <row r="715" spans="19:23" ht="15" customHeight="1" x14ac:dyDescent="0.25">
      <c r="S715" s="24" t="s">
        <v>132</v>
      </c>
      <c r="T715" s="21">
        <v>0</v>
      </c>
      <c r="U715" s="22">
        <v>0</v>
      </c>
      <c r="V715" s="22">
        <v>0</v>
      </c>
      <c r="W715" s="22">
        <v>0</v>
      </c>
    </row>
    <row r="716" spans="19:23" ht="15" customHeight="1" x14ac:dyDescent="0.25">
      <c r="S716" s="23">
        <v>930000806</v>
      </c>
      <c r="T716" s="21">
        <v>0</v>
      </c>
      <c r="U716" s="22">
        <v>0</v>
      </c>
      <c r="V716" s="22">
        <v>0</v>
      </c>
      <c r="W716" s="22">
        <v>0</v>
      </c>
    </row>
    <row r="717" spans="19:23" ht="15" customHeight="1" x14ac:dyDescent="0.25">
      <c r="S717" s="24" t="s">
        <v>133</v>
      </c>
      <c r="T717" s="21">
        <v>0</v>
      </c>
      <c r="U717" s="22">
        <v>0</v>
      </c>
      <c r="V717" s="22">
        <v>0</v>
      </c>
      <c r="W717" s="22">
        <v>0</v>
      </c>
    </row>
    <row r="718" spans="19:23" ht="15" customHeight="1" x14ac:dyDescent="0.25">
      <c r="S718" s="23">
        <v>930000828</v>
      </c>
      <c r="T718" s="21">
        <v>0</v>
      </c>
      <c r="U718" s="22">
        <v>0</v>
      </c>
      <c r="V718" s="22">
        <v>0</v>
      </c>
      <c r="W718" s="22">
        <v>0</v>
      </c>
    </row>
    <row r="719" spans="19:23" ht="15" customHeight="1" x14ac:dyDescent="0.25">
      <c r="S719" s="24" t="s">
        <v>136</v>
      </c>
      <c r="T719" s="21">
        <v>0</v>
      </c>
      <c r="U719" s="22">
        <v>0</v>
      </c>
      <c r="V719" s="22">
        <v>0</v>
      </c>
      <c r="W719" s="22">
        <v>0</v>
      </c>
    </row>
    <row r="720" spans="19:23" ht="15" customHeight="1" x14ac:dyDescent="0.25">
      <c r="S720" s="23">
        <v>930000845</v>
      </c>
      <c r="T720" s="21">
        <v>0</v>
      </c>
      <c r="U720" s="22">
        <v>0</v>
      </c>
      <c r="V720" s="22">
        <v>0</v>
      </c>
      <c r="W720" s="22">
        <v>0</v>
      </c>
    </row>
    <row r="721" spans="19:23" ht="15" customHeight="1" x14ac:dyDescent="0.25">
      <c r="S721" s="24" t="s">
        <v>138</v>
      </c>
      <c r="T721" s="21">
        <v>0</v>
      </c>
      <c r="U721" s="22">
        <v>0</v>
      </c>
      <c r="V721" s="22">
        <v>0</v>
      </c>
      <c r="W721" s="22">
        <v>0</v>
      </c>
    </row>
    <row r="722" spans="19:23" ht="15" customHeight="1" x14ac:dyDescent="0.25">
      <c r="S722" s="23">
        <v>930000865</v>
      </c>
      <c r="T722" s="21">
        <v>0</v>
      </c>
      <c r="U722" s="22">
        <v>0</v>
      </c>
      <c r="V722" s="22">
        <v>0</v>
      </c>
      <c r="W722" s="22">
        <v>0</v>
      </c>
    </row>
    <row r="723" spans="19:23" ht="15" customHeight="1" x14ac:dyDescent="0.25">
      <c r="S723" s="24" t="s">
        <v>141</v>
      </c>
      <c r="T723" s="21">
        <v>0</v>
      </c>
      <c r="U723" s="22">
        <v>0</v>
      </c>
      <c r="V723" s="22">
        <v>0</v>
      </c>
      <c r="W723" s="22">
        <v>0</v>
      </c>
    </row>
    <row r="724" spans="19:23" ht="15" customHeight="1" x14ac:dyDescent="0.25">
      <c r="S724" s="23">
        <v>930000880</v>
      </c>
      <c r="T724" s="21">
        <v>0</v>
      </c>
      <c r="U724" s="22">
        <v>0</v>
      </c>
      <c r="V724" s="22">
        <v>0</v>
      </c>
      <c r="W724" s="22">
        <v>0</v>
      </c>
    </row>
    <row r="725" spans="19:23" ht="15" customHeight="1" x14ac:dyDescent="0.25">
      <c r="S725" s="24" t="s">
        <v>143</v>
      </c>
      <c r="T725" s="21">
        <v>0</v>
      </c>
      <c r="U725" s="22">
        <v>0</v>
      </c>
      <c r="V725" s="22">
        <v>0</v>
      </c>
      <c r="W725" s="22">
        <v>0</v>
      </c>
    </row>
    <row r="726" spans="19:23" ht="15" customHeight="1" x14ac:dyDescent="0.25">
      <c r="S726" s="23">
        <v>930000883</v>
      </c>
      <c r="T726" s="21">
        <v>0</v>
      </c>
      <c r="U726" s="22">
        <v>0</v>
      </c>
      <c r="V726" s="22">
        <v>0</v>
      </c>
      <c r="W726" s="22">
        <v>0</v>
      </c>
    </row>
    <row r="727" spans="19:23" ht="15" customHeight="1" x14ac:dyDescent="0.25">
      <c r="S727" s="24" t="s">
        <v>145</v>
      </c>
      <c r="T727" s="21">
        <v>0</v>
      </c>
      <c r="U727" s="22">
        <v>0</v>
      </c>
      <c r="V727" s="22">
        <v>0</v>
      </c>
      <c r="W727" s="22">
        <v>0</v>
      </c>
    </row>
    <row r="728" spans="19:23" ht="15" customHeight="1" x14ac:dyDescent="0.25">
      <c r="S728" s="23">
        <v>930000890</v>
      </c>
      <c r="T728" s="21">
        <v>0</v>
      </c>
      <c r="U728" s="22">
        <v>0</v>
      </c>
      <c r="V728" s="22">
        <v>0</v>
      </c>
      <c r="W728" s="22">
        <v>0</v>
      </c>
    </row>
    <row r="729" spans="19:23" ht="15" customHeight="1" x14ac:dyDescent="0.25">
      <c r="S729" s="24" t="s">
        <v>146</v>
      </c>
      <c r="T729" s="21">
        <v>0</v>
      </c>
      <c r="U729" s="22">
        <v>0</v>
      </c>
      <c r="V729" s="22">
        <v>0</v>
      </c>
      <c r="W729" s="22">
        <v>0</v>
      </c>
    </row>
    <row r="730" spans="19:23" ht="15" customHeight="1" x14ac:dyDescent="0.25">
      <c r="S730" s="23">
        <v>930000899</v>
      </c>
      <c r="T730" s="21">
        <v>9.5</v>
      </c>
      <c r="U730" s="22">
        <v>-27.6</v>
      </c>
      <c r="V730" s="22">
        <v>-2.25</v>
      </c>
      <c r="W730" s="22">
        <v>-2749.33</v>
      </c>
    </row>
    <row r="731" spans="19:23" ht="15" customHeight="1" x14ac:dyDescent="0.25">
      <c r="S731" s="24" t="s">
        <v>407</v>
      </c>
      <c r="T731" s="21">
        <v>9.5</v>
      </c>
      <c r="U731" s="22">
        <v>-27.6</v>
      </c>
      <c r="V731" s="22">
        <v>-2.25</v>
      </c>
      <c r="W731" s="22">
        <v>-2749.33</v>
      </c>
    </row>
    <row r="732" spans="19:23" ht="15" customHeight="1" x14ac:dyDescent="0.25">
      <c r="S732" s="23">
        <v>930000906</v>
      </c>
      <c r="T732" s="21">
        <v>0</v>
      </c>
      <c r="U732" s="22">
        <v>0</v>
      </c>
      <c r="V732" s="22">
        <v>0</v>
      </c>
      <c r="W732" s="22">
        <v>0</v>
      </c>
    </row>
    <row r="733" spans="19:23" ht="15" customHeight="1" x14ac:dyDescent="0.25">
      <c r="S733" s="24" t="s">
        <v>147</v>
      </c>
      <c r="T733" s="21">
        <v>0</v>
      </c>
      <c r="U733" s="22">
        <v>0</v>
      </c>
      <c r="V733" s="22">
        <v>0</v>
      </c>
      <c r="W733" s="22">
        <v>0</v>
      </c>
    </row>
    <row r="734" spans="19:23" ht="15" customHeight="1" x14ac:dyDescent="0.25">
      <c r="S734" s="23">
        <v>930000911</v>
      </c>
      <c r="T734" s="21">
        <v>0</v>
      </c>
      <c r="U734" s="22">
        <v>0</v>
      </c>
      <c r="V734" s="22">
        <v>0</v>
      </c>
      <c r="W734" s="22">
        <v>0</v>
      </c>
    </row>
    <row r="735" spans="19:23" ht="15" customHeight="1" x14ac:dyDescent="0.25">
      <c r="S735" s="24" t="s">
        <v>149</v>
      </c>
      <c r="T735" s="21">
        <v>0</v>
      </c>
      <c r="U735" s="22">
        <v>0</v>
      </c>
      <c r="V735" s="22">
        <v>0</v>
      </c>
      <c r="W735" s="22">
        <v>0</v>
      </c>
    </row>
    <row r="736" spans="19:23" ht="15" customHeight="1" x14ac:dyDescent="0.25">
      <c r="S736" s="23">
        <v>930000947</v>
      </c>
      <c r="T736" s="21">
        <v>0</v>
      </c>
      <c r="U736" s="22">
        <v>0</v>
      </c>
      <c r="V736" s="22">
        <v>0</v>
      </c>
      <c r="W736" s="22">
        <v>0</v>
      </c>
    </row>
    <row r="737" spans="19:23" ht="15" customHeight="1" x14ac:dyDescent="0.25">
      <c r="S737" s="24" t="s">
        <v>159</v>
      </c>
      <c r="T737" s="21">
        <v>0</v>
      </c>
      <c r="U737" s="22">
        <v>0</v>
      </c>
      <c r="V737" s="22">
        <v>0</v>
      </c>
      <c r="W737" s="22">
        <v>0</v>
      </c>
    </row>
    <row r="738" spans="19:23" ht="15" customHeight="1" x14ac:dyDescent="0.25">
      <c r="S738" s="23">
        <v>930000973</v>
      </c>
      <c r="T738" s="21">
        <v>0</v>
      </c>
      <c r="U738" s="22">
        <v>0</v>
      </c>
      <c r="V738" s="22">
        <v>0</v>
      </c>
      <c r="W738" s="22">
        <v>0</v>
      </c>
    </row>
    <row r="739" spans="19:23" ht="15" customHeight="1" x14ac:dyDescent="0.25">
      <c r="S739" s="24" t="s">
        <v>167</v>
      </c>
      <c r="T739" s="21">
        <v>0</v>
      </c>
      <c r="U739" s="22">
        <v>0</v>
      </c>
      <c r="V739" s="22">
        <v>0</v>
      </c>
      <c r="W739" s="22">
        <v>0</v>
      </c>
    </row>
    <row r="740" spans="19:23" ht="15" customHeight="1" x14ac:dyDescent="0.25">
      <c r="S740" s="23">
        <v>930000986</v>
      </c>
      <c r="T740" s="21">
        <v>0</v>
      </c>
      <c r="U740" s="22">
        <v>0</v>
      </c>
      <c r="V740" s="22">
        <v>0</v>
      </c>
      <c r="W740" s="22">
        <v>0</v>
      </c>
    </row>
    <row r="741" spans="19:23" ht="15" customHeight="1" x14ac:dyDescent="0.25">
      <c r="S741" s="24" t="s">
        <v>168</v>
      </c>
      <c r="T741" s="21">
        <v>0</v>
      </c>
      <c r="U741" s="22">
        <v>0</v>
      </c>
      <c r="V741" s="22">
        <v>0</v>
      </c>
      <c r="W741" s="22">
        <v>0</v>
      </c>
    </row>
    <row r="742" spans="19:23" ht="15" customHeight="1" x14ac:dyDescent="0.25">
      <c r="S742" s="23">
        <v>930000993</v>
      </c>
      <c r="T742" s="21">
        <v>0</v>
      </c>
      <c r="U742" s="22">
        <v>0</v>
      </c>
      <c r="V742" s="22">
        <v>0</v>
      </c>
      <c r="W742" s="22">
        <v>0</v>
      </c>
    </row>
    <row r="743" spans="19:23" ht="15" customHeight="1" x14ac:dyDescent="0.25">
      <c r="S743" s="24" t="s">
        <v>170</v>
      </c>
      <c r="T743" s="21">
        <v>0</v>
      </c>
      <c r="U743" s="22">
        <v>0</v>
      </c>
      <c r="V743" s="22">
        <v>0</v>
      </c>
      <c r="W743" s="22">
        <v>0</v>
      </c>
    </row>
    <row r="744" spans="19:23" ht="15" customHeight="1" x14ac:dyDescent="0.25">
      <c r="S744" s="23">
        <v>930001051</v>
      </c>
      <c r="T744" s="21">
        <v>0</v>
      </c>
      <c r="U744" s="22">
        <v>0</v>
      </c>
      <c r="V744" s="22">
        <v>0</v>
      </c>
      <c r="W744" s="22">
        <v>0</v>
      </c>
    </row>
    <row r="745" spans="19:23" ht="15" customHeight="1" x14ac:dyDescent="0.25">
      <c r="S745" s="24" t="s">
        <v>28</v>
      </c>
      <c r="T745" s="21">
        <v>0</v>
      </c>
      <c r="U745" s="22">
        <v>0</v>
      </c>
      <c r="V745" s="22">
        <v>0</v>
      </c>
      <c r="W745" s="22">
        <v>0</v>
      </c>
    </row>
    <row r="746" spans="19:23" ht="15" customHeight="1" x14ac:dyDescent="0.25">
      <c r="S746" s="23">
        <v>930001055</v>
      </c>
      <c r="T746" s="21">
        <v>0.02</v>
      </c>
      <c r="U746" s="22">
        <v>-0.12</v>
      </c>
      <c r="V746" s="22">
        <v>0</v>
      </c>
      <c r="W746" s="22">
        <v>0</v>
      </c>
    </row>
    <row r="747" spans="19:23" ht="15" customHeight="1" x14ac:dyDescent="0.25">
      <c r="S747" s="24" t="s">
        <v>179</v>
      </c>
      <c r="T747" s="21">
        <v>0.02</v>
      </c>
      <c r="U747" s="22">
        <v>-0.12</v>
      </c>
      <c r="V747" s="22">
        <v>0</v>
      </c>
      <c r="W747" s="22">
        <v>0</v>
      </c>
    </row>
    <row r="748" spans="19:23" ht="15" customHeight="1" x14ac:dyDescent="0.25">
      <c r="S748" s="23">
        <v>930001075</v>
      </c>
      <c r="T748" s="21">
        <v>0</v>
      </c>
      <c r="U748" s="22">
        <v>0</v>
      </c>
      <c r="V748" s="22">
        <v>0</v>
      </c>
      <c r="W748" s="22">
        <v>0</v>
      </c>
    </row>
    <row r="749" spans="19:23" ht="15" customHeight="1" x14ac:dyDescent="0.25">
      <c r="S749" s="24" t="s">
        <v>183</v>
      </c>
      <c r="T749" s="21">
        <v>0</v>
      </c>
      <c r="U749" s="22">
        <v>0</v>
      </c>
      <c r="V749" s="22">
        <v>0</v>
      </c>
      <c r="W749" s="22">
        <v>0</v>
      </c>
    </row>
    <row r="750" spans="19:23" ht="15" customHeight="1" x14ac:dyDescent="0.25">
      <c r="S750" s="23">
        <v>930001083</v>
      </c>
      <c r="T750" s="21">
        <v>0</v>
      </c>
      <c r="U750" s="22">
        <v>0</v>
      </c>
      <c r="V750" s="22">
        <v>0</v>
      </c>
      <c r="W750" s="22">
        <v>0</v>
      </c>
    </row>
    <row r="751" spans="19:23" ht="15" customHeight="1" x14ac:dyDescent="0.25">
      <c r="S751" s="24" t="s">
        <v>185</v>
      </c>
      <c r="T751" s="21">
        <v>0</v>
      </c>
      <c r="U751" s="22">
        <v>0</v>
      </c>
      <c r="V751" s="22">
        <v>0</v>
      </c>
      <c r="W751" s="22">
        <v>0</v>
      </c>
    </row>
    <row r="752" spans="19:23" ht="15" customHeight="1" x14ac:dyDescent="0.25">
      <c r="S752" s="23">
        <v>930001087</v>
      </c>
      <c r="T752" s="21">
        <v>0</v>
      </c>
      <c r="U752" s="22">
        <v>0</v>
      </c>
      <c r="V752" s="22">
        <v>0</v>
      </c>
      <c r="W752" s="22">
        <v>0</v>
      </c>
    </row>
    <row r="753" spans="19:23" ht="15" customHeight="1" x14ac:dyDescent="0.25">
      <c r="S753" s="24" t="s">
        <v>186</v>
      </c>
      <c r="T753" s="21">
        <v>0</v>
      </c>
      <c r="U753" s="22">
        <v>0</v>
      </c>
      <c r="V753" s="22">
        <v>0</v>
      </c>
      <c r="W753" s="22">
        <v>0</v>
      </c>
    </row>
    <row r="754" spans="19:23" ht="15" customHeight="1" x14ac:dyDescent="0.25">
      <c r="S754" s="23">
        <v>930001098</v>
      </c>
      <c r="T754" s="21">
        <v>0</v>
      </c>
      <c r="U754" s="22">
        <v>0</v>
      </c>
      <c r="V754" s="22">
        <v>0</v>
      </c>
      <c r="W754" s="22">
        <v>0</v>
      </c>
    </row>
    <row r="755" spans="19:23" ht="15" customHeight="1" x14ac:dyDescent="0.25">
      <c r="S755" s="24" t="s">
        <v>190</v>
      </c>
      <c r="T755" s="21">
        <v>0</v>
      </c>
      <c r="U755" s="22">
        <v>0</v>
      </c>
      <c r="V755" s="22">
        <v>0</v>
      </c>
      <c r="W755" s="22">
        <v>0</v>
      </c>
    </row>
    <row r="756" spans="19:23" ht="15" customHeight="1" x14ac:dyDescent="0.25">
      <c r="S756" s="23">
        <v>930001109</v>
      </c>
      <c r="T756" s="21">
        <v>77</v>
      </c>
      <c r="U756" s="22">
        <v>-228</v>
      </c>
      <c r="V756" s="22">
        <v>-7.49</v>
      </c>
      <c r="W756" s="22">
        <v>-8725.9</v>
      </c>
    </row>
    <row r="757" spans="19:23" ht="15" customHeight="1" x14ac:dyDescent="0.25">
      <c r="S757" s="24" t="s">
        <v>410</v>
      </c>
      <c r="T757" s="21">
        <v>77</v>
      </c>
      <c r="U757" s="22">
        <v>-228</v>
      </c>
      <c r="V757" s="22">
        <v>-7.49</v>
      </c>
      <c r="W757" s="22">
        <v>-8725.9</v>
      </c>
    </row>
    <row r="758" spans="19:23" ht="15" customHeight="1" x14ac:dyDescent="0.25">
      <c r="S758" s="23">
        <v>930001135</v>
      </c>
      <c r="T758" s="21">
        <v>0</v>
      </c>
      <c r="U758" s="22">
        <v>0</v>
      </c>
      <c r="V758" s="22">
        <v>0</v>
      </c>
      <c r="W758" s="22">
        <v>0</v>
      </c>
    </row>
    <row r="759" spans="19:23" ht="15" customHeight="1" x14ac:dyDescent="0.25">
      <c r="S759" s="24" t="s">
        <v>194</v>
      </c>
      <c r="T759" s="21">
        <v>0</v>
      </c>
      <c r="U759" s="22">
        <v>0</v>
      </c>
      <c r="V759" s="22">
        <v>0</v>
      </c>
      <c r="W759" s="22">
        <v>0</v>
      </c>
    </row>
    <row r="760" spans="19:23" ht="15" customHeight="1" x14ac:dyDescent="0.25">
      <c r="S760" s="23">
        <v>930001148</v>
      </c>
      <c r="T760" s="21">
        <v>0</v>
      </c>
      <c r="U760" s="22">
        <v>0</v>
      </c>
      <c r="V760" s="22">
        <v>0</v>
      </c>
      <c r="W760" s="22">
        <v>0</v>
      </c>
    </row>
    <row r="761" spans="19:23" ht="15" customHeight="1" x14ac:dyDescent="0.25">
      <c r="S761" s="24" t="s">
        <v>198</v>
      </c>
      <c r="T761" s="21">
        <v>0</v>
      </c>
      <c r="U761" s="22">
        <v>0</v>
      </c>
      <c r="V761" s="22">
        <v>0</v>
      </c>
      <c r="W761" s="22">
        <v>0</v>
      </c>
    </row>
    <row r="762" spans="19:23" ht="15" customHeight="1" x14ac:dyDescent="0.25">
      <c r="S762" s="23">
        <v>930001158</v>
      </c>
      <c r="T762" s="21">
        <v>0</v>
      </c>
      <c r="U762" s="22">
        <v>0</v>
      </c>
      <c r="V762" s="22">
        <v>0</v>
      </c>
      <c r="W762" s="22">
        <v>0</v>
      </c>
    </row>
    <row r="763" spans="19:23" ht="15" customHeight="1" x14ac:dyDescent="0.25">
      <c r="S763" s="24" t="s">
        <v>200</v>
      </c>
      <c r="T763" s="21">
        <v>0</v>
      </c>
      <c r="U763" s="22">
        <v>0</v>
      </c>
      <c r="V763" s="22">
        <v>0</v>
      </c>
      <c r="W763" s="22">
        <v>0</v>
      </c>
    </row>
    <row r="764" spans="19:23" ht="15" customHeight="1" x14ac:dyDescent="0.25">
      <c r="S764" s="23">
        <v>930001170</v>
      </c>
      <c r="T764" s="21">
        <v>0</v>
      </c>
      <c r="U764" s="22">
        <v>0</v>
      </c>
      <c r="V764" s="22">
        <v>0</v>
      </c>
      <c r="W764" s="22">
        <v>0</v>
      </c>
    </row>
    <row r="765" spans="19:23" ht="15" customHeight="1" x14ac:dyDescent="0.25">
      <c r="S765" s="24" t="s">
        <v>202</v>
      </c>
      <c r="T765" s="21">
        <v>0</v>
      </c>
      <c r="U765" s="22">
        <v>0</v>
      </c>
      <c r="V765" s="22">
        <v>0</v>
      </c>
      <c r="W765" s="22">
        <v>0</v>
      </c>
    </row>
    <row r="766" spans="19:23" ht="15" customHeight="1" x14ac:dyDescent="0.25">
      <c r="S766" s="23">
        <v>930001177</v>
      </c>
      <c r="T766" s="21">
        <v>0</v>
      </c>
      <c r="U766" s="22">
        <v>0</v>
      </c>
      <c r="V766" s="22">
        <v>0</v>
      </c>
      <c r="W766" s="22">
        <v>0</v>
      </c>
    </row>
    <row r="767" spans="19:23" ht="15" customHeight="1" x14ac:dyDescent="0.25">
      <c r="S767" s="24" t="s">
        <v>203</v>
      </c>
      <c r="T767" s="21">
        <v>0</v>
      </c>
      <c r="U767" s="22">
        <v>0</v>
      </c>
      <c r="V767" s="22">
        <v>0</v>
      </c>
      <c r="W767" s="22">
        <v>0</v>
      </c>
    </row>
    <row r="768" spans="19:23" ht="15" customHeight="1" x14ac:dyDescent="0.25">
      <c r="S768" s="23">
        <v>930001198</v>
      </c>
      <c r="T768" s="21">
        <v>0</v>
      </c>
      <c r="U768" s="22">
        <v>0</v>
      </c>
      <c r="V768" s="22">
        <v>0</v>
      </c>
      <c r="W768" s="22">
        <v>0</v>
      </c>
    </row>
    <row r="769" spans="19:23" ht="15" customHeight="1" x14ac:dyDescent="0.25">
      <c r="S769" s="24" t="s">
        <v>207</v>
      </c>
      <c r="T769" s="21">
        <v>0</v>
      </c>
      <c r="U769" s="22">
        <v>0</v>
      </c>
      <c r="V769" s="22">
        <v>0</v>
      </c>
      <c r="W769" s="22">
        <v>0</v>
      </c>
    </row>
    <row r="770" spans="19:23" ht="15" customHeight="1" x14ac:dyDescent="0.25">
      <c r="S770" s="23">
        <v>930001239</v>
      </c>
      <c r="T770" s="21">
        <v>0</v>
      </c>
      <c r="U770" s="22">
        <v>0</v>
      </c>
      <c r="V770" s="22">
        <v>0</v>
      </c>
      <c r="W770" s="22">
        <v>0</v>
      </c>
    </row>
    <row r="771" spans="19:23" ht="15" customHeight="1" x14ac:dyDescent="0.25">
      <c r="S771" s="24" t="s">
        <v>215</v>
      </c>
      <c r="T771" s="21">
        <v>0</v>
      </c>
      <c r="U771" s="22">
        <v>0</v>
      </c>
      <c r="V771" s="22">
        <v>0</v>
      </c>
      <c r="W771" s="22">
        <v>0</v>
      </c>
    </row>
    <row r="772" spans="19:23" ht="15" customHeight="1" x14ac:dyDescent="0.25">
      <c r="S772" s="23">
        <v>930001253</v>
      </c>
      <c r="T772" s="21">
        <v>0</v>
      </c>
      <c r="U772" s="22">
        <v>0</v>
      </c>
      <c r="V772" s="22">
        <v>0</v>
      </c>
      <c r="W772" s="22">
        <v>0</v>
      </c>
    </row>
    <row r="773" spans="19:23" ht="15" customHeight="1" x14ac:dyDescent="0.25">
      <c r="S773" s="24" t="s">
        <v>219</v>
      </c>
      <c r="T773" s="21">
        <v>0</v>
      </c>
      <c r="U773" s="22">
        <v>0</v>
      </c>
      <c r="V773" s="22">
        <v>0</v>
      </c>
      <c r="W773" s="22">
        <v>0</v>
      </c>
    </row>
    <row r="774" spans="19:23" ht="15" customHeight="1" x14ac:dyDescent="0.25">
      <c r="S774" s="23">
        <v>930001264</v>
      </c>
      <c r="T774" s="21">
        <v>0</v>
      </c>
      <c r="U774" s="22">
        <v>0</v>
      </c>
      <c r="V774" s="22">
        <v>0</v>
      </c>
      <c r="W774" s="22">
        <v>0</v>
      </c>
    </row>
    <row r="775" spans="19:23" ht="15" customHeight="1" x14ac:dyDescent="0.25">
      <c r="S775" s="24" t="s">
        <v>222</v>
      </c>
      <c r="T775" s="21">
        <v>0</v>
      </c>
      <c r="U775" s="22">
        <v>0</v>
      </c>
      <c r="V775" s="22">
        <v>0</v>
      </c>
      <c r="W775" s="22">
        <v>0</v>
      </c>
    </row>
    <row r="776" spans="19:23" ht="15" customHeight="1" x14ac:dyDescent="0.25">
      <c r="S776" s="23">
        <v>930001297</v>
      </c>
      <c r="T776" s="21">
        <v>0</v>
      </c>
      <c r="U776" s="22">
        <v>0</v>
      </c>
      <c r="V776" s="22">
        <v>0</v>
      </c>
      <c r="W776" s="22">
        <v>0</v>
      </c>
    </row>
    <row r="777" spans="19:23" ht="15" customHeight="1" x14ac:dyDescent="0.25">
      <c r="S777" s="24" t="s">
        <v>133</v>
      </c>
      <c r="T777" s="21">
        <v>0</v>
      </c>
      <c r="U777" s="22">
        <v>0</v>
      </c>
      <c r="V777" s="22">
        <v>0</v>
      </c>
      <c r="W777" s="22">
        <v>0</v>
      </c>
    </row>
    <row r="778" spans="19:23" ht="15" customHeight="1" x14ac:dyDescent="0.25">
      <c r="S778" s="23">
        <v>930001334</v>
      </c>
      <c r="T778" s="21">
        <v>0</v>
      </c>
      <c r="U778" s="22">
        <v>0</v>
      </c>
      <c r="V778" s="22">
        <v>0</v>
      </c>
      <c r="W778" s="22">
        <v>0</v>
      </c>
    </row>
    <row r="779" spans="19:23" ht="15" customHeight="1" x14ac:dyDescent="0.25">
      <c r="S779" s="24" t="s">
        <v>231</v>
      </c>
      <c r="T779" s="21">
        <v>0</v>
      </c>
      <c r="U779" s="22">
        <v>0</v>
      </c>
      <c r="V779" s="22">
        <v>0</v>
      </c>
      <c r="W779" s="22">
        <v>0</v>
      </c>
    </row>
    <row r="780" spans="19:23" ht="15" customHeight="1" x14ac:dyDescent="0.25">
      <c r="S780" s="23">
        <v>930001342</v>
      </c>
      <c r="T780" s="21">
        <v>0</v>
      </c>
      <c r="U780" s="22">
        <v>0</v>
      </c>
      <c r="V780" s="22">
        <v>0</v>
      </c>
      <c r="W780" s="22">
        <v>0</v>
      </c>
    </row>
    <row r="781" spans="19:23" ht="15" customHeight="1" x14ac:dyDescent="0.25">
      <c r="S781" s="24" t="s">
        <v>233</v>
      </c>
      <c r="T781" s="21">
        <v>0</v>
      </c>
      <c r="U781" s="22">
        <v>0</v>
      </c>
      <c r="V781" s="22">
        <v>0</v>
      </c>
      <c r="W781" s="22">
        <v>0</v>
      </c>
    </row>
    <row r="782" spans="19:23" ht="15" customHeight="1" x14ac:dyDescent="0.25">
      <c r="S782" s="23">
        <v>930001413</v>
      </c>
      <c r="T782" s="21">
        <v>0</v>
      </c>
      <c r="U782" s="22">
        <v>0</v>
      </c>
      <c r="V782" s="22">
        <v>0</v>
      </c>
      <c r="W782" s="22">
        <v>0</v>
      </c>
    </row>
    <row r="783" spans="19:23" ht="15" customHeight="1" x14ac:dyDescent="0.25">
      <c r="S783" s="24" t="s">
        <v>242</v>
      </c>
      <c r="T783" s="21">
        <v>0</v>
      </c>
      <c r="U783" s="22">
        <v>0</v>
      </c>
      <c r="V783" s="22">
        <v>0</v>
      </c>
      <c r="W783" s="22">
        <v>0</v>
      </c>
    </row>
    <row r="784" spans="19:23" ht="15" customHeight="1" x14ac:dyDescent="0.25">
      <c r="S784" s="23">
        <v>930001443</v>
      </c>
      <c r="T784" s="21">
        <v>0</v>
      </c>
      <c r="U784" s="22">
        <v>0</v>
      </c>
      <c r="V784" s="22">
        <v>0</v>
      </c>
      <c r="W784" s="22">
        <v>0</v>
      </c>
    </row>
    <row r="785" spans="19:23" ht="15" customHeight="1" x14ac:dyDescent="0.25">
      <c r="S785" s="24" t="s">
        <v>249</v>
      </c>
      <c r="T785" s="21">
        <v>0</v>
      </c>
      <c r="U785" s="22">
        <v>0</v>
      </c>
      <c r="V785" s="22">
        <v>0</v>
      </c>
      <c r="W785" s="22">
        <v>0</v>
      </c>
    </row>
    <row r="786" spans="19:23" ht="15" customHeight="1" x14ac:dyDescent="0.25">
      <c r="S786" s="23">
        <v>930001524</v>
      </c>
      <c r="T786" s="21">
        <v>0</v>
      </c>
      <c r="U786" s="22">
        <v>0</v>
      </c>
      <c r="V786" s="22">
        <v>0</v>
      </c>
      <c r="W786" s="22">
        <v>0</v>
      </c>
    </row>
    <row r="787" spans="19:23" ht="15" customHeight="1" x14ac:dyDescent="0.25">
      <c r="S787" s="24" t="s">
        <v>257</v>
      </c>
      <c r="T787" s="21">
        <v>0</v>
      </c>
      <c r="U787" s="22">
        <v>0</v>
      </c>
      <c r="V787" s="22">
        <v>0</v>
      </c>
      <c r="W787" s="22">
        <v>0</v>
      </c>
    </row>
    <row r="788" spans="19:23" ht="15" customHeight="1" x14ac:dyDescent="0.25">
      <c r="S788" s="23">
        <v>930001585</v>
      </c>
      <c r="T788" s="21">
        <v>6.89</v>
      </c>
      <c r="U788" s="22">
        <v>-20.7</v>
      </c>
      <c r="V788" s="22">
        <v>0</v>
      </c>
      <c r="W788" s="22">
        <v>-680.92</v>
      </c>
    </row>
    <row r="789" spans="19:23" ht="15" customHeight="1" x14ac:dyDescent="0.25">
      <c r="S789" s="24" t="s">
        <v>132</v>
      </c>
      <c r="T789" s="21">
        <v>6.89</v>
      </c>
      <c r="U789" s="22">
        <v>-20.7</v>
      </c>
      <c r="V789" s="22">
        <v>0</v>
      </c>
      <c r="W789" s="22">
        <v>-680.92</v>
      </c>
    </row>
    <row r="790" spans="19:23" ht="15" customHeight="1" x14ac:dyDescent="0.25">
      <c r="S790" s="23">
        <v>930001621</v>
      </c>
      <c r="T790" s="21">
        <v>0</v>
      </c>
      <c r="U790" s="22">
        <v>0</v>
      </c>
      <c r="V790" s="22">
        <v>0</v>
      </c>
      <c r="W790" s="22">
        <v>0</v>
      </c>
    </row>
    <row r="791" spans="19:23" ht="15" customHeight="1" x14ac:dyDescent="0.25">
      <c r="S791" s="24" t="s">
        <v>270</v>
      </c>
      <c r="T791" s="21">
        <v>0</v>
      </c>
      <c r="U791" s="22">
        <v>0</v>
      </c>
      <c r="V791" s="22">
        <v>0</v>
      </c>
      <c r="W791" s="22">
        <v>0</v>
      </c>
    </row>
    <row r="792" spans="19:23" ht="15" customHeight="1" x14ac:dyDescent="0.25">
      <c r="S792" s="23">
        <v>930001646</v>
      </c>
      <c r="T792" s="21">
        <v>0</v>
      </c>
      <c r="U792" s="22">
        <v>0</v>
      </c>
      <c r="V792" s="22">
        <v>0</v>
      </c>
      <c r="W792" s="22">
        <v>0</v>
      </c>
    </row>
    <row r="793" spans="19:23" ht="15" customHeight="1" x14ac:dyDescent="0.25">
      <c r="S793" s="24" t="s">
        <v>273</v>
      </c>
      <c r="T793" s="21">
        <v>0</v>
      </c>
      <c r="U793" s="22">
        <v>0</v>
      </c>
      <c r="V793" s="22">
        <v>0</v>
      </c>
      <c r="W793" s="22">
        <v>0</v>
      </c>
    </row>
    <row r="794" spans="19:23" ht="15" customHeight="1" x14ac:dyDescent="0.25">
      <c r="S794" s="23">
        <v>930001682</v>
      </c>
      <c r="T794" s="21">
        <v>0</v>
      </c>
      <c r="U794" s="22">
        <v>0</v>
      </c>
      <c r="V794" s="22">
        <v>0</v>
      </c>
      <c r="W794" s="22">
        <v>0</v>
      </c>
    </row>
    <row r="795" spans="19:23" ht="15" customHeight="1" x14ac:dyDescent="0.25">
      <c r="S795" s="24" t="s">
        <v>282</v>
      </c>
      <c r="T795" s="21">
        <v>0</v>
      </c>
      <c r="U795" s="22">
        <v>0</v>
      </c>
      <c r="V795" s="22">
        <v>0</v>
      </c>
      <c r="W795" s="22">
        <v>0</v>
      </c>
    </row>
    <row r="796" spans="19:23" ht="15" customHeight="1" x14ac:dyDescent="0.25">
      <c r="S796" s="23">
        <v>930001705</v>
      </c>
      <c r="T796" s="21">
        <v>0</v>
      </c>
      <c r="U796" s="22">
        <v>0</v>
      </c>
      <c r="V796" s="22">
        <v>0</v>
      </c>
      <c r="W796" s="22">
        <v>0</v>
      </c>
    </row>
    <row r="797" spans="19:23" ht="15" customHeight="1" x14ac:dyDescent="0.25">
      <c r="S797" s="24" t="s">
        <v>286</v>
      </c>
      <c r="T797" s="21">
        <v>0</v>
      </c>
      <c r="U797" s="22">
        <v>0</v>
      </c>
      <c r="V797" s="22">
        <v>0</v>
      </c>
      <c r="W797" s="22">
        <v>0</v>
      </c>
    </row>
    <row r="798" spans="19:23" ht="15" customHeight="1" x14ac:dyDescent="0.25">
      <c r="S798" s="23">
        <v>930001714</v>
      </c>
      <c r="T798" s="21">
        <v>0.02</v>
      </c>
      <c r="U798" s="22">
        <v>-0.12</v>
      </c>
      <c r="V798" s="22">
        <v>0</v>
      </c>
      <c r="W798" s="22">
        <v>0</v>
      </c>
    </row>
    <row r="799" spans="19:23" ht="15" customHeight="1" x14ac:dyDescent="0.25">
      <c r="S799" s="24" t="s">
        <v>23</v>
      </c>
      <c r="T799" s="21">
        <v>0.02</v>
      </c>
      <c r="U799" s="22">
        <v>-0.12</v>
      </c>
      <c r="V799" s="22">
        <v>0</v>
      </c>
      <c r="W799" s="22">
        <v>0</v>
      </c>
    </row>
    <row r="800" spans="19:23" ht="15" customHeight="1" x14ac:dyDescent="0.25">
      <c r="S800" s="23">
        <v>930001716</v>
      </c>
      <c r="T800" s="21">
        <v>0</v>
      </c>
      <c r="U800" s="22">
        <v>0</v>
      </c>
      <c r="V800" s="22">
        <v>0</v>
      </c>
      <c r="W800" s="22">
        <v>0</v>
      </c>
    </row>
    <row r="801" spans="19:23" ht="15" customHeight="1" x14ac:dyDescent="0.25">
      <c r="S801" s="24" t="s">
        <v>287</v>
      </c>
      <c r="T801" s="21">
        <v>0</v>
      </c>
      <c r="U801" s="22">
        <v>0</v>
      </c>
      <c r="V801" s="22">
        <v>0</v>
      </c>
      <c r="W801" s="22">
        <v>0</v>
      </c>
    </row>
    <row r="802" spans="19:23" ht="15" customHeight="1" x14ac:dyDescent="0.25">
      <c r="S802" s="23">
        <v>930001717</v>
      </c>
      <c r="T802" s="21">
        <v>0</v>
      </c>
      <c r="U802" s="22">
        <v>0</v>
      </c>
      <c r="V802" s="22">
        <v>0</v>
      </c>
      <c r="W802" s="22">
        <v>0</v>
      </c>
    </row>
    <row r="803" spans="19:23" ht="15" customHeight="1" x14ac:dyDescent="0.25">
      <c r="S803" s="24" t="s">
        <v>288</v>
      </c>
      <c r="T803" s="21">
        <v>0</v>
      </c>
      <c r="U803" s="22">
        <v>0</v>
      </c>
      <c r="V803" s="22">
        <v>0</v>
      </c>
      <c r="W803" s="22">
        <v>0</v>
      </c>
    </row>
    <row r="804" spans="19:23" ht="15" customHeight="1" x14ac:dyDescent="0.25">
      <c r="S804" s="23">
        <v>930001754</v>
      </c>
      <c r="T804" s="21">
        <v>0</v>
      </c>
      <c r="U804" s="22">
        <v>0</v>
      </c>
      <c r="V804" s="22">
        <v>0</v>
      </c>
      <c r="W804" s="22">
        <v>0</v>
      </c>
    </row>
    <row r="805" spans="19:23" ht="15" customHeight="1" x14ac:dyDescent="0.25">
      <c r="S805" s="24" t="s">
        <v>299</v>
      </c>
      <c r="T805" s="21">
        <v>0</v>
      </c>
      <c r="U805" s="22">
        <v>0</v>
      </c>
      <c r="V805" s="22">
        <v>0</v>
      </c>
      <c r="W805" s="22">
        <v>0</v>
      </c>
    </row>
    <row r="806" spans="19:23" ht="15" customHeight="1" x14ac:dyDescent="0.25">
      <c r="S806" s="23">
        <v>930001756</v>
      </c>
      <c r="T806" s="21">
        <v>0</v>
      </c>
      <c r="U806" s="22">
        <v>0</v>
      </c>
      <c r="V806" s="22">
        <v>0</v>
      </c>
      <c r="W806" s="22">
        <v>0</v>
      </c>
    </row>
    <row r="807" spans="19:23" ht="15" customHeight="1" x14ac:dyDescent="0.25">
      <c r="S807" s="24" t="s">
        <v>300</v>
      </c>
      <c r="T807" s="21">
        <v>0</v>
      </c>
      <c r="U807" s="22">
        <v>0</v>
      </c>
      <c r="V807" s="22">
        <v>0</v>
      </c>
      <c r="W807" s="22">
        <v>0</v>
      </c>
    </row>
    <row r="808" spans="19:23" ht="15" customHeight="1" x14ac:dyDescent="0.25">
      <c r="S808" s="23">
        <v>930001766</v>
      </c>
      <c r="T808" s="21">
        <v>0</v>
      </c>
      <c r="U808" s="22">
        <v>0</v>
      </c>
      <c r="V808" s="22">
        <v>0</v>
      </c>
      <c r="W808" s="22">
        <v>0</v>
      </c>
    </row>
    <row r="809" spans="19:23" ht="15" customHeight="1" x14ac:dyDescent="0.25">
      <c r="S809" s="24" t="s">
        <v>303</v>
      </c>
      <c r="T809" s="21">
        <v>0</v>
      </c>
      <c r="U809" s="22">
        <v>0</v>
      </c>
      <c r="V809" s="22">
        <v>0</v>
      </c>
      <c r="W809" s="22">
        <v>0</v>
      </c>
    </row>
    <row r="810" spans="19:23" ht="15" customHeight="1" x14ac:dyDescent="0.25">
      <c r="S810" s="23">
        <v>930001771</v>
      </c>
      <c r="T810" s="21">
        <v>0</v>
      </c>
      <c r="U810" s="22">
        <v>0</v>
      </c>
      <c r="V810" s="22">
        <v>0</v>
      </c>
      <c r="W810" s="22">
        <v>0</v>
      </c>
    </row>
    <row r="811" spans="19:23" ht="15" customHeight="1" x14ac:dyDescent="0.25">
      <c r="S811" s="24" t="s">
        <v>145</v>
      </c>
      <c r="T811" s="21">
        <v>0</v>
      </c>
      <c r="U811" s="22">
        <v>0</v>
      </c>
      <c r="V811" s="22">
        <v>0</v>
      </c>
      <c r="W811" s="22">
        <v>0</v>
      </c>
    </row>
    <row r="812" spans="19:23" ht="15" customHeight="1" x14ac:dyDescent="0.25">
      <c r="S812" s="23">
        <v>930001776</v>
      </c>
      <c r="T812" s="21">
        <v>0</v>
      </c>
      <c r="U812" s="22">
        <v>0</v>
      </c>
      <c r="V812" s="22">
        <v>0</v>
      </c>
      <c r="W812" s="22">
        <v>0</v>
      </c>
    </row>
    <row r="813" spans="19:23" ht="15" customHeight="1" x14ac:dyDescent="0.25">
      <c r="S813" s="24" t="s">
        <v>306</v>
      </c>
      <c r="T813" s="21">
        <v>0</v>
      </c>
      <c r="U813" s="22">
        <v>0</v>
      </c>
      <c r="V813" s="22">
        <v>0</v>
      </c>
      <c r="W813" s="22">
        <v>0</v>
      </c>
    </row>
    <row r="814" spans="19:23" ht="15" customHeight="1" x14ac:dyDescent="0.25">
      <c r="S814" s="23">
        <v>930001795</v>
      </c>
      <c r="T814" s="21">
        <v>0</v>
      </c>
      <c r="U814" s="22">
        <v>0</v>
      </c>
      <c r="V814" s="22">
        <v>0</v>
      </c>
      <c r="W814" s="22">
        <v>0</v>
      </c>
    </row>
    <row r="815" spans="19:23" ht="15" customHeight="1" x14ac:dyDescent="0.25">
      <c r="S815" s="24" t="s">
        <v>32</v>
      </c>
      <c r="T815" s="21">
        <v>0</v>
      </c>
      <c r="U815" s="22">
        <v>0</v>
      </c>
      <c r="V815" s="22">
        <v>0</v>
      </c>
      <c r="W815" s="22">
        <v>0</v>
      </c>
    </row>
    <row r="816" spans="19:23" ht="15" customHeight="1" x14ac:dyDescent="0.25">
      <c r="S816" s="23">
        <v>930001797</v>
      </c>
      <c r="T816" s="21">
        <v>0.32</v>
      </c>
      <c r="U816" s="22">
        <v>-0.36</v>
      </c>
      <c r="V816" s="22">
        <v>6.94</v>
      </c>
      <c r="W816" s="22">
        <v>250.39</v>
      </c>
    </row>
    <row r="817" spans="19:23" ht="15" customHeight="1" x14ac:dyDescent="0.25">
      <c r="S817" s="24" t="s">
        <v>23</v>
      </c>
      <c r="T817" s="21">
        <v>0.32</v>
      </c>
      <c r="U817" s="22">
        <v>-0.36</v>
      </c>
      <c r="V817" s="22">
        <v>6.94</v>
      </c>
      <c r="W817" s="22">
        <v>250.39</v>
      </c>
    </row>
    <row r="818" spans="19:23" ht="15" customHeight="1" x14ac:dyDescent="0.25">
      <c r="S818" s="23">
        <v>930001811</v>
      </c>
      <c r="T818" s="21">
        <v>0.7</v>
      </c>
      <c r="U818" s="22">
        <v>-2.1</v>
      </c>
      <c r="V818" s="22">
        <v>0</v>
      </c>
      <c r="W818" s="22">
        <v>29.24</v>
      </c>
    </row>
    <row r="819" spans="19:23" ht="15" customHeight="1" x14ac:dyDescent="0.25">
      <c r="S819" s="24" t="s">
        <v>31</v>
      </c>
      <c r="T819" s="21">
        <v>0.7</v>
      </c>
      <c r="U819" s="22">
        <v>-2.1</v>
      </c>
      <c r="V819" s="22">
        <v>0</v>
      </c>
      <c r="W819" s="22">
        <v>29.24</v>
      </c>
    </row>
    <row r="820" spans="19:23" ht="15" customHeight="1" x14ac:dyDescent="0.25">
      <c r="S820" s="23">
        <v>930001813</v>
      </c>
      <c r="T820" s="21">
        <v>0.74</v>
      </c>
      <c r="U820" s="22">
        <v>-2.2200000000000002</v>
      </c>
      <c r="V820" s="22">
        <v>0</v>
      </c>
      <c r="W820" s="22">
        <v>5.52</v>
      </c>
    </row>
    <row r="821" spans="19:23" ht="15" customHeight="1" x14ac:dyDescent="0.25">
      <c r="S821" s="24" t="s">
        <v>46</v>
      </c>
      <c r="T821" s="21">
        <v>0.74</v>
      </c>
      <c r="U821" s="22">
        <v>-2.2200000000000002</v>
      </c>
      <c r="V821" s="22">
        <v>0</v>
      </c>
      <c r="W821" s="22">
        <v>5.52</v>
      </c>
    </row>
    <row r="822" spans="19:23" ht="15" customHeight="1" x14ac:dyDescent="0.25">
      <c r="S822" s="23">
        <v>930001824</v>
      </c>
      <c r="T822" s="21">
        <v>0</v>
      </c>
      <c r="U822" s="22">
        <v>0</v>
      </c>
      <c r="V822" s="22">
        <v>0</v>
      </c>
      <c r="W822" s="22">
        <v>0</v>
      </c>
    </row>
    <row r="823" spans="19:23" ht="15" customHeight="1" x14ac:dyDescent="0.25">
      <c r="S823" s="24" t="s">
        <v>316</v>
      </c>
      <c r="T823" s="21">
        <v>0</v>
      </c>
      <c r="U823" s="22">
        <v>0</v>
      </c>
      <c r="V823" s="22">
        <v>0</v>
      </c>
      <c r="W823" s="22">
        <v>0</v>
      </c>
    </row>
    <row r="824" spans="19:23" ht="15" customHeight="1" x14ac:dyDescent="0.25">
      <c r="S824" s="23">
        <v>930001825</v>
      </c>
      <c r="T824" s="21">
        <v>0</v>
      </c>
      <c r="U824" s="22">
        <v>0</v>
      </c>
      <c r="V824" s="22">
        <v>0</v>
      </c>
      <c r="W824" s="22">
        <v>0</v>
      </c>
    </row>
    <row r="825" spans="19:23" ht="15" customHeight="1" x14ac:dyDescent="0.25">
      <c r="S825" s="24" t="s">
        <v>317</v>
      </c>
      <c r="T825" s="21">
        <v>0</v>
      </c>
      <c r="U825" s="22">
        <v>0</v>
      </c>
      <c r="V825" s="22">
        <v>0</v>
      </c>
      <c r="W825" s="22">
        <v>0</v>
      </c>
    </row>
    <row r="826" spans="19:23" ht="15" customHeight="1" x14ac:dyDescent="0.25">
      <c r="S826" s="23">
        <v>930001835</v>
      </c>
      <c r="T826" s="21">
        <v>0</v>
      </c>
      <c r="U826" s="22">
        <v>0</v>
      </c>
      <c r="V826" s="22">
        <v>0</v>
      </c>
      <c r="W826" s="22">
        <v>0</v>
      </c>
    </row>
    <row r="827" spans="19:23" ht="15" customHeight="1" x14ac:dyDescent="0.25">
      <c r="S827" s="24" t="s">
        <v>318</v>
      </c>
      <c r="T827" s="21">
        <v>0</v>
      </c>
      <c r="U827" s="22">
        <v>0</v>
      </c>
      <c r="V827" s="22">
        <v>0</v>
      </c>
      <c r="W827" s="22">
        <v>0</v>
      </c>
    </row>
    <row r="828" spans="19:23" ht="15" customHeight="1" x14ac:dyDescent="0.25">
      <c r="S828" s="23">
        <v>930001842</v>
      </c>
      <c r="T828" s="21">
        <v>0</v>
      </c>
      <c r="U828" s="22">
        <v>0</v>
      </c>
      <c r="V828" s="22">
        <v>0</v>
      </c>
      <c r="W828" s="22">
        <v>0</v>
      </c>
    </row>
    <row r="829" spans="19:23" ht="15" customHeight="1" x14ac:dyDescent="0.25">
      <c r="S829" s="24" t="s">
        <v>319</v>
      </c>
      <c r="T829" s="21">
        <v>0</v>
      </c>
      <c r="U829" s="22">
        <v>0</v>
      </c>
      <c r="V829" s="22">
        <v>0</v>
      </c>
      <c r="W829" s="22">
        <v>0</v>
      </c>
    </row>
    <row r="830" spans="19:23" ht="15" customHeight="1" x14ac:dyDescent="0.25">
      <c r="S830" s="23">
        <v>930001862</v>
      </c>
      <c r="T830" s="21">
        <v>0</v>
      </c>
      <c r="U830" s="22">
        <v>0</v>
      </c>
      <c r="V830" s="22">
        <v>0</v>
      </c>
      <c r="W830" s="22">
        <v>0</v>
      </c>
    </row>
    <row r="831" spans="19:23" ht="15" customHeight="1" x14ac:dyDescent="0.25">
      <c r="S831" s="24" t="s">
        <v>323</v>
      </c>
      <c r="T831" s="21">
        <v>0</v>
      </c>
      <c r="U831" s="22">
        <v>0</v>
      </c>
      <c r="V831" s="22">
        <v>0</v>
      </c>
      <c r="W831" s="22">
        <v>0</v>
      </c>
    </row>
    <row r="832" spans="19:23" ht="15" customHeight="1" x14ac:dyDescent="0.25">
      <c r="S832" s="23">
        <v>930001933</v>
      </c>
      <c r="T832" s="21">
        <v>0.22</v>
      </c>
      <c r="U832" s="22">
        <v>-0.66</v>
      </c>
      <c r="V832" s="22">
        <v>0</v>
      </c>
      <c r="W832" s="22">
        <v>1.64</v>
      </c>
    </row>
    <row r="833" spans="19:23" ht="15" customHeight="1" x14ac:dyDescent="0.25">
      <c r="S833" s="24" t="s">
        <v>49</v>
      </c>
      <c r="T833" s="21">
        <v>0.22</v>
      </c>
      <c r="U833" s="22">
        <v>-0.66</v>
      </c>
      <c r="V833" s="22">
        <v>0</v>
      </c>
      <c r="W833" s="22">
        <v>1.64</v>
      </c>
    </row>
    <row r="834" spans="19:23" ht="15" customHeight="1" x14ac:dyDescent="0.25">
      <c r="S834" s="23">
        <v>930001946</v>
      </c>
      <c r="T834" s="21">
        <v>0</v>
      </c>
      <c r="U834" s="22">
        <v>0</v>
      </c>
      <c r="V834" s="22">
        <v>0</v>
      </c>
      <c r="W834" s="22">
        <v>0</v>
      </c>
    </row>
    <row r="835" spans="19:23" ht="15" customHeight="1" x14ac:dyDescent="0.25">
      <c r="S835" s="24" t="s">
        <v>333</v>
      </c>
      <c r="T835" s="21">
        <v>0</v>
      </c>
      <c r="U835" s="22">
        <v>0</v>
      </c>
      <c r="V835" s="22">
        <v>0</v>
      </c>
      <c r="W835" s="22">
        <v>0</v>
      </c>
    </row>
    <row r="836" spans="19:23" ht="15" customHeight="1" x14ac:dyDescent="0.25">
      <c r="S836" s="23">
        <v>930001949</v>
      </c>
      <c r="T836" s="21">
        <v>0</v>
      </c>
      <c r="U836" s="22">
        <v>0</v>
      </c>
      <c r="V836" s="22">
        <v>0</v>
      </c>
      <c r="W836" s="22">
        <v>0</v>
      </c>
    </row>
    <row r="837" spans="19:23" ht="15" customHeight="1" x14ac:dyDescent="0.25">
      <c r="S837" s="24" t="s">
        <v>335</v>
      </c>
      <c r="T837" s="21">
        <v>0</v>
      </c>
      <c r="U837" s="22">
        <v>0</v>
      </c>
      <c r="V837" s="22">
        <v>0</v>
      </c>
      <c r="W837" s="22">
        <v>0</v>
      </c>
    </row>
    <row r="838" spans="19:23" ht="15" customHeight="1" x14ac:dyDescent="0.25">
      <c r="S838" s="23">
        <v>930001950</v>
      </c>
      <c r="T838" s="21">
        <v>0</v>
      </c>
      <c r="U838" s="22">
        <v>0</v>
      </c>
      <c r="V838" s="22">
        <v>0</v>
      </c>
      <c r="W838" s="22">
        <v>0</v>
      </c>
    </row>
    <row r="839" spans="19:23" ht="15" customHeight="1" x14ac:dyDescent="0.25">
      <c r="S839" s="24" t="s">
        <v>335</v>
      </c>
      <c r="T839" s="21">
        <v>0</v>
      </c>
      <c r="U839" s="22">
        <v>0</v>
      </c>
      <c r="V839" s="22">
        <v>0</v>
      </c>
      <c r="W839" s="22">
        <v>0</v>
      </c>
    </row>
    <row r="840" spans="19:23" ht="15" customHeight="1" x14ac:dyDescent="0.25">
      <c r="S840" s="23">
        <v>930001964</v>
      </c>
      <c r="T840" s="21">
        <v>0</v>
      </c>
      <c r="U840" s="22">
        <v>0</v>
      </c>
      <c r="V840" s="22">
        <v>0</v>
      </c>
      <c r="W840" s="22">
        <v>0</v>
      </c>
    </row>
    <row r="841" spans="19:23" ht="15" customHeight="1" x14ac:dyDescent="0.25">
      <c r="S841" s="24" t="s">
        <v>340</v>
      </c>
      <c r="T841" s="21">
        <v>0</v>
      </c>
      <c r="U841" s="22">
        <v>0</v>
      </c>
      <c r="V841" s="22">
        <v>0</v>
      </c>
      <c r="W841" s="22">
        <v>0</v>
      </c>
    </row>
    <row r="842" spans="19:23" ht="15" customHeight="1" x14ac:dyDescent="0.25">
      <c r="S842" s="23">
        <v>930001974</v>
      </c>
      <c r="T842" s="21">
        <v>0</v>
      </c>
      <c r="U842" s="22">
        <v>0</v>
      </c>
      <c r="V842" s="22">
        <v>0</v>
      </c>
      <c r="W842" s="22">
        <v>0</v>
      </c>
    </row>
    <row r="843" spans="19:23" ht="15" customHeight="1" x14ac:dyDescent="0.25">
      <c r="S843" s="24" t="s">
        <v>147</v>
      </c>
      <c r="T843" s="21">
        <v>0</v>
      </c>
      <c r="U843" s="22">
        <v>0</v>
      </c>
      <c r="V843" s="22">
        <v>0</v>
      </c>
      <c r="W843" s="22">
        <v>0</v>
      </c>
    </row>
    <row r="844" spans="19:23" ht="15" customHeight="1" x14ac:dyDescent="0.25">
      <c r="S844" s="23">
        <v>930001985</v>
      </c>
      <c r="T844" s="21">
        <v>0</v>
      </c>
      <c r="U844" s="22">
        <v>0</v>
      </c>
      <c r="V844" s="22">
        <v>0</v>
      </c>
      <c r="W844" s="22">
        <v>0</v>
      </c>
    </row>
    <row r="845" spans="19:23" ht="15" customHeight="1" x14ac:dyDescent="0.25">
      <c r="S845" s="24" t="s">
        <v>349</v>
      </c>
      <c r="T845" s="21">
        <v>0</v>
      </c>
      <c r="U845" s="22">
        <v>0</v>
      </c>
      <c r="V845" s="22">
        <v>0</v>
      </c>
      <c r="W845" s="22">
        <v>0</v>
      </c>
    </row>
    <row r="846" spans="19:23" ht="15" customHeight="1" x14ac:dyDescent="0.25">
      <c r="S846" s="23">
        <v>930001986</v>
      </c>
      <c r="T846" s="21">
        <v>0</v>
      </c>
      <c r="U846" s="22">
        <v>0</v>
      </c>
      <c r="V846" s="22">
        <v>0</v>
      </c>
      <c r="W846" s="22">
        <v>0</v>
      </c>
    </row>
    <row r="847" spans="19:23" ht="15" customHeight="1" x14ac:dyDescent="0.25">
      <c r="S847" s="24" t="s">
        <v>350</v>
      </c>
      <c r="T847" s="21">
        <v>0</v>
      </c>
      <c r="U847" s="22">
        <v>0</v>
      </c>
      <c r="V847" s="22">
        <v>0</v>
      </c>
      <c r="W847" s="22">
        <v>0</v>
      </c>
    </row>
    <row r="848" spans="19:23" ht="15" customHeight="1" x14ac:dyDescent="0.25">
      <c r="S848" s="23">
        <v>930001987</v>
      </c>
      <c r="T848" s="21">
        <v>0</v>
      </c>
      <c r="U848" s="22">
        <v>0</v>
      </c>
      <c r="V848" s="22">
        <v>0</v>
      </c>
      <c r="W848" s="22">
        <v>0</v>
      </c>
    </row>
    <row r="849" spans="19:23" ht="15" customHeight="1" x14ac:dyDescent="0.25">
      <c r="S849" s="24" t="s">
        <v>350</v>
      </c>
      <c r="T849" s="21">
        <v>0</v>
      </c>
      <c r="U849" s="22">
        <v>0</v>
      </c>
      <c r="V849" s="22">
        <v>0</v>
      </c>
      <c r="W849" s="22">
        <v>0</v>
      </c>
    </row>
    <row r="850" spans="19:23" ht="15" customHeight="1" x14ac:dyDescent="0.25">
      <c r="S850" s="23">
        <v>930001990</v>
      </c>
      <c r="T850" s="21">
        <v>0</v>
      </c>
      <c r="U850" s="22">
        <v>0</v>
      </c>
      <c r="V850" s="22">
        <v>0</v>
      </c>
      <c r="W850" s="22">
        <v>0</v>
      </c>
    </row>
    <row r="851" spans="19:23" ht="15" customHeight="1" x14ac:dyDescent="0.25">
      <c r="S851" s="24" t="s">
        <v>352</v>
      </c>
      <c r="T851" s="21">
        <v>0</v>
      </c>
      <c r="U851" s="22">
        <v>0</v>
      </c>
      <c r="V851" s="22">
        <v>0</v>
      </c>
      <c r="W851" s="22">
        <v>0</v>
      </c>
    </row>
    <row r="852" spans="19:23" ht="15" customHeight="1" x14ac:dyDescent="0.25">
      <c r="S852" s="23">
        <v>930001999</v>
      </c>
      <c r="T852" s="21">
        <v>0</v>
      </c>
      <c r="U852" s="22">
        <v>0</v>
      </c>
      <c r="V852" s="22">
        <v>0</v>
      </c>
      <c r="W852" s="22">
        <v>0</v>
      </c>
    </row>
    <row r="853" spans="19:23" ht="15" customHeight="1" x14ac:dyDescent="0.25">
      <c r="S853" s="24" t="s">
        <v>357</v>
      </c>
      <c r="T853" s="21">
        <v>0</v>
      </c>
      <c r="U853" s="22">
        <v>0</v>
      </c>
      <c r="V853" s="22">
        <v>0</v>
      </c>
      <c r="W853" s="22">
        <v>0</v>
      </c>
    </row>
    <row r="854" spans="19:23" ht="15" customHeight="1" x14ac:dyDescent="0.25">
      <c r="S854" s="23">
        <v>930002015</v>
      </c>
      <c r="T854" s="21">
        <v>1.51</v>
      </c>
      <c r="U854" s="22">
        <v>-4.2</v>
      </c>
      <c r="V854" s="22">
        <v>-0.04</v>
      </c>
      <c r="W854" s="22">
        <v>-114.57</v>
      </c>
    </row>
    <row r="855" spans="19:23" ht="15" customHeight="1" x14ac:dyDescent="0.25">
      <c r="S855" s="24" t="s">
        <v>393</v>
      </c>
      <c r="T855" s="21">
        <v>1.51</v>
      </c>
      <c r="U855" s="22">
        <v>-4.2</v>
      </c>
      <c r="V855" s="22">
        <v>-0.04</v>
      </c>
      <c r="W855" s="22">
        <v>-114.57</v>
      </c>
    </row>
    <row r="856" spans="19:23" ht="15" customHeight="1" x14ac:dyDescent="0.25">
      <c r="S856" s="23">
        <v>930002021</v>
      </c>
      <c r="T856" s="21">
        <v>0</v>
      </c>
      <c r="U856" s="22">
        <v>0</v>
      </c>
      <c r="V856" s="22">
        <v>0</v>
      </c>
      <c r="W856" s="22">
        <v>0</v>
      </c>
    </row>
    <row r="857" spans="19:23" ht="15" customHeight="1" x14ac:dyDescent="0.25">
      <c r="S857" s="24" t="s">
        <v>365</v>
      </c>
      <c r="T857" s="21">
        <v>0</v>
      </c>
      <c r="U857" s="22">
        <v>0</v>
      </c>
      <c r="V857" s="22">
        <v>0</v>
      </c>
      <c r="W857" s="22">
        <v>0</v>
      </c>
    </row>
    <row r="858" spans="19:23" ht="15" customHeight="1" x14ac:dyDescent="0.25">
      <c r="S858" s="23">
        <v>930002022</v>
      </c>
      <c r="T858" s="21">
        <v>0.13</v>
      </c>
      <c r="U858" s="22">
        <v>-0.3</v>
      </c>
      <c r="V858" s="22">
        <v>-1.5</v>
      </c>
      <c r="W858" s="22">
        <v>76.010000000000005</v>
      </c>
    </row>
    <row r="859" spans="19:23" ht="15" customHeight="1" x14ac:dyDescent="0.25">
      <c r="S859" s="24" t="s">
        <v>28</v>
      </c>
      <c r="T859" s="21">
        <v>0.13</v>
      </c>
      <c r="U859" s="22">
        <v>-0.3</v>
      </c>
      <c r="V859" s="22">
        <v>-1.5</v>
      </c>
      <c r="W859" s="22">
        <v>76.010000000000005</v>
      </c>
    </row>
    <row r="860" spans="19:23" ht="15" customHeight="1" x14ac:dyDescent="0.25">
      <c r="S860" s="23">
        <v>930002024</v>
      </c>
      <c r="T860" s="21">
        <v>0</v>
      </c>
      <c r="U860" s="22">
        <v>0</v>
      </c>
      <c r="V860" s="22">
        <v>0</v>
      </c>
      <c r="W860" s="22">
        <v>0</v>
      </c>
    </row>
    <row r="861" spans="19:23" ht="15" customHeight="1" x14ac:dyDescent="0.25">
      <c r="S861" s="24" t="s">
        <v>367</v>
      </c>
      <c r="T861" s="21">
        <v>0</v>
      </c>
      <c r="U861" s="22">
        <v>0</v>
      </c>
      <c r="V861" s="22">
        <v>0</v>
      </c>
      <c r="W861" s="22">
        <v>0</v>
      </c>
    </row>
    <row r="862" spans="19:23" ht="15" customHeight="1" x14ac:dyDescent="0.25">
      <c r="S862" s="23">
        <v>930002029</v>
      </c>
      <c r="T862" s="21">
        <v>0.28000000000000003</v>
      </c>
      <c r="U862" s="22">
        <v>-0.84</v>
      </c>
      <c r="V862" s="22">
        <v>0</v>
      </c>
      <c r="W862" s="22">
        <v>15.45</v>
      </c>
    </row>
    <row r="863" spans="19:23" ht="15" customHeight="1" x14ac:dyDescent="0.25">
      <c r="S863" s="24" t="s">
        <v>37</v>
      </c>
      <c r="T863" s="21">
        <v>0.28000000000000003</v>
      </c>
      <c r="U863" s="22">
        <v>-0.84</v>
      </c>
      <c r="V863" s="22">
        <v>0</v>
      </c>
      <c r="W863" s="22">
        <v>15.45</v>
      </c>
    </row>
    <row r="864" spans="19:23" ht="15" customHeight="1" x14ac:dyDescent="0.25">
      <c r="S864" s="23">
        <v>930002041</v>
      </c>
      <c r="T864" s="21">
        <v>1</v>
      </c>
      <c r="U864" s="22">
        <v>-3</v>
      </c>
      <c r="V864" s="22">
        <v>0</v>
      </c>
      <c r="W864" s="22">
        <v>-105</v>
      </c>
    </row>
    <row r="865" spans="19:23" ht="15" customHeight="1" x14ac:dyDescent="0.25">
      <c r="S865" s="24" t="s">
        <v>207</v>
      </c>
      <c r="T865" s="21">
        <v>1</v>
      </c>
      <c r="U865" s="22">
        <v>-3</v>
      </c>
      <c r="V865" s="22">
        <v>0</v>
      </c>
      <c r="W865" s="22">
        <v>-105</v>
      </c>
    </row>
    <row r="866" spans="19:23" ht="15" customHeight="1" x14ac:dyDescent="0.25">
      <c r="S866" s="23">
        <v>930002042</v>
      </c>
      <c r="T866" s="21">
        <v>0</v>
      </c>
      <c r="U866" s="22">
        <v>0</v>
      </c>
      <c r="V866" s="22">
        <v>0</v>
      </c>
      <c r="W866" s="22">
        <v>0</v>
      </c>
    </row>
    <row r="867" spans="19:23" ht="15" customHeight="1" x14ac:dyDescent="0.25">
      <c r="S867" s="24" t="s">
        <v>375</v>
      </c>
      <c r="T867" s="21">
        <v>0</v>
      </c>
      <c r="U867" s="22">
        <v>0</v>
      </c>
      <c r="V867" s="22">
        <v>0</v>
      </c>
      <c r="W867" s="22">
        <v>0</v>
      </c>
    </row>
    <row r="868" spans="19:23" ht="15" customHeight="1" x14ac:dyDescent="0.25">
      <c r="S868" s="20">
        <v>70112</v>
      </c>
      <c r="T868" s="21">
        <v>0</v>
      </c>
      <c r="U868" s="22">
        <v>0</v>
      </c>
      <c r="V868" s="22">
        <v>0</v>
      </c>
      <c r="W868" s="22">
        <v>0</v>
      </c>
    </row>
    <row r="869" spans="19:23" ht="15" customHeight="1" x14ac:dyDescent="0.25">
      <c r="S869" s="23">
        <v>930000923</v>
      </c>
      <c r="T869" s="21">
        <v>0</v>
      </c>
      <c r="U869" s="22">
        <v>0</v>
      </c>
      <c r="V869" s="22">
        <v>0</v>
      </c>
      <c r="W869" s="22">
        <v>0</v>
      </c>
    </row>
    <row r="870" spans="19:23" ht="15" customHeight="1" x14ac:dyDescent="0.25">
      <c r="S870" s="24" t="s">
        <v>153</v>
      </c>
      <c r="T870" s="21">
        <v>0</v>
      </c>
      <c r="U870" s="22">
        <v>0</v>
      </c>
      <c r="V870" s="22">
        <v>0</v>
      </c>
      <c r="W870" s="22">
        <v>0</v>
      </c>
    </row>
    <row r="871" spans="19:23" ht="15" customHeight="1" x14ac:dyDescent="0.25">
      <c r="S871" s="20">
        <v>70113</v>
      </c>
      <c r="T871" s="21">
        <v>0</v>
      </c>
      <c r="U871" s="22">
        <v>0</v>
      </c>
      <c r="V871" s="22">
        <v>0</v>
      </c>
      <c r="W871" s="22">
        <v>0</v>
      </c>
    </row>
    <row r="872" spans="19:23" ht="15" customHeight="1" x14ac:dyDescent="0.25">
      <c r="S872" s="23">
        <v>930000809</v>
      </c>
      <c r="T872" s="21">
        <v>0</v>
      </c>
      <c r="U872" s="22">
        <v>0</v>
      </c>
      <c r="V872" s="22">
        <v>0</v>
      </c>
      <c r="W872" s="22">
        <v>0</v>
      </c>
    </row>
    <row r="873" spans="19:23" ht="15" customHeight="1" x14ac:dyDescent="0.25">
      <c r="S873" s="24" t="s">
        <v>134</v>
      </c>
      <c r="T873" s="21">
        <v>0</v>
      </c>
      <c r="U873" s="22">
        <v>0</v>
      </c>
      <c r="V873" s="22">
        <v>0</v>
      </c>
      <c r="W873" s="22">
        <v>0</v>
      </c>
    </row>
    <row r="874" spans="19:23" ht="15" customHeight="1" x14ac:dyDescent="0.25">
      <c r="S874" s="23">
        <v>930000939</v>
      </c>
      <c r="T874" s="21">
        <v>0</v>
      </c>
      <c r="U874" s="22">
        <v>0</v>
      </c>
      <c r="V874" s="22">
        <v>0</v>
      </c>
      <c r="W874" s="22">
        <v>0</v>
      </c>
    </row>
    <row r="875" spans="19:23" ht="15" customHeight="1" x14ac:dyDescent="0.25">
      <c r="S875" s="24" t="s">
        <v>157</v>
      </c>
      <c r="T875" s="21">
        <v>0</v>
      </c>
      <c r="U875" s="22">
        <v>0</v>
      </c>
      <c r="V875" s="22">
        <v>0</v>
      </c>
      <c r="W875" s="22">
        <v>0</v>
      </c>
    </row>
    <row r="876" spans="19:23" ht="15" customHeight="1" x14ac:dyDescent="0.25">
      <c r="S876" s="20">
        <v>70114</v>
      </c>
      <c r="T876" s="21">
        <v>0</v>
      </c>
      <c r="U876" s="22">
        <v>0</v>
      </c>
      <c r="V876" s="22">
        <v>0</v>
      </c>
      <c r="W876" s="22">
        <v>0</v>
      </c>
    </row>
    <row r="877" spans="19:23" ht="15" customHeight="1" x14ac:dyDescent="0.25">
      <c r="S877" s="23">
        <v>930000735</v>
      </c>
      <c r="T877" s="21">
        <v>0</v>
      </c>
      <c r="U877" s="22">
        <v>0</v>
      </c>
      <c r="V877" s="22">
        <v>0</v>
      </c>
      <c r="W877" s="22">
        <v>0</v>
      </c>
    </row>
    <row r="878" spans="19:23" ht="15" customHeight="1" x14ac:dyDescent="0.25">
      <c r="S878" s="24" t="s">
        <v>122</v>
      </c>
      <c r="T878" s="21">
        <v>0</v>
      </c>
      <c r="U878" s="22">
        <v>0</v>
      </c>
      <c r="V878" s="22">
        <v>0</v>
      </c>
      <c r="W878" s="22">
        <v>0</v>
      </c>
    </row>
    <row r="879" spans="19:23" ht="15" customHeight="1" x14ac:dyDescent="0.25">
      <c r="S879" s="23">
        <v>930001743</v>
      </c>
      <c r="T879" s="21">
        <v>0</v>
      </c>
      <c r="U879" s="22">
        <v>0</v>
      </c>
      <c r="V879" s="22">
        <v>0</v>
      </c>
      <c r="W879" s="22">
        <v>0</v>
      </c>
    </row>
    <row r="880" spans="19:23" ht="15" customHeight="1" x14ac:dyDescent="0.25">
      <c r="S880" s="24" t="s">
        <v>294</v>
      </c>
      <c r="T880" s="21">
        <v>0</v>
      </c>
      <c r="U880" s="22">
        <v>0</v>
      </c>
      <c r="V880" s="22">
        <v>0</v>
      </c>
      <c r="W880" s="22">
        <v>0</v>
      </c>
    </row>
    <row r="881" spans="19:23" ht="15" customHeight="1" x14ac:dyDescent="0.25">
      <c r="S881" s="23">
        <v>930001765</v>
      </c>
      <c r="T881" s="21">
        <v>0</v>
      </c>
      <c r="U881" s="22">
        <v>0</v>
      </c>
      <c r="V881" s="22">
        <v>0</v>
      </c>
      <c r="W881" s="22">
        <v>0</v>
      </c>
    </row>
    <row r="882" spans="19:23" ht="15" customHeight="1" x14ac:dyDescent="0.25">
      <c r="S882" s="24" t="s">
        <v>294</v>
      </c>
      <c r="T882" s="21">
        <v>0</v>
      </c>
      <c r="U882" s="22">
        <v>0</v>
      </c>
      <c r="V882" s="22">
        <v>0</v>
      </c>
      <c r="W882" s="22">
        <v>0</v>
      </c>
    </row>
    <row r="883" spans="19:23" ht="15" customHeight="1" x14ac:dyDescent="0.25">
      <c r="S883" s="20">
        <v>70115</v>
      </c>
      <c r="T883" s="21">
        <v>0</v>
      </c>
      <c r="U883" s="22">
        <v>0</v>
      </c>
      <c r="V883" s="22">
        <v>0</v>
      </c>
      <c r="W883" s="22">
        <v>0</v>
      </c>
    </row>
    <row r="884" spans="19:23" ht="15" customHeight="1" x14ac:dyDescent="0.25">
      <c r="S884" s="23">
        <v>930000515</v>
      </c>
      <c r="T884" s="21">
        <v>0</v>
      </c>
      <c r="U884" s="22">
        <v>0</v>
      </c>
      <c r="V884" s="22">
        <v>0</v>
      </c>
      <c r="W884" s="22">
        <v>0</v>
      </c>
    </row>
    <row r="885" spans="19:23" ht="15" customHeight="1" x14ac:dyDescent="0.25">
      <c r="S885" s="24" t="s">
        <v>80</v>
      </c>
      <c r="T885" s="21">
        <v>0</v>
      </c>
      <c r="U885" s="22">
        <v>0</v>
      </c>
      <c r="V885" s="22">
        <v>0</v>
      </c>
      <c r="W885" s="22">
        <v>0</v>
      </c>
    </row>
    <row r="886" spans="19:23" ht="15" customHeight="1" x14ac:dyDescent="0.25">
      <c r="S886" s="23">
        <v>930000542</v>
      </c>
      <c r="T886" s="21">
        <v>0</v>
      </c>
      <c r="U886" s="22">
        <v>0</v>
      </c>
      <c r="V886" s="22">
        <v>0</v>
      </c>
      <c r="W886" s="22">
        <v>0</v>
      </c>
    </row>
    <row r="887" spans="19:23" ht="15" customHeight="1" x14ac:dyDescent="0.25">
      <c r="S887" s="24" t="s">
        <v>83</v>
      </c>
      <c r="T887" s="21">
        <v>0</v>
      </c>
      <c r="U887" s="22">
        <v>0</v>
      </c>
      <c r="V887" s="22">
        <v>0</v>
      </c>
      <c r="W887" s="22">
        <v>0</v>
      </c>
    </row>
    <row r="888" spans="19:23" ht="15" customHeight="1" x14ac:dyDescent="0.25">
      <c r="S888" s="20">
        <v>70117</v>
      </c>
      <c r="T888" s="21">
        <v>0</v>
      </c>
      <c r="U888" s="22">
        <v>0</v>
      </c>
      <c r="V888" s="22">
        <v>0</v>
      </c>
      <c r="W888" s="22">
        <v>0</v>
      </c>
    </row>
    <row r="889" spans="19:23" ht="15" customHeight="1" x14ac:dyDescent="0.25">
      <c r="S889" s="23">
        <v>930000527</v>
      </c>
      <c r="T889" s="21">
        <v>0</v>
      </c>
      <c r="U889" s="22">
        <v>0</v>
      </c>
      <c r="V889" s="22">
        <v>0</v>
      </c>
      <c r="W889" s="22">
        <v>0</v>
      </c>
    </row>
    <row r="890" spans="19:23" ht="15" customHeight="1" x14ac:dyDescent="0.25">
      <c r="S890" s="24" t="s">
        <v>81</v>
      </c>
      <c r="T890" s="21">
        <v>0</v>
      </c>
      <c r="U890" s="22">
        <v>0</v>
      </c>
      <c r="V890" s="22">
        <v>0</v>
      </c>
      <c r="W890" s="22">
        <v>0</v>
      </c>
    </row>
    <row r="891" spans="19:23" ht="15" customHeight="1" x14ac:dyDescent="0.25">
      <c r="S891" s="20">
        <v>70125</v>
      </c>
      <c r="T891" s="21">
        <v>0</v>
      </c>
      <c r="U891" s="22">
        <v>0</v>
      </c>
      <c r="V891" s="22">
        <v>0</v>
      </c>
      <c r="W891" s="22">
        <v>0</v>
      </c>
    </row>
    <row r="892" spans="19:23" ht="15" customHeight="1" x14ac:dyDescent="0.25">
      <c r="S892" s="23">
        <v>930001020</v>
      </c>
      <c r="T892" s="21">
        <v>0</v>
      </c>
      <c r="U892" s="22">
        <v>0</v>
      </c>
      <c r="V892" s="22">
        <v>0</v>
      </c>
      <c r="W892" s="22">
        <v>0</v>
      </c>
    </row>
    <row r="893" spans="19:23" ht="15" customHeight="1" x14ac:dyDescent="0.25">
      <c r="S893" s="24" t="s">
        <v>175</v>
      </c>
      <c r="T893" s="21">
        <v>0</v>
      </c>
      <c r="U893" s="22">
        <v>0</v>
      </c>
      <c r="V893" s="22">
        <v>0</v>
      </c>
      <c r="W893" s="22">
        <v>0</v>
      </c>
    </row>
    <row r="894" spans="19:23" ht="15" customHeight="1" x14ac:dyDescent="0.25">
      <c r="S894" s="20">
        <v>70127</v>
      </c>
      <c r="T894" s="21">
        <v>0</v>
      </c>
      <c r="U894" s="22">
        <v>0</v>
      </c>
      <c r="V894" s="22">
        <v>0</v>
      </c>
      <c r="W894" s="22">
        <v>0</v>
      </c>
    </row>
    <row r="895" spans="19:23" ht="15" customHeight="1" x14ac:dyDescent="0.25">
      <c r="S895" s="23">
        <v>930001183</v>
      </c>
      <c r="T895" s="21">
        <v>0</v>
      </c>
      <c r="U895" s="22">
        <v>0</v>
      </c>
      <c r="V895" s="22">
        <v>0</v>
      </c>
      <c r="W895" s="22">
        <v>0</v>
      </c>
    </row>
    <row r="896" spans="19:23" ht="15" customHeight="1" x14ac:dyDescent="0.25">
      <c r="S896" s="24" t="s">
        <v>204</v>
      </c>
      <c r="T896" s="21">
        <v>0</v>
      </c>
      <c r="U896" s="22">
        <v>0</v>
      </c>
      <c r="V896" s="22">
        <v>0</v>
      </c>
      <c r="W896" s="22">
        <v>0</v>
      </c>
    </row>
    <row r="897" spans="19:23" ht="15" customHeight="1" x14ac:dyDescent="0.25">
      <c r="S897" s="23">
        <v>930001376</v>
      </c>
      <c r="T897" s="21">
        <v>0</v>
      </c>
      <c r="U897" s="22">
        <v>0</v>
      </c>
      <c r="V897" s="22">
        <v>0</v>
      </c>
      <c r="W897" s="22">
        <v>0</v>
      </c>
    </row>
    <row r="898" spans="19:23" ht="15" customHeight="1" x14ac:dyDescent="0.25">
      <c r="S898" s="24" t="s">
        <v>236</v>
      </c>
      <c r="T898" s="21">
        <v>0</v>
      </c>
      <c r="U898" s="22">
        <v>0</v>
      </c>
      <c r="V898" s="22">
        <v>0</v>
      </c>
      <c r="W898" s="22">
        <v>0</v>
      </c>
    </row>
    <row r="899" spans="19:23" ht="15" customHeight="1" x14ac:dyDescent="0.25">
      <c r="S899" s="20">
        <v>70131</v>
      </c>
      <c r="T899" s="21">
        <v>0</v>
      </c>
      <c r="U899" s="22">
        <v>0</v>
      </c>
      <c r="V899" s="22">
        <v>0</v>
      </c>
      <c r="W899" s="22">
        <v>0</v>
      </c>
    </row>
    <row r="900" spans="19:23" ht="15" customHeight="1" x14ac:dyDescent="0.25">
      <c r="S900" s="23">
        <v>930001433</v>
      </c>
      <c r="T900" s="21">
        <v>0</v>
      </c>
      <c r="U900" s="22">
        <v>0</v>
      </c>
      <c r="V900" s="22">
        <v>0</v>
      </c>
      <c r="W900" s="22">
        <v>0</v>
      </c>
    </row>
    <row r="901" spans="19:23" ht="15" customHeight="1" x14ac:dyDescent="0.25">
      <c r="S901" s="24" t="s">
        <v>246</v>
      </c>
      <c r="T901" s="21">
        <v>0</v>
      </c>
      <c r="U901" s="22">
        <v>0</v>
      </c>
      <c r="V901" s="22">
        <v>0</v>
      </c>
      <c r="W901" s="22">
        <v>0</v>
      </c>
    </row>
    <row r="902" spans="19:23" ht="15" customHeight="1" x14ac:dyDescent="0.25">
      <c r="S902" s="20">
        <v>70138</v>
      </c>
      <c r="T902" s="21">
        <v>0</v>
      </c>
      <c r="U902" s="22">
        <v>0</v>
      </c>
      <c r="V902" s="22">
        <v>0</v>
      </c>
      <c r="W902" s="22">
        <v>0</v>
      </c>
    </row>
    <row r="903" spans="19:23" ht="15" customHeight="1" x14ac:dyDescent="0.25">
      <c r="S903" s="23">
        <v>930001457</v>
      </c>
      <c r="T903" s="21">
        <v>0</v>
      </c>
      <c r="U903" s="22">
        <v>0</v>
      </c>
      <c r="V903" s="22">
        <v>0</v>
      </c>
      <c r="W903" s="22">
        <v>0</v>
      </c>
    </row>
    <row r="904" spans="19:23" ht="15" customHeight="1" x14ac:dyDescent="0.25">
      <c r="S904" s="24" t="s">
        <v>252</v>
      </c>
      <c r="T904" s="21">
        <v>0</v>
      </c>
      <c r="U904" s="22">
        <v>0</v>
      </c>
      <c r="V904" s="22">
        <v>0</v>
      </c>
      <c r="W904" s="22">
        <v>0</v>
      </c>
    </row>
    <row r="905" spans="19:23" ht="15" customHeight="1" x14ac:dyDescent="0.25">
      <c r="S905" s="23">
        <v>930001482</v>
      </c>
      <c r="T905" s="21">
        <v>0</v>
      </c>
      <c r="U905" s="22">
        <v>0</v>
      </c>
      <c r="V905" s="22">
        <v>0</v>
      </c>
      <c r="W905" s="22">
        <v>0</v>
      </c>
    </row>
    <row r="906" spans="19:23" ht="15" customHeight="1" x14ac:dyDescent="0.25">
      <c r="S906" s="24" t="s">
        <v>252</v>
      </c>
      <c r="T906" s="21">
        <v>0</v>
      </c>
      <c r="U906" s="22">
        <v>0</v>
      </c>
      <c r="V906" s="22">
        <v>0</v>
      </c>
      <c r="W906" s="22">
        <v>0</v>
      </c>
    </row>
    <row r="907" spans="19:23" ht="15" customHeight="1" x14ac:dyDescent="0.25">
      <c r="S907" s="23">
        <v>930001484</v>
      </c>
      <c r="T907" s="21">
        <v>0</v>
      </c>
      <c r="U907" s="22">
        <v>0</v>
      </c>
      <c r="V907" s="22">
        <v>0</v>
      </c>
      <c r="W907" s="22">
        <v>0</v>
      </c>
    </row>
    <row r="908" spans="19:23" ht="15" customHeight="1" x14ac:dyDescent="0.25">
      <c r="S908" s="24" t="s">
        <v>254</v>
      </c>
      <c r="T908" s="21">
        <v>0</v>
      </c>
      <c r="U908" s="22">
        <v>0</v>
      </c>
      <c r="V908" s="22">
        <v>0</v>
      </c>
      <c r="W908" s="22">
        <v>0</v>
      </c>
    </row>
    <row r="909" spans="19:23" ht="15" customHeight="1" x14ac:dyDescent="0.25">
      <c r="S909" s="23">
        <v>930001542</v>
      </c>
      <c r="T909" s="21">
        <v>0</v>
      </c>
      <c r="U909" s="22">
        <v>0</v>
      </c>
      <c r="V909" s="22">
        <v>0</v>
      </c>
      <c r="W909" s="22">
        <v>0</v>
      </c>
    </row>
    <row r="910" spans="19:23" ht="15" customHeight="1" x14ac:dyDescent="0.25">
      <c r="S910" s="24" t="s">
        <v>259</v>
      </c>
      <c r="T910" s="21">
        <v>0</v>
      </c>
      <c r="U910" s="22">
        <v>0</v>
      </c>
      <c r="V910" s="22">
        <v>0</v>
      </c>
      <c r="W910" s="22">
        <v>0</v>
      </c>
    </row>
    <row r="911" spans="19:23" ht="15" customHeight="1" x14ac:dyDescent="0.25">
      <c r="S911" s="23">
        <v>930001558</v>
      </c>
      <c r="T911" s="21">
        <v>0</v>
      </c>
      <c r="U911" s="22">
        <v>0</v>
      </c>
      <c r="V911" s="22">
        <v>0</v>
      </c>
      <c r="W911" s="22">
        <v>0</v>
      </c>
    </row>
    <row r="912" spans="19:23" ht="15" customHeight="1" x14ac:dyDescent="0.25">
      <c r="S912" s="24" t="s">
        <v>262</v>
      </c>
      <c r="T912" s="21">
        <v>0</v>
      </c>
      <c r="U912" s="22">
        <v>0</v>
      </c>
      <c r="V912" s="22">
        <v>0</v>
      </c>
      <c r="W912" s="22">
        <v>0</v>
      </c>
    </row>
    <row r="913" spans="19:23" ht="15" customHeight="1" x14ac:dyDescent="0.25">
      <c r="S913" s="23">
        <v>930001574</v>
      </c>
      <c r="T913" s="21">
        <v>0</v>
      </c>
      <c r="U913" s="22">
        <v>0</v>
      </c>
      <c r="V913" s="22">
        <v>0</v>
      </c>
      <c r="W913" s="22">
        <v>0</v>
      </c>
    </row>
    <row r="914" spans="19:23" ht="15" customHeight="1" x14ac:dyDescent="0.25">
      <c r="S914" s="24" t="s">
        <v>264</v>
      </c>
      <c r="T914" s="21">
        <v>0</v>
      </c>
      <c r="U914" s="22">
        <v>0</v>
      </c>
      <c r="V914" s="22">
        <v>0</v>
      </c>
      <c r="W914" s="22">
        <v>0</v>
      </c>
    </row>
    <row r="915" spans="19:23" ht="15" customHeight="1" x14ac:dyDescent="0.25">
      <c r="S915" s="23">
        <v>930001577</v>
      </c>
      <c r="T915" s="21">
        <v>0</v>
      </c>
      <c r="U915" s="22">
        <v>0</v>
      </c>
      <c r="V915" s="22">
        <v>0</v>
      </c>
      <c r="W915" s="22">
        <v>0</v>
      </c>
    </row>
    <row r="916" spans="19:23" ht="15" customHeight="1" x14ac:dyDescent="0.25">
      <c r="S916" s="24" t="s">
        <v>266</v>
      </c>
      <c r="T916" s="21">
        <v>0</v>
      </c>
      <c r="U916" s="22">
        <v>0</v>
      </c>
      <c r="V916" s="22">
        <v>0</v>
      </c>
      <c r="W916" s="22">
        <v>0</v>
      </c>
    </row>
    <row r="917" spans="19:23" ht="15" customHeight="1" x14ac:dyDescent="0.25">
      <c r="S917" s="20">
        <v>70140</v>
      </c>
      <c r="T917" s="21">
        <v>0</v>
      </c>
      <c r="U917" s="22">
        <v>0</v>
      </c>
      <c r="V917" s="22">
        <v>0</v>
      </c>
      <c r="W917" s="22">
        <v>0</v>
      </c>
    </row>
    <row r="918" spans="19:23" ht="15" customHeight="1" x14ac:dyDescent="0.25">
      <c r="S918" s="23">
        <v>930001551</v>
      </c>
      <c r="T918" s="21">
        <v>0</v>
      </c>
      <c r="U918" s="22">
        <v>0</v>
      </c>
      <c r="V918" s="22">
        <v>0</v>
      </c>
      <c r="W918" s="22">
        <v>0</v>
      </c>
    </row>
    <row r="919" spans="19:23" ht="15" customHeight="1" x14ac:dyDescent="0.25">
      <c r="S919" s="24" t="s">
        <v>261</v>
      </c>
      <c r="T919" s="21">
        <v>0</v>
      </c>
      <c r="U919" s="22">
        <v>0</v>
      </c>
      <c r="V919" s="22">
        <v>0</v>
      </c>
      <c r="W919" s="22">
        <v>0</v>
      </c>
    </row>
    <row r="920" spans="19:23" ht="15" customHeight="1" x14ac:dyDescent="0.25">
      <c r="S920" s="20">
        <v>70141</v>
      </c>
      <c r="T920" s="21">
        <v>0</v>
      </c>
      <c r="U920" s="22">
        <v>0</v>
      </c>
      <c r="V920" s="22">
        <v>0</v>
      </c>
      <c r="W920" s="22">
        <v>0</v>
      </c>
    </row>
    <row r="921" spans="19:23" ht="15" customHeight="1" x14ac:dyDescent="0.25">
      <c r="S921" s="23">
        <v>930001545</v>
      </c>
      <c r="T921" s="21">
        <v>0</v>
      </c>
      <c r="U921" s="22">
        <v>0</v>
      </c>
      <c r="V921" s="22">
        <v>0</v>
      </c>
      <c r="W921" s="22">
        <v>0</v>
      </c>
    </row>
    <row r="922" spans="19:23" ht="15" customHeight="1" x14ac:dyDescent="0.25">
      <c r="S922" s="24" t="s">
        <v>260</v>
      </c>
      <c r="T922" s="21">
        <v>0</v>
      </c>
      <c r="U922" s="22">
        <v>0</v>
      </c>
      <c r="V922" s="22">
        <v>0</v>
      </c>
      <c r="W922" s="22">
        <v>0</v>
      </c>
    </row>
    <row r="923" spans="19:23" ht="15" customHeight="1" x14ac:dyDescent="0.25">
      <c r="S923" s="20">
        <v>70145</v>
      </c>
      <c r="T923" s="21">
        <v>0</v>
      </c>
      <c r="U923" s="22">
        <v>0</v>
      </c>
      <c r="V923" s="22">
        <v>0</v>
      </c>
      <c r="W923" s="22">
        <v>0</v>
      </c>
    </row>
    <row r="924" spans="19:23" ht="15" customHeight="1" x14ac:dyDescent="0.25">
      <c r="S924" s="23">
        <v>930000925</v>
      </c>
      <c r="T924" s="21">
        <v>0</v>
      </c>
      <c r="U924" s="22">
        <v>0</v>
      </c>
      <c r="V924" s="22">
        <v>0</v>
      </c>
      <c r="W924" s="22">
        <v>0</v>
      </c>
    </row>
    <row r="925" spans="19:23" ht="15" customHeight="1" x14ac:dyDescent="0.25">
      <c r="S925" s="24" t="s">
        <v>155</v>
      </c>
      <c r="T925" s="21">
        <v>0</v>
      </c>
      <c r="U925" s="22">
        <v>0</v>
      </c>
      <c r="V925" s="22">
        <v>0</v>
      </c>
      <c r="W925" s="22">
        <v>0</v>
      </c>
    </row>
    <row r="926" spans="19:23" ht="15" customHeight="1" x14ac:dyDescent="0.25">
      <c r="S926" s="23">
        <v>930001091</v>
      </c>
      <c r="T926" s="21">
        <v>0</v>
      </c>
      <c r="U926" s="22">
        <v>0</v>
      </c>
      <c r="V926" s="22">
        <v>0</v>
      </c>
      <c r="W926" s="22">
        <v>0</v>
      </c>
    </row>
    <row r="927" spans="19:23" ht="15" customHeight="1" x14ac:dyDescent="0.25">
      <c r="S927" s="24" t="s">
        <v>188</v>
      </c>
      <c r="T927" s="21">
        <v>0</v>
      </c>
      <c r="U927" s="22">
        <v>0</v>
      </c>
      <c r="V927" s="22">
        <v>0</v>
      </c>
      <c r="W927" s="22">
        <v>0</v>
      </c>
    </row>
    <row r="928" spans="19:23" ht="15" customHeight="1" x14ac:dyDescent="0.25">
      <c r="S928" s="20">
        <v>70146</v>
      </c>
      <c r="T928" s="21">
        <v>0</v>
      </c>
      <c r="U928" s="22">
        <v>0</v>
      </c>
      <c r="V928" s="22">
        <v>0</v>
      </c>
      <c r="W928" s="22">
        <v>0</v>
      </c>
    </row>
    <row r="929" spans="19:23" ht="15" customHeight="1" x14ac:dyDescent="0.25">
      <c r="S929" s="23">
        <v>930001336</v>
      </c>
      <c r="T929" s="21">
        <v>0</v>
      </c>
      <c r="U929" s="22">
        <v>0</v>
      </c>
      <c r="V929" s="22">
        <v>0</v>
      </c>
      <c r="W929" s="22">
        <v>0</v>
      </c>
    </row>
    <row r="930" spans="19:23" ht="15" customHeight="1" x14ac:dyDescent="0.25">
      <c r="S930" s="24" t="s">
        <v>232</v>
      </c>
      <c r="T930" s="21">
        <v>0</v>
      </c>
      <c r="U930" s="22">
        <v>0</v>
      </c>
      <c r="V930" s="22">
        <v>0</v>
      </c>
      <c r="W930" s="22">
        <v>0</v>
      </c>
    </row>
    <row r="931" spans="19:23" ht="15" customHeight="1" x14ac:dyDescent="0.25">
      <c r="S931" s="23">
        <v>930001379</v>
      </c>
      <c r="T931" s="21">
        <v>0</v>
      </c>
      <c r="U931" s="22">
        <v>0</v>
      </c>
      <c r="V931" s="22">
        <v>0</v>
      </c>
      <c r="W931" s="22">
        <v>0</v>
      </c>
    </row>
    <row r="932" spans="19:23" ht="15" customHeight="1" x14ac:dyDescent="0.25">
      <c r="S932" s="24" t="s">
        <v>232</v>
      </c>
      <c r="T932" s="21">
        <v>0</v>
      </c>
      <c r="U932" s="22">
        <v>0</v>
      </c>
      <c r="V932" s="22">
        <v>0</v>
      </c>
      <c r="W932" s="22">
        <v>0</v>
      </c>
    </row>
    <row r="933" spans="19:23" ht="15" customHeight="1" x14ac:dyDescent="0.25">
      <c r="S933" s="23">
        <v>930001381</v>
      </c>
      <c r="T933" s="21">
        <v>0</v>
      </c>
      <c r="U933" s="22">
        <v>0</v>
      </c>
      <c r="V933" s="22">
        <v>0</v>
      </c>
      <c r="W933" s="22">
        <v>0</v>
      </c>
    </row>
    <row r="934" spans="19:23" ht="15" customHeight="1" x14ac:dyDescent="0.25">
      <c r="S934" s="24" t="s">
        <v>232</v>
      </c>
      <c r="T934" s="21">
        <v>0</v>
      </c>
      <c r="U934" s="22">
        <v>0</v>
      </c>
      <c r="V934" s="22">
        <v>0</v>
      </c>
      <c r="W934" s="22">
        <v>0</v>
      </c>
    </row>
    <row r="935" spans="19:23" ht="15" customHeight="1" x14ac:dyDescent="0.25">
      <c r="S935" s="23">
        <v>930002043</v>
      </c>
      <c r="T935" s="21">
        <v>0</v>
      </c>
      <c r="U935" s="22">
        <v>0</v>
      </c>
      <c r="V935" s="22">
        <v>0</v>
      </c>
      <c r="W935" s="22">
        <v>0</v>
      </c>
    </row>
    <row r="936" spans="19:23" ht="15" customHeight="1" x14ac:dyDescent="0.25">
      <c r="S936" s="24" t="s">
        <v>376</v>
      </c>
      <c r="T936" s="21">
        <v>0</v>
      </c>
      <c r="U936" s="22">
        <v>0</v>
      </c>
      <c r="V936" s="22">
        <v>0</v>
      </c>
      <c r="W936" s="22">
        <v>0</v>
      </c>
    </row>
    <row r="937" spans="19:23" ht="15" customHeight="1" x14ac:dyDescent="0.25">
      <c r="S937" s="20">
        <v>70147</v>
      </c>
      <c r="T937" s="21">
        <v>0</v>
      </c>
      <c r="U937" s="22">
        <v>0</v>
      </c>
      <c r="V937" s="22">
        <v>0</v>
      </c>
      <c r="W937" s="22">
        <v>0</v>
      </c>
    </row>
    <row r="938" spans="19:23" ht="15" customHeight="1" x14ac:dyDescent="0.25">
      <c r="S938" s="23">
        <v>930001890</v>
      </c>
      <c r="T938" s="21">
        <v>0</v>
      </c>
      <c r="U938" s="22">
        <v>0</v>
      </c>
      <c r="V938" s="22">
        <v>0</v>
      </c>
      <c r="W938" s="22">
        <v>0</v>
      </c>
    </row>
    <row r="939" spans="19:23" ht="15" customHeight="1" x14ac:dyDescent="0.25">
      <c r="S939" s="24" t="s">
        <v>329</v>
      </c>
      <c r="T939" s="21">
        <v>0</v>
      </c>
      <c r="U939" s="22">
        <v>0</v>
      </c>
      <c r="V939" s="22">
        <v>0</v>
      </c>
      <c r="W939" s="22">
        <v>0</v>
      </c>
    </row>
    <row r="940" spans="19:23" ht="15" customHeight="1" x14ac:dyDescent="0.25">
      <c r="S940" s="23">
        <v>930001893</v>
      </c>
      <c r="T940" s="21">
        <v>0</v>
      </c>
      <c r="U940" s="22">
        <v>0</v>
      </c>
      <c r="V940" s="22">
        <v>0</v>
      </c>
      <c r="W940" s="22">
        <v>0</v>
      </c>
    </row>
    <row r="941" spans="19:23" ht="15" customHeight="1" x14ac:dyDescent="0.25">
      <c r="S941" s="24" t="s">
        <v>329</v>
      </c>
      <c r="T941" s="21">
        <v>0</v>
      </c>
      <c r="U941" s="22">
        <v>0</v>
      </c>
      <c r="V941" s="22">
        <v>0</v>
      </c>
      <c r="W941" s="22">
        <v>0</v>
      </c>
    </row>
    <row r="942" spans="19:23" ht="15" customHeight="1" x14ac:dyDescent="0.25">
      <c r="S942" s="23">
        <v>930001894</v>
      </c>
      <c r="T942" s="21">
        <v>0</v>
      </c>
      <c r="U942" s="22">
        <v>0</v>
      </c>
      <c r="V942" s="22">
        <v>0</v>
      </c>
      <c r="W942" s="22">
        <v>0</v>
      </c>
    </row>
    <row r="943" spans="19:23" ht="15" customHeight="1" x14ac:dyDescent="0.25">
      <c r="S943" s="24" t="s">
        <v>329</v>
      </c>
      <c r="T943" s="21">
        <v>0</v>
      </c>
      <c r="U943" s="22">
        <v>0</v>
      </c>
      <c r="V943" s="22">
        <v>0</v>
      </c>
      <c r="W943" s="22">
        <v>0</v>
      </c>
    </row>
    <row r="944" spans="19:23" ht="15" customHeight="1" x14ac:dyDescent="0.25">
      <c r="S944" s="23">
        <v>930001895</v>
      </c>
      <c r="T944" s="21">
        <v>0</v>
      </c>
      <c r="U944" s="22">
        <v>0</v>
      </c>
      <c r="V944" s="22">
        <v>0</v>
      </c>
      <c r="W944" s="22">
        <v>0</v>
      </c>
    </row>
    <row r="945" spans="19:23" ht="15" customHeight="1" x14ac:dyDescent="0.25">
      <c r="S945" s="24" t="s">
        <v>329</v>
      </c>
      <c r="T945" s="21">
        <v>0</v>
      </c>
      <c r="U945" s="22">
        <v>0</v>
      </c>
      <c r="V945" s="22">
        <v>0</v>
      </c>
      <c r="W945" s="22">
        <v>0</v>
      </c>
    </row>
    <row r="946" spans="19:23" ht="15" customHeight="1" x14ac:dyDescent="0.25">
      <c r="S946" s="23">
        <v>930001896</v>
      </c>
      <c r="T946" s="21">
        <v>0</v>
      </c>
      <c r="U946" s="22">
        <v>0</v>
      </c>
      <c r="V946" s="22">
        <v>0</v>
      </c>
      <c r="W946" s="22">
        <v>0</v>
      </c>
    </row>
    <row r="947" spans="19:23" ht="15" customHeight="1" x14ac:dyDescent="0.25">
      <c r="S947" s="24" t="s">
        <v>329</v>
      </c>
      <c r="T947" s="21">
        <v>0</v>
      </c>
      <c r="U947" s="22">
        <v>0</v>
      </c>
      <c r="V947" s="22">
        <v>0</v>
      </c>
      <c r="W947" s="22">
        <v>0</v>
      </c>
    </row>
    <row r="948" spans="19:23" ht="15" customHeight="1" x14ac:dyDescent="0.25">
      <c r="S948" s="23">
        <v>930001898</v>
      </c>
      <c r="T948" s="21">
        <v>0</v>
      </c>
      <c r="U948" s="22">
        <v>0</v>
      </c>
      <c r="V948" s="22">
        <v>0</v>
      </c>
      <c r="W948" s="22">
        <v>0</v>
      </c>
    </row>
    <row r="949" spans="19:23" ht="15" customHeight="1" x14ac:dyDescent="0.25">
      <c r="S949" s="24" t="s">
        <v>329</v>
      </c>
      <c r="T949" s="21">
        <v>0</v>
      </c>
      <c r="U949" s="22">
        <v>0</v>
      </c>
      <c r="V949" s="22">
        <v>0</v>
      </c>
      <c r="W949" s="22">
        <v>0</v>
      </c>
    </row>
    <row r="950" spans="19:23" ht="15" customHeight="1" x14ac:dyDescent="0.25">
      <c r="S950" s="23">
        <v>930001899</v>
      </c>
      <c r="T950" s="21">
        <v>0</v>
      </c>
      <c r="U950" s="22">
        <v>0</v>
      </c>
      <c r="V950" s="22">
        <v>0</v>
      </c>
      <c r="W950" s="22">
        <v>0</v>
      </c>
    </row>
    <row r="951" spans="19:23" ht="15" customHeight="1" x14ac:dyDescent="0.25">
      <c r="S951" s="24" t="s">
        <v>329</v>
      </c>
      <c r="T951" s="21">
        <v>0</v>
      </c>
      <c r="U951" s="22">
        <v>0</v>
      </c>
      <c r="V951" s="22">
        <v>0</v>
      </c>
      <c r="W951" s="22">
        <v>0</v>
      </c>
    </row>
    <row r="952" spans="19:23" ht="15" customHeight="1" x14ac:dyDescent="0.25">
      <c r="S952" s="23">
        <v>930001900</v>
      </c>
      <c r="T952" s="21">
        <v>0</v>
      </c>
      <c r="U952" s="22">
        <v>0</v>
      </c>
      <c r="V952" s="22">
        <v>0</v>
      </c>
      <c r="W952" s="22">
        <v>0</v>
      </c>
    </row>
    <row r="953" spans="19:23" ht="15" customHeight="1" x14ac:dyDescent="0.25">
      <c r="S953" s="24" t="s">
        <v>329</v>
      </c>
      <c r="T953" s="21">
        <v>0</v>
      </c>
      <c r="U953" s="22">
        <v>0</v>
      </c>
      <c r="V953" s="22">
        <v>0</v>
      </c>
      <c r="W953" s="22">
        <v>0</v>
      </c>
    </row>
    <row r="954" spans="19:23" ht="15" customHeight="1" x14ac:dyDescent="0.25">
      <c r="S954" s="23">
        <v>930001901</v>
      </c>
      <c r="T954" s="21">
        <v>0</v>
      </c>
      <c r="U954" s="22">
        <v>0</v>
      </c>
      <c r="V954" s="22">
        <v>0</v>
      </c>
      <c r="W954" s="22">
        <v>0</v>
      </c>
    </row>
    <row r="955" spans="19:23" ht="15" customHeight="1" x14ac:dyDescent="0.25">
      <c r="S955" s="24" t="s">
        <v>329</v>
      </c>
      <c r="T955" s="21">
        <v>0</v>
      </c>
      <c r="U955" s="22">
        <v>0</v>
      </c>
      <c r="V955" s="22">
        <v>0</v>
      </c>
      <c r="W955" s="22">
        <v>0</v>
      </c>
    </row>
    <row r="956" spans="19:23" ht="15" customHeight="1" x14ac:dyDescent="0.25">
      <c r="S956" s="23">
        <v>930001902</v>
      </c>
      <c r="T956" s="21">
        <v>0</v>
      </c>
      <c r="U956" s="22">
        <v>0</v>
      </c>
      <c r="V956" s="22">
        <v>0</v>
      </c>
      <c r="W956" s="22">
        <v>0</v>
      </c>
    </row>
    <row r="957" spans="19:23" ht="15" customHeight="1" x14ac:dyDescent="0.25">
      <c r="S957" s="24" t="s">
        <v>329</v>
      </c>
      <c r="T957" s="21">
        <v>0</v>
      </c>
      <c r="U957" s="22">
        <v>0</v>
      </c>
      <c r="V957" s="22">
        <v>0</v>
      </c>
      <c r="W957" s="22">
        <v>0</v>
      </c>
    </row>
    <row r="958" spans="19:23" ht="15" customHeight="1" x14ac:dyDescent="0.25">
      <c r="S958" s="23">
        <v>930001903</v>
      </c>
      <c r="T958" s="21">
        <v>0</v>
      </c>
      <c r="U958" s="22">
        <v>0</v>
      </c>
      <c r="V958" s="22">
        <v>0</v>
      </c>
      <c r="W958" s="22">
        <v>0</v>
      </c>
    </row>
    <row r="959" spans="19:23" ht="15" customHeight="1" x14ac:dyDescent="0.25">
      <c r="S959" s="24" t="s">
        <v>329</v>
      </c>
      <c r="T959" s="21">
        <v>0</v>
      </c>
      <c r="U959" s="22">
        <v>0</v>
      </c>
      <c r="V959" s="22">
        <v>0</v>
      </c>
      <c r="W959" s="22">
        <v>0</v>
      </c>
    </row>
    <row r="960" spans="19:23" ht="15" customHeight="1" x14ac:dyDescent="0.25">
      <c r="S960" s="23">
        <v>930001904</v>
      </c>
      <c r="T960" s="21">
        <v>0</v>
      </c>
      <c r="U960" s="22">
        <v>0</v>
      </c>
      <c r="V960" s="22">
        <v>0</v>
      </c>
      <c r="W960" s="22">
        <v>0</v>
      </c>
    </row>
    <row r="961" spans="19:23" ht="15" customHeight="1" x14ac:dyDescent="0.25">
      <c r="S961" s="24" t="s">
        <v>329</v>
      </c>
      <c r="T961" s="21">
        <v>0</v>
      </c>
      <c r="U961" s="22">
        <v>0</v>
      </c>
      <c r="V961" s="22">
        <v>0</v>
      </c>
      <c r="W961" s="22">
        <v>0</v>
      </c>
    </row>
    <row r="962" spans="19:23" ht="15" customHeight="1" x14ac:dyDescent="0.25">
      <c r="S962" s="23">
        <v>930001905</v>
      </c>
      <c r="T962" s="21">
        <v>0</v>
      </c>
      <c r="U962" s="22">
        <v>0</v>
      </c>
      <c r="V962" s="22">
        <v>0</v>
      </c>
      <c r="W962" s="22">
        <v>0</v>
      </c>
    </row>
    <row r="963" spans="19:23" ht="15" customHeight="1" x14ac:dyDescent="0.25">
      <c r="S963" s="24" t="s">
        <v>329</v>
      </c>
      <c r="T963" s="21">
        <v>0</v>
      </c>
      <c r="U963" s="22">
        <v>0</v>
      </c>
      <c r="V963" s="22">
        <v>0</v>
      </c>
      <c r="W963" s="22">
        <v>0</v>
      </c>
    </row>
    <row r="964" spans="19:23" ht="15" customHeight="1" x14ac:dyDescent="0.25">
      <c r="S964" s="23">
        <v>930001906</v>
      </c>
      <c r="T964" s="21">
        <v>0</v>
      </c>
      <c r="U964" s="22">
        <v>0</v>
      </c>
      <c r="V964" s="22">
        <v>0</v>
      </c>
      <c r="W964" s="22">
        <v>0</v>
      </c>
    </row>
    <row r="965" spans="19:23" ht="15" customHeight="1" x14ac:dyDescent="0.25">
      <c r="S965" s="24" t="s">
        <v>329</v>
      </c>
      <c r="T965" s="21">
        <v>0</v>
      </c>
      <c r="U965" s="22">
        <v>0</v>
      </c>
      <c r="V965" s="22">
        <v>0</v>
      </c>
      <c r="W965" s="22">
        <v>0</v>
      </c>
    </row>
    <row r="966" spans="19:23" ht="15" customHeight="1" x14ac:dyDescent="0.25">
      <c r="S966" s="23">
        <v>930001907</v>
      </c>
      <c r="T966" s="21">
        <v>0</v>
      </c>
      <c r="U966" s="22">
        <v>0</v>
      </c>
      <c r="V966" s="22">
        <v>0</v>
      </c>
      <c r="W966" s="22">
        <v>0</v>
      </c>
    </row>
    <row r="967" spans="19:23" ht="15" customHeight="1" x14ac:dyDescent="0.25">
      <c r="S967" s="24" t="s">
        <v>329</v>
      </c>
      <c r="T967" s="21">
        <v>0</v>
      </c>
      <c r="U967" s="22">
        <v>0</v>
      </c>
      <c r="V967" s="22">
        <v>0</v>
      </c>
      <c r="W967" s="22">
        <v>0</v>
      </c>
    </row>
    <row r="968" spans="19:23" ht="15" customHeight="1" x14ac:dyDescent="0.25">
      <c r="S968" s="23">
        <v>930001908</v>
      </c>
      <c r="T968" s="21">
        <v>0</v>
      </c>
      <c r="U968" s="22">
        <v>0</v>
      </c>
      <c r="V968" s="22">
        <v>0</v>
      </c>
      <c r="W968" s="22">
        <v>0</v>
      </c>
    </row>
    <row r="969" spans="19:23" ht="15" customHeight="1" x14ac:dyDescent="0.25">
      <c r="S969" s="24" t="s">
        <v>329</v>
      </c>
      <c r="T969" s="21">
        <v>0</v>
      </c>
      <c r="U969" s="22">
        <v>0</v>
      </c>
      <c r="V969" s="22">
        <v>0</v>
      </c>
      <c r="W969" s="22">
        <v>0</v>
      </c>
    </row>
    <row r="970" spans="19:23" ht="15" customHeight="1" x14ac:dyDescent="0.25">
      <c r="S970" s="23">
        <v>930001909</v>
      </c>
      <c r="T970" s="21">
        <v>0</v>
      </c>
      <c r="U970" s="22">
        <v>0</v>
      </c>
      <c r="V970" s="22">
        <v>0</v>
      </c>
      <c r="W970" s="22">
        <v>0</v>
      </c>
    </row>
    <row r="971" spans="19:23" ht="15" customHeight="1" x14ac:dyDescent="0.25">
      <c r="S971" s="24" t="s">
        <v>329</v>
      </c>
      <c r="T971" s="21">
        <v>0</v>
      </c>
      <c r="U971" s="22">
        <v>0</v>
      </c>
      <c r="V971" s="22">
        <v>0</v>
      </c>
      <c r="W971" s="22">
        <v>0</v>
      </c>
    </row>
    <row r="972" spans="19:23" ht="15" customHeight="1" x14ac:dyDescent="0.25">
      <c r="S972" s="23">
        <v>930001910</v>
      </c>
      <c r="T972" s="21">
        <v>0</v>
      </c>
      <c r="U972" s="22">
        <v>0</v>
      </c>
      <c r="V972" s="22">
        <v>0</v>
      </c>
      <c r="W972" s="22">
        <v>0</v>
      </c>
    </row>
    <row r="973" spans="19:23" ht="15" customHeight="1" x14ac:dyDescent="0.25">
      <c r="S973" s="24" t="s">
        <v>329</v>
      </c>
      <c r="T973" s="21">
        <v>0</v>
      </c>
      <c r="U973" s="22">
        <v>0</v>
      </c>
      <c r="V973" s="22">
        <v>0</v>
      </c>
      <c r="W973" s="22">
        <v>0</v>
      </c>
    </row>
    <row r="974" spans="19:23" ht="15" customHeight="1" x14ac:dyDescent="0.25">
      <c r="S974" s="23">
        <v>930001911</v>
      </c>
      <c r="T974" s="21">
        <v>0</v>
      </c>
      <c r="U974" s="22">
        <v>0</v>
      </c>
      <c r="V974" s="22">
        <v>0</v>
      </c>
      <c r="W974" s="22">
        <v>0</v>
      </c>
    </row>
    <row r="975" spans="19:23" ht="15" customHeight="1" x14ac:dyDescent="0.25">
      <c r="S975" s="24" t="s">
        <v>329</v>
      </c>
      <c r="T975" s="21">
        <v>0</v>
      </c>
      <c r="U975" s="22">
        <v>0</v>
      </c>
      <c r="V975" s="22">
        <v>0</v>
      </c>
      <c r="W975" s="22">
        <v>0</v>
      </c>
    </row>
    <row r="976" spans="19:23" ht="15" customHeight="1" x14ac:dyDescent="0.25">
      <c r="S976" s="23">
        <v>930001912</v>
      </c>
      <c r="T976" s="21">
        <v>0</v>
      </c>
      <c r="U976" s="22">
        <v>0</v>
      </c>
      <c r="V976" s="22">
        <v>0</v>
      </c>
      <c r="W976" s="22">
        <v>0</v>
      </c>
    </row>
    <row r="977" spans="19:23" ht="15" customHeight="1" x14ac:dyDescent="0.25">
      <c r="S977" s="24" t="s">
        <v>329</v>
      </c>
      <c r="T977" s="21">
        <v>0</v>
      </c>
      <c r="U977" s="22">
        <v>0</v>
      </c>
      <c r="V977" s="22">
        <v>0</v>
      </c>
      <c r="W977" s="22">
        <v>0</v>
      </c>
    </row>
    <row r="978" spans="19:23" ht="15" customHeight="1" x14ac:dyDescent="0.25">
      <c r="S978" s="23">
        <v>930001913</v>
      </c>
      <c r="T978" s="21">
        <v>0</v>
      </c>
      <c r="U978" s="22">
        <v>0</v>
      </c>
      <c r="V978" s="22">
        <v>0</v>
      </c>
      <c r="W978" s="22">
        <v>0</v>
      </c>
    </row>
    <row r="979" spans="19:23" ht="15" customHeight="1" x14ac:dyDescent="0.25">
      <c r="S979" s="24" t="s">
        <v>329</v>
      </c>
      <c r="T979" s="21">
        <v>0</v>
      </c>
      <c r="U979" s="22">
        <v>0</v>
      </c>
      <c r="V979" s="22">
        <v>0</v>
      </c>
      <c r="W979" s="22">
        <v>0</v>
      </c>
    </row>
    <row r="980" spans="19:23" ht="15" customHeight="1" x14ac:dyDescent="0.25">
      <c r="S980" s="23">
        <v>930001914</v>
      </c>
      <c r="T980" s="21">
        <v>0</v>
      </c>
      <c r="U980" s="22">
        <v>0</v>
      </c>
      <c r="V980" s="22">
        <v>0</v>
      </c>
      <c r="W980" s="22">
        <v>0</v>
      </c>
    </row>
    <row r="981" spans="19:23" ht="15" customHeight="1" x14ac:dyDescent="0.25">
      <c r="S981" s="24" t="s">
        <v>329</v>
      </c>
      <c r="T981" s="21">
        <v>0</v>
      </c>
      <c r="U981" s="22">
        <v>0</v>
      </c>
      <c r="V981" s="22">
        <v>0</v>
      </c>
      <c r="W981" s="22">
        <v>0</v>
      </c>
    </row>
    <row r="982" spans="19:23" ht="15" customHeight="1" x14ac:dyDescent="0.25">
      <c r="S982" s="23">
        <v>930001915</v>
      </c>
      <c r="T982" s="21">
        <v>0</v>
      </c>
      <c r="U982" s="22">
        <v>0</v>
      </c>
      <c r="V982" s="22">
        <v>0</v>
      </c>
      <c r="W982" s="22">
        <v>0</v>
      </c>
    </row>
    <row r="983" spans="19:23" ht="15" customHeight="1" x14ac:dyDescent="0.25">
      <c r="S983" s="24" t="s">
        <v>329</v>
      </c>
      <c r="T983" s="21">
        <v>0</v>
      </c>
      <c r="U983" s="22">
        <v>0</v>
      </c>
      <c r="V983" s="22">
        <v>0</v>
      </c>
      <c r="W983" s="22">
        <v>0</v>
      </c>
    </row>
    <row r="984" spans="19:23" ht="15" customHeight="1" x14ac:dyDescent="0.25">
      <c r="S984" s="23">
        <v>930001916</v>
      </c>
      <c r="T984" s="21">
        <v>0</v>
      </c>
      <c r="U984" s="22">
        <v>0</v>
      </c>
      <c r="V984" s="22">
        <v>0</v>
      </c>
      <c r="W984" s="22">
        <v>0</v>
      </c>
    </row>
    <row r="985" spans="19:23" ht="15" customHeight="1" x14ac:dyDescent="0.25">
      <c r="S985" s="24" t="s">
        <v>329</v>
      </c>
      <c r="T985" s="21">
        <v>0</v>
      </c>
      <c r="U985" s="22">
        <v>0</v>
      </c>
      <c r="V985" s="22">
        <v>0</v>
      </c>
      <c r="W985" s="22">
        <v>0</v>
      </c>
    </row>
    <row r="986" spans="19:23" ht="15" customHeight="1" x14ac:dyDescent="0.25">
      <c r="S986" s="23">
        <v>930001917</v>
      </c>
      <c r="T986" s="21">
        <v>0</v>
      </c>
      <c r="U986" s="22">
        <v>0</v>
      </c>
      <c r="V986" s="22">
        <v>0</v>
      </c>
      <c r="W986" s="22">
        <v>0</v>
      </c>
    </row>
    <row r="987" spans="19:23" ht="15" customHeight="1" x14ac:dyDescent="0.25">
      <c r="S987" s="24" t="s">
        <v>329</v>
      </c>
      <c r="T987" s="21">
        <v>0</v>
      </c>
      <c r="U987" s="22">
        <v>0</v>
      </c>
      <c r="V987" s="22">
        <v>0</v>
      </c>
      <c r="W987" s="22">
        <v>0</v>
      </c>
    </row>
    <row r="988" spans="19:23" ht="15" customHeight="1" x14ac:dyDescent="0.25">
      <c r="S988" s="23">
        <v>930001918</v>
      </c>
      <c r="T988" s="21">
        <v>0</v>
      </c>
      <c r="U988" s="22">
        <v>0</v>
      </c>
      <c r="V988" s="22">
        <v>0</v>
      </c>
      <c r="W988" s="22">
        <v>0</v>
      </c>
    </row>
    <row r="989" spans="19:23" ht="15" customHeight="1" x14ac:dyDescent="0.25">
      <c r="S989" s="24" t="s">
        <v>329</v>
      </c>
      <c r="T989" s="21">
        <v>0</v>
      </c>
      <c r="U989" s="22">
        <v>0</v>
      </c>
      <c r="V989" s="22">
        <v>0</v>
      </c>
      <c r="W989" s="22">
        <v>0</v>
      </c>
    </row>
    <row r="990" spans="19:23" ht="15" customHeight="1" x14ac:dyDescent="0.25">
      <c r="S990" s="23">
        <v>930001919</v>
      </c>
      <c r="T990" s="21">
        <v>0</v>
      </c>
      <c r="U990" s="22">
        <v>0</v>
      </c>
      <c r="V990" s="22">
        <v>0</v>
      </c>
      <c r="W990" s="22">
        <v>0</v>
      </c>
    </row>
    <row r="991" spans="19:23" ht="15" customHeight="1" x14ac:dyDescent="0.25">
      <c r="S991" s="24" t="s">
        <v>329</v>
      </c>
      <c r="T991" s="21">
        <v>0</v>
      </c>
      <c r="U991" s="22">
        <v>0</v>
      </c>
      <c r="V991" s="22">
        <v>0</v>
      </c>
      <c r="W991" s="22">
        <v>0</v>
      </c>
    </row>
    <row r="992" spans="19:23" ht="15" customHeight="1" x14ac:dyDescent="0.25">
      <c r="S992" s="23">
        <v>930001920</v>
      </c>
      <c r="T992" s="21">
        <v>0</v>
      </c>
      <c r="U992" s="22">
        <v>0</v>
      </c>
      <c r="V992" s="22">
        <v>0</v>
      </c>
      <c r="W992" s="22">
        <v>0</v>
      </c>
    </row>
    <row r="993" spans="19:23" ht="15" customHeight="1" x14ac:dyDescent="0.25">
      <c r="S993" s="24" t="s">
        <v>329</v>
      </c>
      <c r="T993" s="21">
        <v>0</v>
      </c>
      <c r="U993" s="22">
        <v>0</v>
      </c>
      <c r="V993" s="22">
        <v>0</v>
      </c>
      <c r="W993" s="22">
        <v>0</v>
      </c>
    </row>
    <row r="994" spans="19:23" ht="15" customHeight="1" x14ac:dyDescent="0.25">
      <c r="S994" s="23">
        <v>930001921</v>
      </c>
      <c r="T994" s="21">
        <v>0</v>
      </c>
      <c r="U994" s="22">
        <v>0</v>
      </c>
      <c r="V994" s="22">
        <v>0</v>
      </c>
      <c r="W994" s="22">
        <v>0</v>
      </c>
    </row>
    <row r="995" spans="19:23" ht="15" customHeight="1" x14ac:dyDescent="0.25">
      <c r="S995" s="24" t="s">
        <v>329</v>
      </c>
      <c r="T995" s="21">
        <v>0</v>
      </c>
      <c r="U995" s="22">
        <v>0</v>
      </c>
      <c r="V995" s="22">
        <v>0</v>
      </c>
      <c r="W995" s="22">
        <v>0</v>
      </c>
    </row>
    <row r="996" spans="19:23" ht="15" customHeight="1" x14ac:dyDescent="0.25">
      <c r="S996" s="23">
        <v>930001922</v>
      </c>
      <c r="T996" s="21">
        <v>0</v>
      </c>
      <c r="U996" s="22">
        <v>0</v>
      </c>
      <c r="V996" s="22">
        <v>0</v>
      </c>
      <c r="W996" s="22">
        <v>0</v>
      </c>
    </row>
    <row r="997" spans="19:23" ht="15" customHeight="1" x14ac:dyDescent="0.25">
      <c r="S997" s="24" t="s">
        <v>329</v>
      </c>
      <c r="T997" s="21">
        <v>0</v>
      </c>
      <c r="U997" s="22">
        <v>0</v>
      </c>
      <c r="V997" s="22">
        <v>0</v>
      </c>
      <c r="W997" s="22">
        <v>0</v>
      </c>
    </row>
    <row r="998" spans="19:23" ht="15" customHeight="1" x14ac:dyDescent="0.25">
      <c r="S998" s="23">
        <v>930001923</v>
      </c>
      <c r="T998" s="21">
        <v>0</v>
      </c>
      <c r="U998" s="22">
        <v>0</v>
      </c>
      <c r="V998" s="22">
        <v>0</v>
      </c>
      <c r="W998" s="22">
        <v>0</v>
      </c>
    </row>
    <row r="999" spans="19:23" ht="15" customHeight="1" x14ac:dyDescent="0.25">
      <c r="S999" s="24" t="s">
        <v>329</v>
      </c>
      <c r="T999" s="21">
        <v>0</v>
      </c>
      <c r="U999" s="22">
        <v>0</v>
      </c>
      <c r="V999" s="22">
        <v>0</v>
      </c>
      <c r="W999" s="22">
        <v>0</v>
      </c>
    </row>
    <row r="1000" spans="19:23" ht="15" customHeight="1" x14ac:dyDescent="0.25">
      <c r="S1000" s="23">
        <v>930001924</v>
      </c>
      <c r="T1000" s="21">
        <v>0</v>
      </c>
      <c r="U1000" s="22">
        <v>0</v>
      </c>
      <c r="V1000" s="22">
        <v>0</v>
      </c>
      <c r="W1000" s="22">
        <v>0</v>
      </c>
    </row>
    <row r="1001" spans="19:23" ht="15" customHeight="1" x14ac:dyDescent="0.25">
      <c r="S1001" s="24" t="s">
        <v>329</v>
      </c>
      <c r="T1001" s="21">
        <v>0</v>
      </c>
      <c r="U1001" s="22">
        <v>0</v>
      </c>
      <c r="V1001" s="22">
        <v>0</v>
      </c>
      <c r="W1001" s="22">
        <v>0</v>
      </c>
    </row>
    <row r="1002" spans="19:23" ht="15" customHeight="1" x14ac:dyDescent="0.25">
      <c r="S1002" s="23">
        <v>930001925</v>
      </c>
      <c r="T1002" s="21">
        <v>0</v>
      </c>
      <c r="U1002" s="22">
        <v>0</v>
      </c>
      <c r="V1002" s="22">
        <v>0</v>
      </c>
      <c r="W1002" s="22">
        <v>0</v>
      </c>
    </row>
    <row r="1003" spans="19:23" ht="15" customHeight="1" x14ac:dyDescent="0.25">
      <c r="S1003" s="24" t="s">
        <v>329</v>
      </c>
      <c r="T1003" s="21">
        <v>0</v>
      </c>
      <c r="U1003" s="22">
        <v>0</v>
      </c>
      <c r="V1003" s="22">
        <v>0</v>
      </c>
      <c r="W1003" s="22">
        <v>0</v>
      </c>
    </row>
    <row r="1004" spans="19:23" ht="15" customHeight="1" x14ac:dyDescent="0.25">
      <c r="S1004" s="23">
        <v>930001926</v>
      </c>
      <c r="T1004" s="21">
        <v>0</v>
      </c>
      <c r="U1004" s="22">
        <v>0</v>
      </c>
      <c r="V1004" s="22">
        <v>0</v>
      </c>
      <c r="W1004" s="22">
        <v>0</v>
      </c>
    </row>
    <row r="1005" spans="19:23" ht="15" customHeight="1" x14ac:dyDescent="0.25">
      <c r="S1005" s="24" t="s">
        <v>329</v>
      </c>
      <c r="T1005" s="21">
        <v>0</v>
      </c>
      <c r="U1005" s="22">
        <v>0</v>
      </c>
      <c r="V1005" s="22">
        <v>0</v>
      </c>
      <c r="W1005" s="22">
        <v>0</v>
      </c>
    </row>
    <row r="1006" spans="19:23" ht="15" customHeight="1" x14ac:dyDescent="0.25">
      <c r="S1006" s="23">
        <v>930001927</v>
      </c>
      <c r="T1006" s="21">
        <v>0</v>
      </c>
      <c r="U1006" s="22">
        <v>0</v>
      </c>
      <c r="V1006" s="22">
        <v>0</v>
      </c>
      <c r="W1006" s="22">
        <v>0</v>
      </c>
    </row>
    <row r="1007" spans="19:23" ht="15" customHeight="1" x14ac:dyDescent="0.25">
      <c r="S1007" s="24" t="s">
        <v>329</v>
      </c>
      <c r="T1007" s="21">
        <v>0</v>
      </c>
      <c r="U1007" s="22">
        <v>0</v>
      </c>
      <c r="V1007" s="22">
        <v>0</v>
      </c>
      <c r="W1007" s="22">
        <v>0</v>
      </c>
    </row>
    <row r="1008" spans="19:23" ht="15" customHeight="1" x14ac:dyDescent="0.25">
      <c r="S1008" s="23">
        <v>930001928</v>
      </c>
      <c r="T1008" s="21">
        <v>0</v>
      </c>
      <c r="U1008" s="22">
        <v>0</v>
      </c>
      <c r="V1008" s="22">
        <v>0</v>
      </c>
      <c r="W1008" s="22">
        <v>0</v>
      </c>
    </row>
    <row r="1009" spans="19:23" ht="15" customHeight="1" x14ac:dyDescent="0.25">
      <c r="S1009" s="24" t="s">
        <v>329</v>
      </c>
      <c r="T1009" s="21">
        <v>0</v>
      </c>
      <c r="U1009" s="22">
        <v>0</v>
      </c>
      <c r="V1009" s="22">
        <v>0</v>
      </c>
      <c r="W1009" s="22">
        <v>0</v>
      </c>
    </row>
    <row r="1010" spans="19:23" ht="15" customHeight="1" x14ac:dyDescent="0.25">
      <c r="S1010" s="23">
        <v>930001929</v>
      </c>
      <c r="T1010" s="21">
        <v>0</v>
      </c>
      <c r="U1010" s="22">
        <v>0</v>
      </c>
      <c r="V1010" s="22">
        <v>0</v>
      </c>
      <c r="W1010" s="22">
        <v>0</v>
      </c>
    </row>
    <row r="1011" spans="19:23" ht="15" customHeight="1" x14ac:dyDescent="0.25">
      <c r="S1011" s="24" t="s">
        <v>329</v>
      </c>
      <c r="T1011" s="21">
        <v>0</v>
      </c>
      <c r="U1011" s="22">
        <v>0</v>
      </c>
      <c r="V1011" s="22">
        <v>0</v>
      </c>
      <c r="W1011" s="22">
        <v>0</v>
      </c>
    </row>
    <row r="1012" spans="19:23" ht="15" customHeight="1" x14ac:dyDescent="0.25">
      <c r="S1012" s="23">
        <v>930001930</v>
      </c>
      <c r="T1012" s="21">
        <v>0</v>
      </c>
      <c r="U1012" s="22">
        <v>0</v>
      </c>
      <c r="V1012" s="22">
        <v>0</v>
      </c>
      <c r="W1012" s="22">
        <v>0</v>
      </c>
    </row>
    <row r="1013" spans="19:23" ht="15" customHeight="1" x14ac:dyDescent="0.25">
      <c r="S1013" s="24" t="s">
        <v>329</v>
      </c>
      <c r="T1013" s="21">
        <v>0</v>
      </c>
      <c r="U1013" s="22">
        <v>0</v>
      </c>
      <c r="V1013" s="22">
        <v>0</v>
      </c>
      <c r="W1013" s="22">
        <v>0</v>
      </c>
    </row>
    <row r="1014" spans="19:23" ht="15" customHeight="1" x14ac:dyDescent="0.25">
      <c r="S1014" s="23">
        <v>930001931</v>
      </c>
      <c r="T1014" s="21">
        <v>0</v>
      </c>
      <c r="U1014" s="22">
        <v>0</v>
      </c>
      <c r="V1014" s="22">
        <v>0</v>
      </c>
      <c r="W1014" s="22">
        <v>0</v>
      </c>
    </row>
    <row r="1015" spans="19:23" ht="15" customHeight="1" x14ac:dyDescent="0.25">
      <c r="S1015" s="24" t="s">
        <v>329</v>
      </c>
      <c r="T1015" s="21">
        <v>0</v>
      </c>
      <c r="U1015" s="22">
        <v>0</v>
      </c>
      <c r="V1015" s="22">
        <v>0</v>
      </c>
      <c r="W1015" s="22">
        <v>0</v>
      </c>
    </row>
    <row r="1016" spans="19:23" ht="15" customHeight="1" x14ac:dyDescent="0.25">
      <c r="S1016" s="23">
        <v>930001932</v>
      </c>
      <c r="T1016" s="21">
        <v>0</v>
      </c>
      <c r="U1016" s="22">
        <v>0</v>
      </c>
      <c r="V1016" s="22">
        <v>0</v>
      </c>
      <c r="W1016" s="22">
        <v>0</v>
      </c>
    </row>
    <row r="1017" spans="19:23" ht="15" customHeight="1" x14ac:dyDescent="0.25">
      <c r="S1017" s="24" t="s">
        <v>329</v>
      </c>
      <c r="T1017" s="21">
        <v>0</v>
      </c>
      <c r="U1017" s="22">
        <v>0</v>
      </c>
      <c r="V1017" s="22">
        <v>0</v>
      </c>
      <c r="W1017" s="22">
        <v>0</v>
      </c>
    </row>
    <row r="1018" spans="19:23" ht="15" customHeight="1" x14ac:dyDescent="0.25">
      <c r="S1018" s="23">
        <v>930002010</v>
      </c>
      <c r="T1018" s="21">
        <v>0</v>
      </c>
      <c r="U1018" s="22">
        <v>0</v>
      </c>
      <c r="V1018" s="22">
        <v>0</v>
      </c>
      <c r="W1018" s="22">
        <v>0</v>
      </c>
    </row>
    <row r="1019" spans="19:23" ht="15" customHeight="1" x14ac:dyDescent="0.25">
      <c r="S1019" s="24" t="s">
        <v>329</v>
      </c>
      <c r="T1019" s="21">
        <v>0</v>
      </c>
      <c r="U1019" s="22">
        <v>0</v>
      </c>
      <c r="V1019" s="22">
        <v>0</v>
      </c>
      <c r="W1019" s="22">
        <v>0</v>
      </c>
    </row>
    <row r="1020" spans="19:23" ht="15" customHeight="1" x14ac:dyDescent="0.25">
      <c r="S1020" s="20">
        <v>70148</v>
      </c>
      <c r="T1020" s="21">
        <v>0</v>
      </c>
      <c r="U1020" s="22">
        <v>0</v>
      </c>
      <c r="V1020" s="22">
        <v>0</v>
      </c>
      <c r="W1020" s="22">
        <v>0</v>
      </c>
    </row>
    <row r="1021" spans="19:23" ht="15" customHeight="1" x14ac:dyDescent="0.25">
      <c r="S1021" s="23">
        <v>930001452</v>
      </c>
      <c r="T1021" s="21">
        <v>0</v>
      </c>
      <c r="U1021" s="22">
        <v>0</v>
      </c>
      <c r="V1021" s="22">
        <v>0</v>
      </c>
      <c r="W1021" s="22">
        <v>0</v>
      </c>
    </row>
    <row r="1022" spans="19:23" ht="15" customHeight="1" x14ac:dyDescent="0.25">
      <c r="S1022" s="24" t="s">
        <v>251</v>
      </c>
      <c r="T1022" s="21">
        <v>0</v>
      </c>
      <c r="U1022" s="22">
        <v>0</v>
      </c>
      <c r="V1022" s="22">
        <v>0</v>
      </c>
      <c r="W1022" s="22">
        <v>0</v>
      </c>
    </row>
    <row r="1023" spans="19:23" ht="15" customHeight="1" x14ac:dyDescent="0.25">
      <c r="S1023" s="23">
        <v>930002033</v>
      </c>
      <c r="T1023" s="21">
        <v>0</v>
      </c>
      <c r="U1023" s="22">
        <v>0</v>
      </c>
      <c r="V1023" s="22">
        <v>0</v>
      </c>
      <c r="W1023" s="22">
        <v>0</v>
      </c>
    </row>
    <row r="1024" spans="19:23" ht="15" customHeight="1" x14ac:dyDescent="0.25">
      <c r="S1024" s="24" t="s">
        <v>251</v>
      </c>
      <c r="T1024" s="21">
        <v>0</v>
      </c>
      <c r="U1024" s="22">
        <v>0</v>
      </c>
      <c r="V1024" s="22">
        <v>0</v>
      </c>
      <c r="W1024" s="22">
        <v>0</v>
      </c>
    </row>
    <row r="1025" spans="19:23" ht="15" customHeight="1" x14ac:dyDescent="0.25">
      <c r="S1025" s="20">
        <v>70149</v>
      </c>
      <c r="T1025" s="21">
        <v>0.44</v>
      </c>
      <c r="U1025" s="22">
        <v>-1.1000000000000001</v>
      </c>
      <c r="V1025" s="22">
        <v>0</v>
      </c>
      <c r="W1025" s="22">
        <v>-215.02</v>
      </c>
    </row>
    <row r="1026" spans="19:23" ht="15" customHeight="1" x14ac:dyDescent="0.25">
      <c r="S1026" s="23">
        <v>930000961</v>
      </c>
      <c r="T1026" s="21">
        <v>0.36</v>
      </c>
      <c r="U1026" s="22">
        <v>-0.9</v>
      </c>
      <c r="V1026" s="22">
        <v>0</v>
      </c>
      <c r="W1026" s="22">
        <v>-143.58000000000001</v>
      </c>
    </row>
    <row r="1027" spans="19:23" ht="15" customHeight="1" x14ac:dyDescent="0.25">
      <c r="S1027" s="24" t="s">
        <v>377</v>
      </c>
      <c r="T1027" s="21">
        <v>0.36</v>
      </c>
      <c r="U1027" s="22">
        <v>-0.9</v>
      </c>
      <c r="V1027" s="22">
        <v>0</v>
      </c>
      <c r="W1027" s="22">
        <v>-143.58000000000001</v>
      </c>
    </row>
    <row r="1028" spans="19:23" ht="15" customHeight="1" x14ac:dyDescent="0.25">
      <c r="S1028" s="23">
        <v>930002009</v>
      </c>
      <c r="T1028" s="21">
        <v>0.08</v>
      </c>
      <c r="U1028" s="22">
        <v>-0.2</v>
      </c>
      <c r="V1028" s="22">
        <v>0</v>
      </c>
      <c r="W1028" s="22">
        <v>-71.44</v>
      </c>
    </row>
    <row r="1029" spans="19:23" ht="15" customHeight="1" x14ac:dyDescent="0.25">
      <c r="S1029" s="24" t="s">
        <v>377</v>
      </c>
      <c r="T1029" s="21">
        <v>0.08</v>
      </c>
      <c r="U1029" s="22">
        <v>-0.2</v>
      </c>
      <c r="V1029" s="22">
        <v>0</v>
      </c>
      <c r="W1029" s="22">
        <v>-71.44</v>
      </c>
    </row>
    <row r="1030" spans="19:23" ht="15" customHeight="1" x14ac:dyDescent="0.25">
      <c r="S1030" s="23">
        <v>930002056</v>
      </c>
      <c r="T1030" s="21">
        <v>0</v>
      </c>
      <c r="U1030" s="22">
        <v>0</v>
      </c>
      <c r="V1030" s="22">
        <v>0</v>
      </c>
      <c r="W1030" s="22">
        <v>0</v>
      </c>
    </row>
    <row r="1031" spans="19:23" ht="15" customHeight="1" x14ac:dyDescent="0.25">
      <c r="S1031" s="24" t="s">
        <v>377</v>
      </c>
      <c r="T1031" s="21">
        <v>0</v>
      </c>
      <c r="U1031" s="22">
        <v>0</v>
      </c>
      <c r="V1031" s="22">
        <v>0</v>
      </c>
      <c r="W1031" s="22">
        <v>0</v>
      </c>
    </row>
    <row r="1032" spans="19:23" ht="15" customHeight="1" x14ac:dyDescent="0.25">
      <c r="S1032" s="20">
        <v>70151</v>
      </c>
      <c r="T1032" s="21">
        <v>0</v>
      </c>
      <c r="U1032" s="22">
        <v>0</v>
      </c>
      <c r="V1032" s="22">
        <v>0</v>
      </c>
      <c r="W1032" s="22">
        <v>0</v>
      </c>
    </row>
    <row r="1033" spans="19:23" ht="15" customHeight="1" x14ac:dyDescent="0.25">
      <c r="S1033" s="23">
        <v>930001818</v>
      </c>
      <c r="T1033" s="21">
        <v>0</v>
      </c>
      <c r="U1033" s="22">
        <v>0</v>
      </c>
      <c r="V1033" s="22">
        <v>0</v>
      </c>
      <c r="W1033" s="22">
        <v>0</v>
      </c>
    </row>
    <row r="1034" spans="19:23" ht="15" customHeight="1" x14ac:dyDescent="0.25">
      <c r="S1034" s="24" t="s">
        <v>315</v>
      </c>
      <c r="T1034" s="21">
        <v>0</v>
      </c>
      <c r="U1034" s="22">
        <v>0</v>
      </c>
      <c r="V1034" s="22">
        <v>0</v>
      </c>
      <c r="W1034" s="22">
        <v>0</v>
      </c>
    </row>
    <row r="1035" spans="19:23" ht="15" customHeight="1" x14ac:dyDescent="0.25">
      <c r="S1035" s="20">
        <v>70152</v>
      </c>
      <c r="T1035" s="21">
        <v>0</v>
      </c>
      <c r="U1035" s="22">
        <v>0</v>
      </c>
      <c r="V1035" s="22">
        <v>0</v>
      </c>
      <c r="W1035" s="22">
        <v>0</v>
      </c>
    </row>
    <row r="1036" spans="19:23" ht="15" customHeight="1" x14ac:dyDescent="0.25">
      <c r="S1036" s="23">
        <v>930002026</v>
      </c>
      <c r="T1036" s="21">
        <v>0</v>
      </c>
      <c r="U1036" s="22">
        <v>0</v>
      </c>
      <c r="V1036" s="22">
        <v>0</v>
      </c>
      <c r="W1036" s="22">
        <v>0</v>
      </c>
    </row>
    <row r="1037" spans="19:23" ht="15" customHeight="1" x14ac:dyDescent="0.25">
      <c r="S1037" s="24" t="s">
        <v>369</v>
      </c>
      <c r="T1037" s="21">
        <v>0</v>
      </c>
      <c r="U1037" s="22">
        <v>0</v>
      </c>
      <c r="V1037" s="22">
        <v>0</v>
      </c>
      <c r="W1037" s="22">
        <v>0</v>
      </c>
    </row>
    <row r="1038" spans="19:23" ht="15" customHeight="1" x14ac:dyDescent="0.25">
      <c r="S1038" s="20">
        <v>70153</v>
      </c>
      <c r="T1038" s="21">
        <v>0</v>
      </c>
      <c r="U1038" s="22">
        <v>0</v>
      </c>
      <c r="V1038" s="22">
        <v>0</v>
      </c>
      <c r="W1038" s="22">
        <v>0</v>
      </c>
    </row>
    <row r="1039" spans="19:23" ht="15" customHeight="1" x14ac:dyDescent="0.25">
      <c r="S1039" s="23">
        <v>930002027</v>
      </c>
      <c r="T1039" s="21">
        <v>0</v>
      </c>
      <c r="U1039" s="22">
        <v>0</v>
      </c>
      <c r="V1039" s="22">
        <v>0</v>
      </c>
      <c r="W1039" s="22">
        <v>0</v>
      </c>
    </row>
    <row r="1040" spans="19:23" ht="15" customHeight="1" x14ac:dyDescent="0.25">
      <c r="S1040" s="24" t="s">
        <v>25</v>
      </c>
      <c r="T1040" s="21">
        <v>0</v>
      </c>
      <c r="U1040" s="22">
        <v>0</v>
      </c>
      <c r="V1040" s="22">
        <v>0</v>
      </c>
      <c r="W1040" s="22">
        <v>0</v>
      </c>
    </row>
    <row r="1041" spans="19:23" ht="15" customHeight="1" x14ac:dyDescent="0.25">
      <c r="S1041" s="20">
        <v>70154</v>
      </c>
      <c r="T1041" s="21">
        <v>0</v>
      </c>
      <c r="U1041" s="22">
        <v>0</v>
      </c>
      <c r="V1041" s="22">
        <v>0</v>
      </c>
      <c r="W1041" s="22">
        <v>0</v>
      </c>
    </row>
    <row r="1042" spans="19:23" ht="15" customHeight="1" x14ac:dyDescent="0.25">
      <c r="S1042" s="23">
        <v>930002028</v>
      </c>
      <c r="T1042" s="21">
        <v>0</v>
      </c>
      <c r="U1042" s="22">
        <v>0</v>
      </c>
      <c r="V1042" s="22">
        <v>0</v>
      </c>
      <c r="W1042" s="22">
        <v>0</v>
      </c>
    </row>
    <row r="1043" spans="19:23" ht="15" customHeight="1" x14ac:dyDescent="0.25">
      <c r="S1043" s="24" t="s">
        <v>371</v>
      </c>
      <c r="T1043" s="21">
        <v>0</v>
      </c>
      <c r="U1043" s="22">
        <v>0</v>
      </c>
      <c r="V1043" s="22">
        <v>0</v>
      </c>
      <c r="W1043" s="22">
        <v>0</v>
      </c>
    </row>
    <row r="1044" spans="19:23" ht="15" customHeight="1" x14ac:dyDescent="0.25">
      <c r="S1044" s="20">
        <v>70155</v>
      </c>
      <c r="T1044" s="21">
        <v>0.8</v>
      </c>
      <c r="U1044" s="22">
        <v>-5.2</v>
      </c>
      <c r="V1044" s="22">
        <v>0</v>
      </c>
      <c r="W1044" s="22">
        <v>146.21</v>
      </c>
    </row>
    <row r="1045" spans="19:23" ht="15" customHeight="1" x14ac:dyDescent="0.25">
      <c r="S1045" s="23">
        <v>930002031</v>
      </c>
      <c r="T1045" s="21">
        <v>0.8</v>
      </c>
      <c r="U1045" s="22">
        <v>-5.2</v>
      </c>
      <c r="V1045" s="22">
        <v>0</v>
      </c>
      <c r="W1045" s="22">
        <v>146.21</v>
      </c>
    </row>
    <row r="1046" spans="19:23" ht="15" customHeight="1" x14ac:dyDescent="0.25">
      <c r="S1046" s="24" t="s">
        <v>25</v>
      </c>
      <c r="T1046" s="21">
        <v>0.8</v>
      </c>
      <c r="U1046" s="22">
        <v>-5.2</v>
      </c>
      <c r="V1046" s="22">
        <v>0</v>
      </c>
      <c r="W1046" s="22">
        <v>146.21</v>
      </c>
    </row>
    <row r="1047" spans="19:23" ht="15" customHeight="1" x14ac:dyDescent="0.25">
      <c r="S1047" s="23">
        <v>930002044</v>
      </c>
      <c r="T1047" s="21">
        <v>0</v>
      </c>
      <c r="U1047" s="22">
        <v>0</v>
      </c>
      <c r="V1047" s="22">
        <v>0</v>
      </c>
      <c r="W1047" s="22">
        <v>0</v>
      </c>
    </row>
    <row r="1048" spans="19:23" ht="15" customHeight="1" x14ac:dyDescent="0.25">
      <c r="S1048" s="24" t="s">
        <v>25</v>
      </c>
      <c r="T1048" s="21">
        <v>0</v>
      </c>
      <c r="U1048" s="22">
        <v>0</v>
      </c>
      <c r="V1048" s="22">
        <v>0</v>
      </c>
      <c r="W1048" s="22">
        <v>0</v>
      </c>
    </row>
    <row r="1049" spans="19:23" ht="15" customHeight="1" x14ac:dyDescent="0.25">
      <c r="S1049" s="23">
        <v>930002045</v>
      </c>
      <c r="T1049" s="21">
        <v>0</v>
      </c>
      <c r="U1049" s="22">
        <v>0</v>
      </c>
      <c r="V1049" s="22">
        <v>0</v>
      </c>
      <c r="W1049" s="22">
        <v>0</v>
      </c>
    </row>
    <row r="1050" spans="19:23" ht="15" customHeight="1" x14ac:dyDescent="0.25">
      <c r="S1050" s="24" t="s">
        <v>25</v>
      </c>
      <c r="T1050" s="21">
        <v>0</v>
      </c>
      <c r="U1050" s="22">
        <v>0</v>
      </c>
      <c r="V1050" s="22">
        <v>0</v>
      </c>
      <c r="W1050" s="22">
        <v>0</v>
      </c>
    </row>
    <row r="1051" spans="19:23" ht="15" customHeight="1" x14ac:dyDescent="0.25">
      <c r="S1051" s="23">
        <v>930002046</v>
      </c>
      <c r="T1051" s="21">
        <v>0</v>
      </c>
      <c r="U1051" s="22">
        <v>0</v>
      </c>
      <c r="V1051" s="22">
        <v>0</v>
      </c>
      <c r="W1051" s="22">
        <v>0</v>
      </c>
    </row>
    <row r="1052" spans="19:23" ht="15" customHeight="1" x14ac:dyDescent="0.25">
      <c r="S1052" s="24" t="s">
        <v>25</v>
      </c>
      <c r="T1052" s="21">
        <v>0</v>
      </c>
      <c r="U1052" s="22">
        <v>0</v>
      </c>
      <c r="V1052" s="22">
        <v>0</v>
      </c>
      <c r="W1052" s="22">
        <v>0</v>
      </c>
    </row>
    <row r="1053" spans="19:23" ht="15" customHeight="1" x14ac:dyDescent="0.25">
      <c r="S1053" s="23">
        <v>930002047</v>
      </c>
      <c r="T1053" s="21">
        <v>0</v>
      </c>
      <c r="U1053" s="22">
        <v>0</v>
      </c>
      <c r="V1053" s="22">
        <v>0</v>
      </c>
      <c r="W1053" s="22">
        <v>0</v>
      </c>
    </row>
    <row r="1054" spans="19:23" ht="15" customHeight="1" x14ac:dyDescent="0.25">
      <c r="S1054" s="24" t="s">
        <v>25</v>
      </c>
      <c r="T1054" s="21">
        <v>0</v>
      </c>
      <c r="U1054" s="22">
        <v>0</v>
      </c>
      <c r="V1054" s="22">
        <v>0</v>
      </c>
      <c r="W1054" s="22">
        <v>0</v>
      </c>
    </row>
    <row r="1055" spans="19:23" ht="15" customHeight="1" x14ac:dyDescent="0.25">
      <c r="S1055" s="23">
        <v>930002048</v>
      </c>
      <c r="T1055" s="21">
        <v>0</v>
      </c>
      <c r="U1055" s="22">
        <v>0</v>
      </c>
      <c r="V1055" s="22">
        <v>0</v>
      </c>
      <c r="W1055" s="22">
        <v>0</v>
      </c>
    </row>
    <row r="1056" spans="19:23" ht="15" customHeight="1" x14ac:dyDescent="0.25">
      <c r="S1056" s="24" t="s">
        <v>25</v>
      </c>
      <c r="T1056" s="21">
        <v>0</v>
      </c>
      <c r="U1056" s="22">
        <v>0</v>
      </c>
      <c r="V1056" s="22">
        <v>0</v>
      </c>
      <c r="W1056" s="22">
        <v>0</v>
      </c>
    </row>
    <row r="1057" spans="19:23" ht="15" customHeight="1" x14ac:dyDescent="0.25">
      <c r="S1057" s="23">
        <v>930002049</v>
      </c>
      <c r="T1057" s="21">
        <v>0</v>
      </c>
      <c r="U1057" s="22">
        <v>0</v>
      </c>
      <c r="V1057" s="22">
        <v>0</v>
      </c>
      <c r="W1057" s="22">
        <v>0</v>
      </c>
    </row>
    <row r="1058" spans="19:23" ht="15" customHeight="1" x14ac:dyDescent="0.25">
      <c r="S1058" s="24" t="s">
        <v>25</v>
      </c>
      <c r="T1058" s="21">
        <v>0</v>
      </c>
      <c r="U1058" s="22">
        <v>0</v>
      </c>
      <c r="V1058" s="22">
        <v>0</v>
      </c>
      <c r="W1058" s="22">
        <v>0</v>
      </c>
    </row>
    <row r="1059" spans="19:23" ht="15" customHeight="1" x14ac:dyDescent="0.25">
      <c r="S1059" s="23">
        <v>930002050</v>
      </c>
      <c r="T1059" s="21">
        <v>0</v>
      </c>
      <c r="U1059" s="22">
        <v>0</v>
      </c>
      <c r="V1059" s="22">
        <v>0</v>
      </c>
      <c r="W1059" s="22">
        <v>0</v>
      </c>
    </row>
    <row r="1060" spans="19:23" ht="15" customHeight="1" x14ac:dyDescent="0.25">
      <c r="S1060" s="24" t="s">
        <v>25</v>
      </c>
      <c r="T1060" s="21">
        <v>0</v>
      </c>
      <c r="U1060" s="22">
        <v>0</v>
      </c>
      <c r="V1060" s="22">
        <v>0</v>
      </c>
      <c r="W1060" s="22">
        <v>0</v>
      </c>
    </row>
    <row r="1061" spans="19:23" ht="15" customHeight="1" x14ac:dyDescent="0.25">
      <c r="S1061" s="23">
        <v>930002051</v>
      </c>
      <c r="T1061" s="21">
        <v>0</v>
      </c>
      <c r="U1061" s="22">
        <v>0</v>
      </c>
      <c r="V1061" s="22">
        <v>0</v>
      </c>
      <c r="W1061" s="22">
        <v>0</v>
      </c>
    </row>
    <row r="1062" spans="19:23" ht="15" customHeight="1" x14ac:dyDescent="0.25">
      <c r="S1062" s="24" t="s">
        <v>25</v>
      </c>
      <c r="T1062" s="21">
        <v>0</v>
      </c>
      <c r="U1062" s="22">
        <v>0</v>
      </c>
      <c r="V1062" s="22">
        <v>0</v>
      </c>
      <c r="W1062" s="22">
        <v>0</v>
      </c>
    </row>
    <row r="1063" spans="19:23" ht="15" customHeight="1" x14ac:dyDescent="0.25">
      <c r="S1063" s="23">
        <v>930002052</v>
      </c>
      <c r="T1063" s="21">
        <v>0</v>
      </c>
      <c r="U1063" s="22">
        <v>0</v>
      </c>
      <c r="V1063" s="22">
        <v>0</v>
      </c>
      <c r="W1063" s="22">
        <v>0</v>
      </c>
    </row>
    <row r="1064" spans="19:23" ht="15" customHeight="1" x14ac:dyDescent="0.25">
      <c r="S1064" s="24" t="s">
        <v>25</v>
      </c>
      <c r="T1064" s="21">
        <v>0</v>
      </c>
      <c r="U1064" s="22">
        <v>0</v>
      </c>
      <c r="V1064" s="22">
        <v>0</v>
      </c>
      <c r="W1064" s="22">
        <v>0</v>
      </c>
    </row>
    <row r="1065" spans="19:23" ht="15" customHeight="1" x14ac:dyDescent="0.25">
      <c r="S1065" s="23">
        <v>930002053</v>
      </c>
      <c r="T1065" s="21">
        <v>0</v>
      </c>
      <c r="U1065" s="22">
        <v>0</v>
      </c>
      <c r="V1065" s="22">
        <v>0</v>
      </c>
      <c r="W1065" s="22">
        <v>0</v>
      </c>
    </row>
    <row r="1066" spans="19:23" ht="15" customHeight="1" x14ac:dyDescent="0.25">
      <c r="S1066" s="24" t="s">
        <v>25</v>
      </c>
      <c r="T1066" s="21">
        <v>0</v>
      </c>
      <c r="U1066" s="22">
        <v>0</v>
      </c>
      <c r="V1066" s="22">
        <v>0</v>
      </c>
      <c r="W1066" s="22">
        <v>0</v>
      </c>
    </row>
    <row r="1067" spans="19:23" ht="15" customHeight="1" x14ac:dyDescent="0.25">
      <c r="S1067" s="23">
        <v>930002054</v>
      </c>
      <c r="T1067" s="21">
        <v>0</v>
      </c>
      <c r="U1067" s="22">
        <v>0</v>
      </c>
      <c r="V1067" s="22">
        <v>0</v>
      </c>
      <c r="W1067" s="22">
        <v>0</v>
      </c>
    </row>
    <row r="1068" spans="19:23" ht="15" customHeight="1" x14ac:dyDescent="0.25">
      <c r="S1068" s="24" t="s">
        <v>25</v>
      </c>
      <c r="T1068" s="21">
        <v>0</v>
      </c>
      <c r="U1068" s="22">
        <v>0</v>
      </c>
      <c r="V1068" s="22">
        <v>0</v>
      </c>
      <c r="W1068" s="22">
        <v>0</v>
      </c>
    </row>
    <row r="1069" spans="19:23" ht="15" customHeight="1" x14ac:dyDescent="0.25">
      <c r="S1069" s="20">
        <v>70156</v>
      </c>
      <c r="T1069" s="21">
        <v>7.8</v>
      </c>
      <c r="U1069" s="22">
        <v>-19.5</v>
      </c>
      <c r="V1069" s="22">
        <v>0</v>
      </c>
      <c r="W1069" s="22">
        <v>-307.54000000000002</v>
      </c>
    </row>
    <row r="1070" spans="19:23" ht="15" customHeight="1" x14ac:dyDescent="0.25">
      <c r="S1070" s="23">
        <v>930002018</v>
      </c>
      <c r="T1070" s="21">
        <v>7.8</v>
      </c>
      <c r="U1070" s="22">
        <v>-19.5</v>
      </c>
      <c r="V1070" s="22">
        <v>0</v>
      </c>
      <c r="W1070" s="22">
        <v>-307.54000000000002</v>
      </c>
    </row>
    <row r="1071" spans="19:23" ht="15" customHeight="1" x14ac:dyDescent="0.25">
      <c r="S1071" s="24" t="s">
        <v>363</v>
      </c>
      <c r="T1071" s="21">
        <v>7.8</v>
      </c>
      <c r="U1071" s="22">
        <v>-19.5</v>
      </c>
      <c r="V1071" s="22">
        <v>0</v>
      </c>
      <c r="W1071" s="22">
        <v>-307.54000000000002</v>
      </c>
    </row>
    <row r="1072" spans="19:23" ht="15" customHeight="1" x14ac:dyDescent="0.25">
      <c r="S1072" s="23">
        <v>930002019</v>
      </c>
      <c r="T1072" s="21">
        <v>0</v>
      </c>
      <c r="U1072" s="22">
        <v>0</v>
      </c>
      <c r="V1072" s="22">
        <v>0</v>
      </c>
      <c r="W1072" s="22">
        <v>0</v>
      </c>
    </row>
    <row r="1073" spans="19:23" ht="15" customHeight="1" x14ac:dyDescent="0.25">
      <c r="S1073" s="24" t="s">
        <v>363</v>
      </c>
      <c r="T1073" s="21">
        <v>0</v>
      </c>
      <c r="U1073" s="22">
        <v>0</v>
      </c>
      <c r="V1073" s="22">
        <v>0</v>
      </c>
      <c r="W1073" s="22">
        <v>0</v>
      </c>
    </row>
    <row r="1074" spans="19:23" ht="15" customHeight="1" x14ac:dyDescent="0.25">
      <c r="S1074" s="20" t="s">
        <v>414</v>
      </c>
      <c r="T1074" s="21">
        <v>345.07</v>
      </c>
      <c r="U1074" s="22">
        <v>-1348.5599999999997</v>
      </c>
      <c r="V1074" s="22">
        <v>-160.35</v>
      </c>
      <c r="W1074" s="22">
        <v>-27728.720000000005</v>
      </c>
    </row>
  </sheetData>
  <mergeCells count="3">
    <mergeCell ref="A1:O1"/>
    <mergeCell ref="A2:O2"/>
    <mergeCell ref="A515:B515"/>
  </mergeCells>
  <phoneticPr fontId="4" type="noConversion"/>
  <pageMargins left="0.7" right="0.7" top="0.7" bottom="0.7" header="0.3" footer="0.3"/>
  <pageSetup paperSize="9" orientation="landscape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C65F-D6DE-4092-9A40-072EA9241DED}">
  <dimension ref="B2:K1073"/>
  <sheetViews>
    <sheetView tabSelected="1" workbookViewId="0">
      <selection activeCell="K24" sqref="K24:L24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8" t="s">
        <v>413</v>
      </c>
      <c r="C2" s="18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(GETPIVOTDATA("Volume.",$B$2,"Agent",70028)+GETPIVOTDATA("Volume.",$B$2,"Agent",70033)+GETPIVOTDATA("Volume.",$B$2,"Agent",70034)+GETPIVOTDATA("Volume.",$B$2,"Agent",70036)+GETPIVOTDATA("Volume.",$B$2,"Agent",70048)+GETPIVOTDATA("Volume.",$B$2,"Agent",70109)+GETPIVOTDATA("Volume.",$B$2,"Agent",70111)+GETPIVOTDATA("Volume.",$B$2,"Agent",70114)+GETPIVOTDATA("Volume.",$B$2,"Agent",70145))/2</f>
        <v>157.97500000000002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70028)+GETPIVOTDATA("Commission.",$B$2,"Agent",70033)+GETPIVOTDATA("Commission.",$B$2,"Agent",70034)+GETPIVOTDATA("Commission.",$B$2,"Agent",70036)+GETPIVOTDATA("Commission.",$B$2,"Agent",70048)+GETPIVOTDATA("Commission.",$B$2,"Agent",70109)+GETPIVOTDATA("Commission.",$B$2,"Agent",70111)+GETPIVOTDATA("Commission.",$B$2,"Agent",70114)+GETPIVOTDATA("Commission.",$B$2,"Agent",70145)</f>
        <v>-940.98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70028)+GETPIVOTDATA("Swap.",$B$2,"Agent",70033)+GETPIVOTDATA("Swap.",$B$2,"Agent",70034)+GETPIVOTDATA("Swap.",$B$2,"Agent",70036)+GETPIVOTDATA("Swap.",$B$2,"Agent",70048)+GETPIVOTDATA("Swap.",$B$2,"Agent",70109)+GETPIVOTDATA("Swap.",$B$2,"Agent",70111)+GETPIVOTDATA("Swap.",$B$2,"Agent",70114)+GETPIVOTDATA("Swap.",$B$2,"Agent",70145)</f>
        <v>-137.44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70028)+GETPIVOTDATA("Profit.",$B$2,"Agent",70033)+GETPIVOTDATA("Profit.",$B$2,"Agent",70034)+GETPIVOTDATA("Profit.",$B$2,"Agent",70036)+GETPIVOTDATA("Profit.",$B$2,"Agent",70048)+GETPIVOTDATA("Profit.",$B$2,"Agent",70109)+GETPIVOTDATA("Profit.",$B$2,"Agent",70111)+GETPIVOTDATA("Profit.",$B$2,"Agent",70114)+GETPIVOTDATA("Profit.",$B$2,"Agent",70145)</f>
        <v>-27902.67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/>
      <c r="J10" s="35"/>
      <c r="K10" s="34"/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28981.089999999997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0.4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11592.436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>
        <f>'70033 박헌도'!K14+'70109 전주현'!K14+'70114 전희자'!K14</f>
        <v>10143.3815</v>
      </c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428</v>
      </c>
      <c r="J17" s="37"/>
      <c r="K17" s="34">
        <f>K14-K16</f>
        <v>1449.0545000000002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731C-AB34-43D4-98EC-F5197D0D98E4}">
  <dimension ref="B2:K1073"/>
  <sheetViews>
    <sheetView workbookViewId="0">
      <selection activeCell="K24" sqref="K24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(GETPIVOTDATA("Volume.",$B$2,"Agent",70033)+GETPIVOTDATA("Volume.",$B$2,"Agent",70034)+GETPIVOTDATA("Volume.",$B$2,"Agent",70036)+GETPIVOTDATA("Volume.",$B$2,"Agent",70048)+GETPIVOTDATA("Volume.",$B$2,"Agent",70111)+GETPIVOTDATA("Volume.",$B$2,"Agent",70145))/2</f>
        <v>139.35500000000002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70033)+GETPIVOTDATA("Commission.",$B$2,"Agent",70034)+GETPIVOTDATA("Commission.",$B$2,"Agent",70036)+GETPIVOTDATA("Commission.",$B$2,"Agent",70048)+GETPIVOTDATA("Commission.",$B$2,"Agent",70111)+GETPIVOTDATA("Commission.",$B$2,"Agent",70145)</f>
        <v>-826.26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GETPIVOTDATA("Swap.",$B$2,"Agent",70033)+GETPIVOTDATA("Swap.",$B$2,"Agent",70034)+GETPIVOTDATA("Swap.",$B$2,"Agent",70036)+GETPIVOTDATA("Swap.",$B$2,"Agent",70048)+GETPIVOTDATA("Swap.",$B$2,"Agent",70111)+GETPIVOTDATA("Swap.",$B$2,"Agent",70145)</f>
        <v>-137.44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GETPIVOTDATA("Profit.",$B$2,"Agent",70033)+GETPIVOTDATA("Profit.",$B$2,"Agent",70034)+GETPIVOTDATA("Profit.",$B$2,"Agent",70036)+GETPIVOTDATA("Profit.",$B$2,"Agent",70048)+GETPIVOTDATA("Profit.",$B$2,"Agent",70111)+GETPIVOTDATA("Profit.",$B$2,"Agent",70145)</f>
        <v>-27360.09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/>
      <c r="J10" s="35"/>
      <c r="K10" s="34"/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28323.79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0.35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9913.3264999999992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>
        <f>'70034 임종호'!K17+'70036 전동훈'!K17+'70111 황정빈'!K17+'70111 황정빈'!K17+'70145 강지오'!K17</f>
        <v>3881.8139000000001</v>
      </c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429</v>
      </c>
      <c r="J17" s="37"/>
      <c r="K17" s="34">
        <f>K14-K16</f>
        <v>6031.5125999999991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A2CB-D28F-4204-BDE3-5F15C68E1E9D}">
  <dimension ref="B2:K1073"/>
  <sheetViews>
    <sheetView workbookViewId="0">
      <selection activeCell="L16" sqref="L16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GETPIVOTDATA("Volume.",$B$2,"Agent",70034)/2</f>
        <v>52.77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GETPIVOTDATA("Commission.",$B$2,"Agent",70034)</f>
        <v>-318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GETPIVOTDATA("Swap.",$B$2,"Agent",70034)</f>
        <v>-105.67999999999999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GETPIVOTDATA("Profit.",$B$2,"Agent",70034)</f>
        <v>-7231.0499999999993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/>
      <c r="J10" s="35"/>
      <c r="K10" s="34"/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7654.73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0.1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765.47299999999996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430</v>
      </c>
      <c r="J17" s="37"/>
      <c r="K17" s="34">
        <f>K14-K16</f>
        <v>765.47299999999996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B09A-4B64-4A07-B9B3-11A148DD8197}">
  <dimension ref="B2:N1073"/>
  <sheetViews>
    <sheetView workbookViewId="0">
      <selection activeCell="K21" sqref="K21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  <col min="14" max="14" width="8.796875" style="17"/>
  </cols>
  <sheetData>
    <row r="2" spans="2:14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4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4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4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4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GETPIVOTDATA("Volume.",$B$2,"Agent",70036)/2</f>
        <v>16.060000000000002</v>
      </c>
    </row>
    <row r="7" spans="2:14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GETPIVOTDATA("Commission.",$B$2,"Agent",70036)</f>
        <v>-88.68</v>
      </c>
    </row>
    <row r="8" spans="2:14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GETPIVOTDATA("Swap.",$B$2,"Agent",70036)</f>
        <v>-23.16</v>
      </c>
    </row>
    <row r="9" spans="2:14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GETPIVOTDATA("Profit.",$B$2,"Agent",70036)</f>
        <v>-3635.1300000000006</v>
      </c>
    </row>
    <row r="10" spans="2:14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/>
      <c r="J10" s="35"/>
      <c r="K10" s="34"/>
    </row>
    <row r="11" spans="2:14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4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3746.9700000000007</v>
      </c>
      <c r="M12" s="36" t="s">
        <v>431</v>
      </c>
      <c r="N12" s="17">
        <f>'70033 박헌도'!K12</f>
        <v>28323.79</v>
      </c>
    </row>
    <row r="13" spans="2:14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0.1</v>
      </c>
    </row>
    <row r="14" spans="2:14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K12*K13+N12*1%</f>
        <v>657.9349000000002</v>
      </c>
    </row>
    <row r="15" spans="2:14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4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432</v>
      </c>
      <c r="J17" s="37"/>
      <c r="K17" s="34">
        <f>K14-K16</f>
        <v>657.9349000000002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843-4FB4-4795-AC51-9C463317AB9E}">
  <dimension ref="B2:K1073"/>
  <sheetViews>
    <sheetView workbookViewId="0">
      <selection activeCell="K20" sqref="K20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GETPIVOTDATA("Volume.",$B$2,"Agent",70048)/2</f>
        <v>21.350000000000005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GETPIVOTDATA("Commission.",$B$2,"Agent",70048)</f>
        <v>-129.30000000000001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GETPIVOTDATA("Swap.",$B$2,"Agent",70048)</f>
        <v>-4.26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GETPIVOTDATA("Profit.",$B$2,"Agent",70048)</f>
        <v>-4484.5300000000007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 t="s">
        <v>423</v>
      </c>
      <c r="J10" s="35"/>
      <c r="K10" s="34">
        <f>D459</f>
        <v>0</v>
      </c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4618.0900000000011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0.1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461.80900000000014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433</v>
      </c>
      <c r="J17" s="37"/>
      <c r="K17" s="34">
        <f>K14-K16</f>
        <v>461.80900000000014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6157-280A-4C19-A07D-AA7737090600}">
  <dimension ref="B2:K1073"/>
  <sheetViews>
    <sheetView workbookViewId="0">
      <selection activeCell="K17" sqref="K17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GETPIVOTDATA("Volume.",$B$2,"Agent",70111)/2</f>
        <v>49.164999999999992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GETPIVOTDATA("Commission.",$B$2,"Agent",70111)</f>
        <v>-290.22000000000008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GETPIVOTDATA("Swap.",$B$2,"Agent",70111)</f>
        <v>-4.34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GETPIVOTDATA("Profit.",$B$2,"Agent",70111)</f>
        <v>-11997.47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/>
      <c r="J10" s="35"/>
      <c r="K10" s="34"/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12292.029999999999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0.1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1229.203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434</v>
      </c>
      <c r="J17" s="37"/>
      <c r="K17" s="34">
        <f>K14-K16</f>
        <v>1229.203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3743-BD10-4A2B-B10D-D65F8A3B24AC}">
  <dimension ref="B2:K1073"/>
  <sheetViews>
    <sheetView workbookViewId="0">
      <selection activeCell="M12" sqref="M12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GETPIVOTDATA("Volume.",$B$2,"Agent",70145)/2</f>
        <v>0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GETPIVOTDATA("Commission.",$B$2,"Agent",70145)</f>
        <v>0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GETPIVOTDATA("Swap.",$B$2,"Agent",70145)</f>
        <v>0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GETPIVOTDATA("Profit.",$B$2,"Agent",70145)</f>
        <v>0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 t="s">
        <v>423</v>
      </c>
      <c r="J10" s="35"/>
      <c r="K10" s="34">
        <f>D933</f>
        <v>0</v>
      </c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0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0.1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0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435</v>
      </c>
      <c r="J17" s="37"/>
      <c r="K17" s="34">
        <f>K14-K16</f>
        <v>0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0881-27E4-4727-AE3A-6E6A9A318856}">
  <dimension ref="B2:K1073"/>
  <sheetViews>
    <sheetView workbookViewId="0">
      <selection activeCell="I18" sqref="I18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(GETPIVOTDATA("Volume.",$B$2,"Agent",70109))/2</f>
        <v>18.62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GETPIVOTDATA("Commission.",$B$2,"Agent",70109)</f>
        <v>-114.72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GETPIVOTDATA("Swap.",$B$2,"Agent",70109)</f>
        <v>0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GETPIVOTDATA("Profit.",$B$2,"Agent",70109)</f>
        <v>-542.58000000000004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 t="s">
        <v>423</v>
      </c>
      <c r="J10" s="35"/>
      <c r="K10" s="34">
        <f>D680+D1042</f>
        <v>0</v>
      </c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657.30000000000007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0.35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230.05500000000001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437</v>
      </c>
      <c r="J17" s="37"/>
      <c r="K17" s="34">
        <f>K14-K16</f>
        <v>230.05500000000001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103E-BFA1-4A61-BEFD-F0AD99D71754}">
  <dimension ref="B2:K1073"/>
  <sheetViews>
    <sheetView workbookViewId="0">
      <selection activeCell="K17" sqref="K17"/>
    </sheetView>
  </sheetViews>
  <sheetFormatPr defaultRowHeight="13.8" x14ac:dyDescent="0.25"/>
  <cols>
    <col min="2" max="2" width="25.796875" bestFit="1" customWidth="1"/>
    <col min="3" max="3" width="8.296875" bestFit="1" customWidth="1"/>
    <col min="4" max="4" width="12.5" bestFit="1" customWidth="1"/>
    <col min="5" max="5" width="8.59765625" bestFit="1" customWidth="1"/>
    <col min="6" max="6" width="10.8984375" bestFit="1" customWidth="1"/>
    <col min="11" max="11" width="9.8984375" bestFit="1" customWidth="1"/>
  </cols>
  <sheetData>
    <row r="2" spans="2:11" x14ac:dyDescent="0.25">
      <c r="B2" s="19" t="s">
        <v>413</v>
      </c>
      <c r="C2" s="19" t="s">
        <v>415</v>
      </c>
      <c r="D2" s="19" t="s">
        <v>416</v>
      </c>
      <c r="E2" s="19" t="s">
        <v>417</v>
      </c>
      <c r="F2" s="19" t="s">
        <v>418</v>
      </c>
    </row>
    <row r="3" spans="2:11" x14ac:dyDescent="0.25">
      <c r="B3" s="20">
        <v>70000</v>
      </c>
      <c r="C3" s="21">
        <v>0</v>
      </c>
      <c r="D3" s="22">
        <v>0</v>
      </c>
      <c r="E3" s="22">
        <v>0</v>
      </c>
      <c r="F3" s="22">
        <v>0</v>
      </c>
    </row>
    <row r="4" spans="2:11" x14ac:dyDescent="0.25">
      <c r="B4" s="23">
        <v>930001188</v>
      </c>
      <c r="C4" s="21">
        <v>0</v>
      </c>
      <c r="D4" s="22">
        <v>0</v>
      </c>
      <c r="E4" s="22">
        <v>0</v>
      </c>
      <c r="F4" s="22">
        <v>0</v>
      </c>
    </row>
    <row r="5" spans="2:11" x14ac:dyDescent="0.25">
      <c r="B5" s="24" t="s">
        <v>205</v>
      </c>
      <c r="C5" s="21">
        <v>0</v>
      </c>
      <c r="D5" s="22">
        <v>0</v>
      </c>
      <c r="E5" s="22">
        <v>0</v>
      </c>
      <c r="F5" s="22">
        <v>0</v>
      </c>
    </row>
    <row r="6" spans="2:11" ht="15.6" x14ac:dyDescent="0.25">
      <c r="B6" s="20">
        <v>70003</v>
      </c>
      <c r="C6" s="21">
        <v>0</v>
      </c>
      <c r="D6" s="22">
        <v>0</v>
      </c>
      <c r="E6" s="22">
        <v>0</v>
      </c>
      <c r="F6" s="22">
        <v>0</v>
      </c>
      <c r="I6" s="17" t="s">
        <v>419</v>
      </c>
      <c r="J6" s="17"/>
      <c r="K6" s="34">
        <f>GETPIVOTDATA("Volume.",$B$2,"Agent",70114)/2</f>
        <v>0</v>
      </c>
    </row>
    <row r="7" spans="2:11" ht="15.6" x14ac:dyDescent="0.25">
      <c r="B7" s="23">
        <v>930000012</v>
      </c>
      <c r="C7" s="21">
        <v>0</v>
      </c>
      <c r="D7" s="22">
        <v>0</v>
      </c>
      <c r="E7" s="22">
        <v>0</v>
      </c>
      <c r="F7" s="22">
        <v>0</v>
      </c>
      <c r="I7" s="17" t="s">
        <v>420</v>
      </c>
      <c r="J7" s="17"/>
      <c r="K7" s="34">
        <f>GETPIVOTDATA("Commission.",$B$2,"Agent",70114)</f>
        <v>0</v>
      </c>
    </row>
    <row r="8" spans="2:11" ht="15.6" x14ac:dyDescent="0.25">
      <c r="B8" s="24" t="s">
        <v>52</v>
      </c>
      <c r="C8" s="21">
        <v>0</v>
      </c>
      <c r="D8" s="22">
        <v>0</v>
      </c>
      <c r="E8" s="22">
        <v>0</v>
      </c>
      <c r="F8" s="22">
        <v>0</v>
      </c>
      <c r="I8" s="17" t="s">
        <v>421</v>
      </c>
      <c r="J8" s="17"/>
      <c r="K8" s="34">
        <f>GETPIVOTDATA("Swap.",$B$2,"Agent",70114)</f>
        <v>0</v>
      </c>
    </row>
    <row r="9" spans="2:11" ht="15.6" x14ac:dyDescent="0.25">
      <c r="B9" s="20">
        <v>70010</v>
      </c>
      <c r="C9" s="21">
        <v>0</v>
      </c>
      <c r="D9" s="22">
        <v>0</v>
      </c>
      <c r="E9" s="22">
        <v>0</v>
      </c>
      <c r="F9" s="22">
        <v>0</v>
      </c>
      <c r="I9" s="17" t="s">
        <v>422</v>
      </c>
      <c r="J9" s="17"/>
      <c r="K9" s="34">
        <f>GETPIVOTDATA("Profit.",$B$2,"Agent",70114)</f>
        <v>0</v>
      </c>
    </row>
    <row r="10" spans="2:11" ht="15.6" x14ac:dyDescent="0.25">
      <c r="B10" s="23">
        <v>930000207</v>
      </c>
      <c r="C10" s="21">
        <v>0</v>
      </c>
      <c r="D10" s="22">
        <v>0</v>
      </c>
      <c r="E10" s="22">
        <v>0</v>
      </c>
      <c r="F10" s="22">
        <v>0</v>
      </c>
      <c r="I10" s="35" t="s">
        <v>423</v>
      </c>
      <c r="J10" s="35"/>
      <c r="K10" s="34">
        <f>D882</f>
        <v>0</v>
      </c>
    </row>
    <row r="11" spans="2:11" ht="15.6" x14ac:dyDescent="0.25">
      <c r="B11" s="24" t="s">
        <v>57</v>
      </c>
      <c r="C11" s="21">
        <v>0</v>
      </c>
      <c r="D11" s="22">
        <v>0</v>
      </c>
      <c r="E11" s="22">
        <v>0</v>
      </c>
      <c r="F11" s="22">
        <v>0</v>
      </c>
      <c r="I11" s="35"/>
      <c r="J11" s="35"/>
      <c r="K11" s="35"/>
    </row>
    <row r="12" spans="2:11" ht="15.6" x14ac:dyDescent="0.25">
      <c r="B12" s="23">
        <v>930001979</v>
      </c>
      <c r="C12" s="21">
        <v>0</v>
      </c>
      <c r="D12" s="22">
        <v>0</v>
      </c>
      <c r="E12" s="22">
        <v>0</v>
      </c>
      <c r="F12" s="22">
        <v>0</v>
      </c>
      <c r="I12" s="36" t="s">
        <v>424</v>
      </c>
      <c r="J12" s="36"/>
      <c r="K12" s="34">
        <f>-SUM(K7:K10)</f>
        <v>0</v>
      </c>
    </row>
    <row r="13" spans="2:11" ht="15.6" x14ac:dyDescent="0.25">
      <c r="B13" s="24" t="s">
        <v>347</v>
      </c>
      <c r="C13" s="21">
        <v>0</v>
      </c>
      <c r="D13" s="22">
        <v>0</v>
      </c>
      <c r="E13" s="22">
        <v>0</v>
      </c>
      <c r="F13" s="22">
        <v>0</v>
      </c>
      <c r="I13" s="36" t="s">
        <v>425</v>
      </c>
      <c r="J13" s="36"/>
      <c r="K13" s="34">
        <v>0.35</v>
      </c>
    </row>
    <row r="14" spans="2:11" ht="15.6" x14ac:dyDescent="0.25">
      <c r="B14" s="20">
        <v>70022</v>
      </c>
      <c r="C14" s="21">
        <v>10.67</v>
      </c>
      <c r="D14" s="22">
        <v>-281.34000000000003</v>
      </c>
      <c r="E14" s="22">
        <v>-11.97</v>
      </c>
      <c r="F14" s="22">
        <v>3.9299999999999997</v>
      </c>
      <c r="I14" s="36" t="s">
        <v>426</v>
      </c>
      <c r="J14" s="36"/>
      <c r="K14" s="34">
        <f>K12*K13</f>
        <v>0</v>
      </c>
    </row>
    <row r="15" spans="2:11" ht="15.6" x14ac:dyDescent="0.25">
      <c r="B15" s="23">
        <v>930000399</v>
      </c>
      <c r="C15" s="21">
        <v>0</v>
      </c>
      <c r="D15" s="22">
        <v>0</v>
      </c>
      <c r="E15" s="22">
        <v>0</v>
      </c>
      <c r="F15" s="22">
        <v>0</v>
      </c>
      <c r="I15" s="35"/>
      <c r="J15" s="35"/>
      <c r="K15" s="34"/>
    </row>
    <row r="16" spans="2:11" ht="15.6" x14ac:dyDescent="0.25">
      <c r="B16" s="24" t="s">
        <v>67</v>
      </c>
      <c r="C16" s="21">
        <v>0</v>
      </c>
      <c r="D16" s="22">
        <v>0</v>
      </c>
      <c r="E16" s="22">
        <v>0</v>
      </c>
      <c r="F16" s="22">
        <v>0</v>
      </c>
      <c r="I16" s="36" t="s">
        <v>427</v>
      </c>
      <c r="J16" s="36"/>
      <c r="K16" s="34"/>
    </row>
    <row r="17" spans="2:11" ht="15.6" x14ac:dyDescent="0.25">
      <c r="B17" s="23">
        <v>930001695</v>
      </c>
      <c r="C17" s="21">
        <v>8</v>
      </c>
      <c r="D17" s="22">
        <v>-216</v>
      </c>
      <c r="E17" s="22">
        <v>0</v>
      </c>
      <c r="F17" s="22">
        <v>0</v>
      </c>
      <c r="I17" s="37" t="s">
        <v>436</v>
      </c>
      <c r="J17" s="37"/>
      <c r="K17" s="34">
        <f>K14-K16</f>
        <v>0</v>
      </c>
    </row>
    <row r="18" spans="2:11" x14ac:dyDescent="0.25">
      <c r="B18" s="24" t="s">
        <v>67</v>
      </c>
      <c r="C18" s="21">
        <v>8</v>
      </c>
      <c r="D18" s="22">
        <v>-216</v>
      </c>
      <c r="E18" s="22">
        <v>0</v>
      </c>
      <c r="F18" s="22">
        <v>0</v>
      </c>
    </row>
    <row r="19" spans="2:11" x14ac:dyDescent="0.25">
      <c r="B19" s="23">
        <v>930001846</v>
      </c>
      <c r="C19" s="21">
        <v>2.6</v>
      </c>
      <c r="D19" s="22">
        <v>-64.8</v>
      </c>
      <c r="E19" s="22">
        <v>0</v>
      </c>
      <c r="F19" s="22">
        <v>-29</v>
      </c>
    </row>
    <row r="20" spans="2:11" x14ac:dyDescent="0.25">
      <c r="B20" s="24" t="s">
        <v>67</v>
      </c>
      <c r="C20" s="21">
        <v>2.6</v>
      </c>
      <c r="D20" s="22">
        <v>-64.8</v>
      </c>
      <c r="E20" s="22">
        <v>0</v>
      </c>
      <c r="F20" s="22">
        <v>-29</v>
      </c>
    </row>
    <row r="21" spans="2:11" x14ac:dyDescent="0.25">
      <c r="B21" s="23">
        <v>930001860</v>
      </c>
      <c r="C21" s="21">
        <v>7.0000000000000007E-2</v>
      </c>
      <c r="D21" s="22">
        <v>-0.54</v>
      </c>
      <c r="E21" s="22">
        <v>-11.97</v>
      </c>
      <c r="F21" s="22">
        <v>32.93</v>
      </c>
    </row>
    <row r="22" spans="2:11" x14ac:dyDescent="0.25">
      <c r="B22" s="24" t="s">
        <v>29</v>
      </c>
      <c r="C22" s="21">
        <v>7.0000000000000007E-2</v>
      </c>
      <c r="D22" s="22">
        <v>-0.54</v>
      </c>
      <c r="E22" s="22">
        <v>-11.97</v>
      </c>
      <c r="F22" s="22">
        <v>32.93</v>
      </c>
    </row>
    <row r="23" spans="2:11" x14ac:dyDescent="0.25">
      <c r="B23" s="23">
        <v>930002040</v>
      </c>
      <c r="C23" s="21">
        <v>0</v>
      </c>
      <c r="D23" s="22">
        <v>0</v>
      </c>
      <c r="E23" s="22">
        <v>0</v>
      </c>
      <c r="F23" s="22">
        <v>0</v>
      </c>
    </row>
    <row r="24" spans="2:11" x14ac:dyDescent="0.25">
      <c r="B24" s="24" t="s">
        <v>374</v>
      </c>
      <c r="C24" s="21">
        <v>0</v>
      </c>
      <c r="D24" s="22">
        <v>0</v>
      </c>
      <c r="E24" s="22">
        <v>0</v>
      </c>
      <c r="F24" s="22">
        <v>0</v>
      </c>
    </row>
    <row r="25" spans="2:11" x14ac:dyDescent="0.25">
      <c r="B25" s="20">
        <v>70023</v>
      </c>
      <c r="C25" s="21">
        <v>6.330000000000001</v>
      </c>
      <c r="D25" s="22">
        <v>-85.59</v>
      </c>
      <c r="E25" s="22">
        <v>0</v>
      </c>
      <c r="F25" s="22">
        <v>-21.639999999999986</v>
      </c>
    </row>
    <row r="26" spans="2:11" x14ac:dyDescent="0.25">
      <c r="B26" s="23">
        <v>930000075</v>
      </c>
      <c r="C26" s="21">
        <v>0</v>
      </c>
      <c r="D26" s="22">
        <v>0</v>
      </c>
      <c r="E26" s="22">
        <v>0</v>
      </c>
      <c r="F26" s="22">
        <v>0</v>
      </c>
    </row>
    <row r="27" spans="2:11" x14ac:dyDescent="0.25">
      <c r="B27" s="24" t="s">
        <v>53</v>
      </c>
      <c r="C27" s="21">
        <v>0</v>
      </c>
      <c r="D27" s="22">
        <v>0</v>
      </c>
      <c r="E27" s="22">
        <v>0</v>
      </c>
      <c r="F27" s="22">
        <v>0</v>
      </c>
    </row>
    <row r="28" spans="2:11" x14ac:dyDescent="0.25">
      <c r="B28" s="23">
        <v>930000078</v>
      </c>
      <c r="C28" s="21">
        <v>5.73</v>
      </c>
      <c r="D28" s="22">
        <v>-77.489999999999995</v>
      </c>
      <c r="E28" s="22">
        <v>0</v>
      </c>
      <c r="F28" s="22">
        <v>923</v>
      </c>
    </row>
    <row r="29" spans="2:11" x14ac:dyDescent="0.25">
      <c r="B29" s="24" t="s">
        <v>17</v>
      </c>
      <c r="C29" s="21">
        <v>5.73</v>
      </c>
      <c r="D29" s="22">
        <v>-77.489999999999995</v>
      </c>
      <c r="E29" s="22">
        <v>0</v>
      </c>
      <c r="F29" s="22">
        <v>923</v>
      </c>
    </row>
    <row r="30" spans="2:11" x14ac:dyDescent="0.25">
      <c r="B30" s="23">
        <v>930000246</v>
      </c>
      <c r="C30" s="21">
        <v>0</v>
      </c>
      <c r="D30" s="22">
        <v>0</v>
      </c>
      <c r="E30" s="22">
        <v>0</v>
      </c>
      <c r="F30" s="22">
        <v>0</v>
      </c>
    </row>
    <row r="31" spans="2:11" x14ac:dyDescent="0.25">
      <c r="B31" s="24" t="s">
        <v>59</v>
      </c>
      <c r="C31" s="21">
        <v>0</v>
      </c>
      <c r="D31" s="22">
        <v>0</v>
      </c>
      <c r="E31" s="22">
        <v>0</v>
      </c>
      <c r="F31" s="22">
        <v>0</v>
      </c>
    </row>
    <row r="32" spans="2:11" x14ac:dyDescent="0.25">
      <c r="B32" s="23">
        <v>930000477</v>
      </c>
      <c r="C32" s="21">
        <v>0</v>
      </c>
      <c r="D32" s="22">
        <v>0</v>
      </c>
      <c r="E32" s="22">
        <v>0</v>
      </c>
      <c r="F32" s="22">
        <v>0</v>
      </c>
    </row>
    <row r="33" spans="2:6" x14ac:dyDescent="0.25">
      <c r="B33" s="24" t="s">
        <v>17</v>
      </c>
      <c r="C33" s="21">
        <v>0</v>
      </c>
      <c r="D33" s="22">
        <v>0</v>
      </c>
      <c r="E33" s="22">
        <v>0</v>
      </c>
      <c r="F33" s="22">
        <v>0</v>
      </c>
    </row>
    <row r="34" spans="2:6" x14ac:dyDescent="0.25">
      <c r="B34" s="23">
        <v>930000616</v>
      </c>
      <c r="C34" s="21">
        <v>0</v>
      </c>
      <c r="D34" s="22">
        <v>0</v>
      </c>
      <c r="E34" s="22">
        <v>0</v>
      </c>
      <c r="F34" s="22">
        <v>0</v>
      </c>
    </row>
    <row r="35" spans="2:6" x14ac:dyDescent="0.25">
      <c r="B35" s="24" t="s">
        <v>100</v>
      </c>
      <c r="C35" s="21">
        <v>0</v>
      </c>
      <c r="D35" s="22">
        <v>0</v>
      </c>
      <c r="E35" s="22">
        <v>0</v>
      </c>
      <c r="F35" s="22">
        <v>0</v>
      </c>
    </row>
    <row r="36" spans="2:6" x14ac:dyDescent="0.25">
      <c r="B36" s="23">
        <v>930000717</v>
      </c>
      <c r="C36" s="21">
        <v>0</v>
      </c>
      <c r="D36" s="22">
        <v>0</v>
      </c>
      <c r="E36" s="22">
        <v>0</v>
      </c>
      <c r="F36" s="22">
        <v>0</v>
      </c>
    </row>
    <row r="37" spans="2:6" x14ac:dyDescent="0.25">
      <c r="B37" s="24" t="s">
        <v>116</v>
      </c>
      <c r="C37" s="21">
        <v>0</v>
      </c>
      <c r="D37" s="22">
        <v>0</v>
      </c>
      <c r="E37" s="22">
        <v>0</v>
      </c>
      <c r="F37" s="22">
        <v>0</v>
      </c>
    </row>
    <row r="38" spans="2:6" x14ac:dyDescent="0.25">
      <c r="B38" s="23">
        <v>930000722</v>
      </c>
      <c r="C38" s="21">
        <v>0</v>
      </c>
      <c r="D38" s="22">
        <v>0</v>
      </c>
      <c r="E38" s="22">
        <v>0</v>
      </c>
      <c r="F38" s="22">
        <v>0</v>
      </c>
    </row>
    <row r="39" spans="2:6" x14ac:dyDescent="0.25">
      <c r="B39" s="24" t="s">
        <v>118</v>
      </c>
      <c r="C39" s="21">
        <v>0</v>
      </c>
      <c r="D39" s="22">
        <v>0</v>
      </c>
      <c r="E39" s="22">
        <v>0</v>
      </c>
      <c r="F39" s="22">
        <v>0</v>
      </c>
    </row>
    <row r="40" spans="2:6" x14ac:dyDescent="0.25">
      <c r="B40" s="23">
        <v>930000733</v>
      </c>
      <c r="C40" s="21">
        <v>0</v>
      </c>
      <c r="D40" s="22">
        <v>0</v>
      </c>
      <c r="E40" s="22">
        <v>0</v>
      </c>
      <c r="F40" s="22">
        <v>0</v>
      </c>
    </row>
    <row r="41" spans="2:6" x14ac:dyDescent="0.25">
      <c r="B41" s="24" t="s">
        <v>121</v>
      </c>
      <c r="C41" s="21">
        <v>0</v>
      </c>
      <c r="D41" s="22">
        <v>0</v>
      </c>
      <c r="E41" s="22">
        <v>0</v>
      </c>
      <c r="F41" s="22">
        <v>0</v>
      </c>
    </row>
    <row r="42" spans="2:6" x14ac:dyDescent="0.25">
      <c r="B42" s="23">
        <v>930000790</v>
      </c>
      <c r="C42" s="21">
        <v>0</v>
      </c>
      <c r="D42" s="22">
        <v>0</v>
      </c>
      <c r="E42" s="22">
        <v>0</v>
      </c>
      <c r="F42" s="22">
        <v>0</v>
      </c>
    </row>
    <row r="43" spans="2:6" x14ac:dyDescent="0.25">
      <c r="B43" s="24" t="s">
        <v>17</v>
      </c>
      <c r="C43" s="21">
        <v>0</v>
      </c>
      <c r="D43" s="22">
        <v>0</v>
      </c>
      <c r="E43" s="22">
        <v>0</v>
      </c>
      <c r="F43" s="22">
        <v>0</v>
      </c>
    </row>
    <row r="44" spans="2:6" x14ac:dyDescent="0.25">
      <c r="B44" s="23">
        <v>930000811</v>
      </c>
      <c r="C44" s="21">
        <v>0.2</v>
      </c>
      <c r="D44" s="22">
        <v>-2.7</v>
      </c>
      <c r="E44" s="22">
        <v>0</v>
      </c>
      <c r="F44" s="22">
        <v>2.64</v>
      </c>
    </row>
    <row r="45" spans="2:6" x14ac:dyDescent="0.25">
      <c r="B45" s="24" t="s">
        <v>48</v>
      </c>
      <c r="C45" s="21">
        <v>0.2</v>
      </c>
      <c r="D45" s="22">
        <v>-2.7</v>
      </c>
      <c r="E45" s="22">
        <v>0</v>
      </c>
      <c r="F45" s="22">
        <v>2.64</v>
      </c>
    </row>
    <row r="46" spans="2:6" x14ac:dyDescent="0.25">
      <c r="B46" s="23">
        <v>930000841</v>
      </c>
      <c r="C46" s="21">
        <v>0</v>
      </c>
      <c r="D46" s="22">
        <v>0</v>
      </c>
      <c r="E46" s="22">
        <v>0</v>
      </c>
      <c r="F46" s="22">
        <v>0</v>
      </c>
    </row>
    <row r="47" spans="2:6" x14ac:dyDescent="0.25">
      <c r="B47" s="24" t="s">
        <v>137</v>
      </c>
      <c r="C47" s="21">
        <v>0</v>
      </c>
      <c r="D47" s="22">
        <v>0</v>
      </c>
      <c r="E47" s="22">
        <v>0</v>
      </c>
      <c r="F47" s="22">
        <v>0</v>
      </c>
    </row>
    <row r="48" spans="2:6" x14ac:dyDescent="0.25">
      <c r="B48" s="23">
        <v>930001008</v>
      </c>
      <c r="C48" s="21">
        <v>0</v>
      </c>
      <c r="D48" s="22">
        <v>0</v>
      </c>
      <c r="E48" s="22">
        <v>0</v>
      </c>
      <c r="F48" s="22">
        <v>0</v>
      </c>
    </row>
    <row r="49" spans="2:6" x14ac:dyDescent="0.25">
      <c r="B49" s="24" t="s">
        <v>172</v>
      </c>
      <c r="C49" s="21">
        <v>0</v>
      </c>
      <c r="D49" s="22">
        <v>0</v>
      </c>
      <c r="E49" s="22">
        <v>0</v>
      </c>
      <c r="F49" s="22">
        <v>0</v>
      </c>
    </row>
    <row r="50" spans="2:6" x14ac:dyDescent="0.25">
      <c r="B50" s="23">
        <v>930001029</v>
      </c>
      <c r="C50" s="21">
        <v>0</v>
      </c>
      <c r="D50" s="22">
        <v>0</v>
      </c>
      <c r="E50" s="22">
        <v>0</v>
      </c>
      <c r="F50" s="22">
        <v>0</v>
      </c>
    </row>
    <row r="51" spans="2:6" x14ac:dyDescent="0.25">
      <c r="B51" s="24" t="s">
        <v>17</v>
      </c>
      <c r="C51" s="21">
        <v>0</v>
      </c>
      <c r="D51" s="22">
        <v>0</v>
      </c>
      <c r="E51" s="22">
        <v>0</v>
      </c>
      <c r="F51" s="22">
        <v>0</v>
      </c>
    </row>
    <row r="52" spans="2:6" x14ac:dyDescent="0.25">
      <c r="B52" s="23">
        <v>930001142</v>
      </c>
      <c r="C52" s="21">
        <v>0</v>
      </c>
      <c r="D52" s="22">
        <v>0</v>
      </c>
      <c r="E52" s="22">
        <v>0</v>
      </c>
      <c r="F52" s="22">
        <v>0</v>
      </c>
    </row>
    <row r="53" spans="2:6" x14ac:dyDescent="0.25">
      <c r="B53" s="24" t="s">
        <v>196</v>
      </c>
      <c r="C53" s="21">
        <v>0</v>
      </c>
      <c r="D53" s="22">
        <v>0</v>
      </c>
      <c r="E53" s="22">
        <v>0</v>
      </c>
      <c r="F53" s="22">
        <v>0</v>
      </c>
    </row>
    <row r="54" spans="2:6" x14ac:dyDescent="0.25">
      <c r="B54" s="23">
        <v>930001267</v>
      </c>
      <c r="C54" s="21">
        <v>0</v>
      </c>
      <c r="D54" s="22">
        <v>0</v>
      </c>
      <c r="E54" s="22">
        <v>0</v>
      </c>
      <c r="F54" s="22">
        <v>0</v>
      </c>
    </row>
    <row r="55" spans="2:6" x14ac:dyDescent="0.25">
      <c r="B55" s="24" t="s">
        <v>223</v>
      </c>
      <c r="C55" s="21">
        <v>0</v>
      </c>
      <c r="D55" s="22">
        <v>0</v>
      </c>
      <c r="E55" s="22">
        <v>0</v>
      </c>
      <c r="F55" s="22">
        <v>0</v>
      </c>
    </row>
    <row r="56" spans="2:6" x14ac:dyDescent="0.25">
      <c r="B56" s="23">
        <v>930001310</v>
      </c>
      <c r="C56" s="21">
        <v>0</v>
      </c>
      <c r="D56" s="22">
        <v>0</v>
      </c>
      <c r="E56" s="22">
        <v>0</v>
      </c>
      <c r="F56" s="22">
        <v>0</v>
      </c>
    </row>
    <row r="57" spans="2:6" x14ac:dyDescent="0.25">
      <c r="B57" s="24" t="s">
        <v>227</v>
      </c>
      <c r="C57" s="21">
        <v>0</v>
      </c>
      <c r="D57" s="22">
        <v>0</v>
      </c>
      <c r="E57" s="22">
        <v>0</v>
      </c>
      <c r="F57" s="22">
        <v>0</v>
      </c>
    </row>
    <row r="58" spans="2:6" x14ac:dyDescent="0.25">
      <c r="B58" s="23">
        <v>930001318</v>
      </c>
      <c r="C58" s="21">
        <v>0</v>
      </c>
      <c r="D58" s="22">
        <v>0</v>
      </c>
      <c r="E58" s="22">
        <v>0</v>
      </c>
      <c r="F58" s="22">
        <v>0</v>
      </c>
    </row>
    <row r="59" spans="2:6" x14ac:dyDescent="0.25">
      <c r="B59" s="24" t="s">
        <v>228</v>
      </c>
      <c r="C59" s="21">
        <v>0</v>
      </c>
      <c r="D59" s="22">
        <v>0</v>
      </c>
      <c r="E59" s="22">
        <v>0</v>
      </c>
      <c r="F59" s="22">
        <v>0</v>
      </c>
    </row>
    <row r="60" spans="2:6" x14ac:dyDescent="0.25">
      <c r="B60" s="23">
        <v>930001326</v>
      </c>
      <c r="C60" s="21">
        <v>0</v>
      </c>
      <c r="D60" s="22">
        <v>0</v>
      </c>
      <c r="E60" s="22">
        <v>0</v>
      </c>
      <c r="F60" s="22">
        <v>0</v>
      </c>
    </row>
    <row r="61" spans="2:6" x14ac:dyDescent="0.25">
      <c r="B61" s="24" t="s">
        <v>230</v>
      </c>
      <c r="C61" s="21">
        <v>0</v>
      </c>
      <c r="D61" s="22">
        <v>0</v>
      </c>
      <c r="E61" s="22">
        <v>0</v>
      </c>
      <c r="F61" s="22">
        <v>0</v>
      </c>
    </row>
    <row r="62" spans="2:6" x14ac:dyDescent="0.25">
      <c r="B62" s="23">
        <v>930001407</v>
      </c>
      <c r="C62" s="21">
        <v>0</v>
      </c>
      <c r="D62" s="22">
        <v>0</v>
      </c>
      <c r="E62" s="22">
        <v>0</v>
      </c>
      <c r="F62" s="22">
        <v>0</v>
      </c>
    </row>
    <row r="63" spans="2:6" x14ac:dyDescent="0.25">
      <c r="B63" s="24" t="s">
        <v>240</v>
      </c>
      <c r="C63" s="21">
        <v>0</v>
      </c>
      <c r="D63" s="22">
        <v>0</v>
      </c>
      <c r="E63" s="22">
        <v>0</v>
      </c>
      <c r="F63" s="22">
        <v>0</v>
      </c>
    </row>
    <row r="64" spans="2:6" x14ac:dyDescent="0.25">
      <c r="B64" s="23">
        <v>930001436</v>
      </c>
      <c r="C64" s="21">
        <v>0</v>
      </c>
      <c r="D64" s="22">
        <v>0</v>
      </c>
      <c r="E64" s="22">
        <v>0</v>
      </c>
      <c r="F64" s="22">
        <v>0</v>
      </c>
    </row>
    <row r="65" spans="2:6" x14ac:dyDescent="0.25">
      <c r="B65" s="24" t="s">
        <v>247</v>
      </c>
      <c r="C65" s="21">
        <v>0</v>
      </c>
      <c r="D65" s="22">
        <v>0</v>
      </c>
      <c r="E65" s="22">
        <v>0</v>
      </c>
      <c r="F65" s="22">
        <v>0</v>
      </c>
    </row>
    <row r="66" spans="2:6" x14ac:dyDescent="0.25">
      <c r="B66" s="23">
        <v>930001613</v>
      </c>
      <c r="C66" s="21">
        <v>0</v>
      </c>
      <c r="D66" s="22">
        <v>0</v>
      </c>
      <c r="E66" s="22">
        <v>0</v>
      </c>
      <c r="F66" s="22">
        <v>0</v>
      </c>
    </row>
    <row r="67" spans="2:6" x14ac:dyDescent="0.25">
      <c r="B67" s="24" t="s">
        <v>17</v>
      </c>
      <c r="C67" s="21">
        <v>0</v>
      </c>
      <c r="D67" s="22">
        <v>0</v>
      </c>
      <c r="E67" s="22">
        <v>0</v>
      </c>
      <c r="F67" s="22">
        <v>0</v>
      </c>
    </row>
    <row r="68" spans="2:6" x14ac:dyDescent="0.25">
      <c r="B68" s="23">
        <v>930001651</v>
      </c>
      <c r="C68" s="21">
        <v>0</v>
      </c>
      <c r="D68" s="22">
        <v>0</v>
      </c>
      <c r="E68" s="22">
        <v>0</v>
      </c>
      <c r="F68" s="22">
        <v>0</v>
      </c>
    </row>
    <row r="69" spans="2:6" x14ac:dyDescent="0.25">
      <c r="B69" s="24" t="s">
        <v>275</v>
      </c>
      <c r="C69" s="21">
        <v>0</v>
      </c>
      <c r="D69" s="22">
        <v>0</v>
      </c>
      <c r="E69" s="22">
        <v>0</v>
      </c>
      <c r="F69" s="22">
        <v>0</v>
      </c>
    </row>
    <row r="70" spans="2:6" x14ac:dyDescent="0.25">
      <c r="B70" s="23">
        <v>930001654</v>
      </c>
      <c r="C70" s="21">
        <v>0</v>
      </c>
      <c r="D70" s="22">
        <v>0</v>
      </c>
      <c r="E70" s="22">
        <v>0</v>
      </c>
      <c r="F70" s="22">
        <v>0</v>
      </c>
    </row>
    <row r="71" spans="2:6" x14ac:dyDescent="0.25">
      <c r="B71" s="24" t="s">
        <v>276</v>
      </c>
      <c r="C71" s="21">
        <v>0</v>
      </c>
      <c r="D71" s="22">
        <v>0</v>
      </c>
      <c r="E71" s="22">
        <v>0</v>
      </c>
      <c r="F71" s="22">
        <v>0</v>
      </c>
    </row>
    <row r="72" spans="2:6" x14ac:dyDescent="0.25">
      <c r="B72" s="23">
        <v>930001844</v>
      </c>
      <c r="C72" s="21">
        <v>0</v>
      </c>
      <c r="D72" s="22">
        <v>0</v>
      </c>
      <c r="E72" s="22">
        <v>0</v>
      </c>
      <c r="F72" s="22">
        <v>0</v>
      </c>
    </row>
    <row r="73" spans="2:6" x14ac:dyDescent="0.25">
      <c r="B73" s="24" t="s">
        <v>320</v>
      </c>
      <c r="C73" s="21">
        <v>0</v>
      </c>
      <c r="D73" s="22">
        <v>0</v>
      </c>
      <c r="E73" s="22">
        <v>0</v>
      </c>
      <c r="F73" s="22">
        <v>0</v>
      </c>
    </row>
    <row r="74" spans="2:6" x14ac:dyDescent="0.25">
      <c r="B74" s="23">
        <v>930001853</v>
      </c>
      <c r="C74" s="21">
        <v>0.4</v>
      </c>
      <c r="D74" s="22">
        <v>-5.4</v>
      </c>
      <c r="E74" s="22">
        <v>0</v>
      </c>
      <c r="F74" s="22">
        <v>-947.28</v>
      </c>
    </row>
    <row r="75" spans="2:6" x14ac:dyDescent="0.25">
      <c r="B75" s="24" t="s">
        <v>404</v>
      </c>
      <c r="C75" s="21">
        <v>0.4</v>
      </c>
      <c r="D75" s="22">
        <v>-5.4</v>
      </c>
      <c r="E75" s="22">
        <v>0</v>
      </c>
      <c r="F75" s="22">
        <v>-947.28</v>
      </c>
    </row>
    <row r="76" spans="2:6" x14ac:dyDescent="0.25">
      <c r="B76" s="23">
        <v>930001854</v>
      </c>
      <c r="C76" s="21">
        <v>0</v>
      </c>
      <c r="D76" s="22">
        <v>0</v>
      </c>
      <c r="E76" s="22">
        <v>0</v>
      </c>
      <c r="F76" s="22">
        <v>0</v>
      </c>
    </row>
    <row r="77" spans="2:6" x14ac:dyDescent="0.25">
      <c r="B77" s="24" t="s">
        <v>322</v>
      </c>
      <c r="C77" s="21">
        <v>0</v>
      </c>
      <c r="D77" s="22">
        <v>0</v>
      </c>
      <c r="E77" s="22">
        <v>0</v>
      </c>
      <c r="F77" s="22">
        <v>0</v>
      </c>
    </row>
    <row r="78" spans="2:6" x14ac:dyDescent="0.25">
      <c r="B78" s="23">
        <v>930001878</v>
      </c>
      <c r="C78" s="21">
        <v>0</v>
      </c>
      <c r="D78" s="22">
        <v>0</v>
      </c>
      <c r="E78" s="22">
        <v>0</v>
      </c>
      <c r="F78" s="22">
        <v>0</v>
      </c>
    </row>
    <row r="79" spans="2:6" x14ac:dyDescent="0.25">
      <c r="B79" s="24" t="s">
        <v>328</v>
      </c>
      <c r="C79" s="21">
        <v>0</v>
      </c>
      <c r="D79" s="22">
        <v>0</v>
      </c>
      <c r="E79" s="22">
        <v>0</v>
      </c>
      <c r="F79" s="22">
        <v>0</v>
      </c>
    </row>
    <row r="80" spans="2:6" x14ac:dyDescent="0.25">
      <c r="B80" s="23">
        <v>930001994</v>
      </c>
      <c r="C80" s="21">
        <v>0</v>
      </c>
      <c r="D80" s="22">
        <v>0</v>
      </c>
      <c r="E80" s="22">
        <v>0</v>
      </c>
      <c r="F80" s="22">
        <v>0</v>
      </c>
    </row>
    <row r="81" spans="2:6" x14ac:dyDescent="0.25">
      <c r="B81" s="24" t="s">
        <v>356</v>
      </c>
      <c r="C81" s="21">
        <v>0</v>
      </c>
      <c r="D81" s="22">
        <v>0</v>
      </c>
      <c r="E81" s="22">
        <v>0</v>
      </c>
      <c r="F81" s="22">
        <v>0</v>
      </c>
    </row>
    <row r="82" spans="2:6" x14ac:dyDescent="0.25">
      <c r="B82" s="20">
        <v>70024</v>
      </c>
      <c r="C82" s="21">
        <v>0.9</v>
      </c>
      <c r="D82" s="22">
        <v>-8.1</v>
      </c>
      <c r="E82" s="22">
        <v>-10.85</v>
      </c>
      <c r="F82" s="22">
        <v>547</v>
      </c>
    </row>
    <row r="83" spans="2:6" x14ac:dyDescent="0.25">
      <c r="B83" s="23">
        <v>930000361</v>
      </c>
      <c r="C83" s="21">
        <v>0</v>
      </c>
      <c r="D83" s="22">
        <v>0</v>
      </c>
      <c r="E83" s="22">
        <v>0</v>
      </c>
      <c r="F83" s="22">
        <v>0</v>
      </c>
    </row>
    <row r="84" spans="2:6" x14ac:dyDescent="0.25">
      <c r="B84" s="24" t="s">
        <v>65</v>
      </c>
      <c r="C84" s="21">
        <v>0</v>
      </c>
      <c r="D84" s="22">
        <v>0</v>
      </c>
      <c r="E84" s="22">
        <v>0</v>
      </c>
      <c r="F84" s="22">
        <v>0</v>
      </c>
    </row>
    <row r="85" spans="2:6" x14ac:dyDescent="0.25">
      <c r="B85" s="23">
        <v>930000424</v>
      </c>
      <c r="C85" s="21">
        <v>0</v>
      </c>
      <c r="D85" s="22">
        <v>0</v>
      </c>
      <c r="E85" s="22">
        <v>0</v>
      </c>
      <c r="F85" s="22">
        <v>0</v>
      </c>
    </row>
    <row r="86" spans="2:6" x14ac:dyDescent="0.25">
      <c r="B86" s="24" t="s">
        <v>70</v>
      </c>
      <c r="C86" s="21">
        <v>0</v>
      </c>
      <c r="D86" s="22">
        <v>0</v>
      </c>
      <c r="E86" s="22">
        <v>0</v>
      </c>
      <c r="F86" s="22">
        <v>0</v>
      </c>
    </row>
    <row r="87" spans="2:6" x14ac:dyDescent="0.25">
      <c r="B87" s="23">
        <v>930000671</v>
      </c>
      <c r="C87" s="21">
        <v>0</v>
      </c>
      <c r="D87" s="22">
        <v>0</v>
      </c>
      <c r="E87" s="22">
        <v>0</v>
      </c>
      <c r="F87" s="22">
        <v>0</v>
      </c>
    </row>
    <row r="88" spans="2:6" x14ac:dyDescent="0.25">
      <c r="B88" s="24" t="s">
        <v>110</v>
      </c>
      <c r="C88" s="21">
        <v>0</v>
      </c>
      <c r="D88" s="22">
        <v>0</v>
      </c>
      <c r="E88" s="22">
        <v>0</v>
      </c>
      <c r="F88" s="22">
        <v>0</v>
      </c>
    </row>
    <row r="89" spans="2:6" x14ac:dyDescent="0.25">
      <c r="B89" s="23">
        <v>930000705</v>
      </c>
      <c r="C89" s="21">
        <v>0</v>
      </c>
      <c r="D89" s="22">
        <v>0</v>
      </c>
      <c r="E89" s="22">
        <v>0</v>
      </c>
      <c r="F89" s="22">
        <v>0</v>
      </c>
    </row>
    <row r="90" spans="2:6" x14ac:dyDescent="0.25">
      <c r="B90" s="24" t="s">
        <v>114</v>
      </c>
      <c r="C90" s="21">
        <v>0</v>
      </c>
      <c r="D90" s="22">
        <v>0</v>
      </c>
      <c r="E90" s="22">
        <v>0</v>
      </c>
      <c r="F90" s="22">
        <v>0</v>
      </c>
    </row>
    <row r="91" spans="2:6" x14ac:dyDescent="0.25">
      <c r="B91" s="23">
        <v>930000920</v>
      </c>
      <c r="C91" s="21">
        <v>0</v>
      </c>
      <c r="D91" s="22">
        <v>0</v>
      </c>
      <c r="E91" s="22">
        <v>0</v>
      </c>
      <c r="F91" s="22">
        <v>0</v>
      </c>
    </row>
    <row r="92" spans="2:6" x14ac:dyDescent="0.25">
      <c r="B92" s="24" t="s">
        <v>151</v>
      </c>
      <c r="C92" s="21">
        <v>0</v>
      </c>
      <c r="D92" s="22">
        <v>0</v>
      </c>
      <c r="E92" s="22">
        <v>0</v>
      </c>
      <c r="F92" s="22">
        <v>0</v>
      </c>
    </row>
    <row r="93" spans="2:6" x14ac:dyDescent="0.25">
      <c r="B93" s="23">
        <v>930001110</v>
      </c>
      <c r="C93" s="21">
        <v>0</v>
      </c>
      <c r="D93" s="22">
        <v>0</v>
      </c>
      <c r="E93" s="22">
        <v>0</v>
      </c>
      <c r="F93" s="22">
        <v>0</v>
      </c>
    </row>
    <row r="94" spans="2:6" x14ac:dyDescent="0.25">
      <c r="B94" s="24" t="s">
        <v>192</v>
      </c>
      <c r="C94" s="21">
        <v>0</v>
      </c>
      <c r="D94" s="22">
        <v>0</v>
      </c>
      <c r="E94" s="22">
        <v>0</v>
      </c>
      <c r="F94" s="22">
        <v>0</v>
      </c>
    </row>
    <row r="95" spans="2:6" x14ac:dyDescent="0.25">
      <c r="B95" s="23">
        <v>930001203</v>
      </c>
      <c r="C95" s="21">
        <v>0</v>
      </c>
      <c r="D95" s="22">
        <v>0</v>
      </c>
      <c r="E95" s="22">
        <v>0</v>
      </c>
      <c r="F95" s="22">
        <v>0</v>
      </c>
    </row>
    <row r="96" spans="2:6" x14ac:dyDescent="0.25">
      <c r="B96" s="24" t="s">
        <v>209</v>
      </c>
      <c r="C96" s="21">
        <v>0</v>
      </c>
      <c r="D96" s="22">
        <v>0</v>
      </c>
      <c r="E96" s="22">
        <v>0</v>
      </c>
      <c r="F96" s="22">
        <v>0</v>
      </c>
    </row>
    <row r="97" spans="2:6" x14ac:dyDescent="0.25">
      <c r="B97" s="23">
        <v>930001262</v>
      </c>
      <c r="C97" s="21">
        <v>0</v>
      </c>
      <c r="D97" s="22">
        <v>0</v>
      </c>
      <c r="E97" s="22">
        <v>0</v>
      </c>
      <c r="F97" s="22">
        <v>0</v>
      </c>
    </row>
    <row r="98" spans="2:6" x14ac:dyDescent="0.25">
      <c r="B98" s="24" t="s">
        <v>221</v>
      </c>
      <c r="C98" s="21">
        <v>0</v>
      </c>
      <c r="D98" s="22">
        <v>0</v>
      </c>
      <c r="E98" s="22">
        <v>0</v>
      </c>
      <c r="F98" s="22">
        <v>0</v>
      </c>
    </row>
    <row r="99" spans="2:6" x14ac:dyDescent="0.25">
      <c r="B99" s="23">
        <v>930001293</v>
      </c>
      <c r="C99" s="21">
        <v>0</v>
      </c>
      <c r="D99" s="22">
        <v>0</v>
      </c>
      <c r="E99" s="22">
        <v>0</v>
      </c>
      <c r="F99" s="22">
        <v>0</v>
      </c>
    </row>
    <row r="100" spans="2:6" x14ac:dyDescent="0.25">
      <c r="B100" s="24" t="s">
        <v>225</v>
      </c>
      <c r="C100" s="21">
        <v>0</v>
      </c>
      <c r="D100" s="22">
        <v>0</v>
      </c>
      <c r="E100" s="22">
        <v>0</v>
      </c>
      <c r="F100" s="22">
        <v>0</v>
      </c>
    </row>
    <row r="101" spans="2:6" x14ac:dyDescent="0.25">
      <c r="B101" s="23">
        <v>930001380</v>
      </c>
      <c r="C101" s="21">
        <v>0</v>
      </c>
      <c r="D101" s="22">
        <v>0</v>
      </c>
      <c r="E101" s="22">
        <v>0</v>
      </c>
      <c r="F101" s="22">
        <v>0</v>
      </c>
    </row>
    <row r="102" spans="2:6" x14ac:dyDescent="0.25">
      <c r="B102" s="24" t="s">
        <v>237</v>
      </c>
      <c r="C102" s="21">
        <v>0</v>
      </c>
      <c r="D102" s="22">
        <v>0</v>
      </c>
      <c r="E102" s="22">
        <v>0</v>
      </c>
      <c r="F102" s="22">
        <v>0</v>
      </c>
    </row>
    <row r="103" spans="2:6" x14ac:dyDescent="0.25">
      <c r="B103" s="23">
        <v>930001427</v>
      </c>
      <c r="C103" s="21">
        <v>0</v>
      </c>
      <c r="D103" s="22">
        <v>0</v>
      </c>
      <c r="E103" s="22">
        <v>0</v>
      </c>
      <c r="F103" s="22">
        <v>0</v>
      </c>
    </row>
    <row r="104" spans="2:6" x14ac:dyDescent="0.25">
      <c r="B104" s="24" t="s">
        <v>244</v>
      </c>
      <c r="C104" s="21">
        <v>0</v>
      </c>
      <c r="D104" s="22">
        <v>0</v>
      </c>
      <c r="E104" s="22">
        <v>0</v>
      </c>
      <c r="F104" s="22">
        <v>0</v>
      </c>
    </row>
    <row r="105" spans="2:6" x14ac:dyDescent="0.25">
      <c r="B105" s="23">
        <v>930001430</v>
      </c>
      <c r="C105" s="21">
        <v>0</v>
      </c>
      <c r="D105" s="22">
        <v>0</v>
      </c>
      <c r="E105" s="22">
        <v>0</v>
      </c>
      <c r="F105" s="22">
        <v>0</v>
      </c>
    </row>
    <row r="106" spans="2:6" x14ac:dyDescent="0.25">
      <c r="B106" s="24" t="s">
        <v>245</v>
      </c>
      <c r="C106" s="21">
        <v>0</v>
      </c>
      <c r="D106" s="22">
        <v>0</v>
      </c>
      <c r="E106" s="22">
        <v>0</v>
      </c>
      <c r="F106" s="22">
        <v>0</v>
      </c>
    </row>
    <row r="107" spans="2:6" x14ac:dyDescent="0.25">
      <c r="B107" s="23">
        <v>930001652</v>
      </c>
      <c r="C107" s="21">
        <v>0.9</v>
      </c>
      <c r="D107" s="22">
        <v>-8.1</v>
      </c>
      <c r="E107" s="22">
        <v>-10.85</v>
      </c>
      <c r="F107" s="22">
        <v>547</v>
      </c>
    </row>
    <row r="108" spans="2:6" x14ac:dyDescent="0.25">
      <c r="B108" s="24" t="s">
        <v>19</v>
      </c>
      <c r="C108" s="21">
        <v>0.9</v>
      </c>
      <c r="D108" s="22">
        <v>-8.1</v>
      </c>
      <c r="E108" s="22">
        <v>-10.85</v>
      </c>
      <c r="F108" s="22">
        <v>547</v>
      </c>
    </row>
    <row r="109" spans="2:6" x14ac:dyDescent="0.25">
      <c r="B109" s="23">
        <v>930001655</v>
      </c>
      <c r="C109" s="21">
        <v>0</v>
      </c>
      <c r="D109" s="22">
        <v>0</v>
      </c>
      <c r="E109" s="22">
        <v>0</v>
      </c>
      <c r="F109" s="22">
        <v>0</v>
      </c>
    </row>
    <row r="110" spans="2:6" x14ac:dyDescent="0.25">
      <c r="B110" s="24" t="s">
        <v>19</v>
      </c>
      <c r="C110" s="21">
        <v>0</v>
      </c>
      <c r="D110" s="22">
        <v>0</v>
      </c>
      <c r="E110" s="22">
        <v>0</v>
      </c>
      <c r="F110" s="22">
        <v>0</v>
      </c>
    </row>
    <row r="111" spans="2:6" x14ac:dyDescent="0.25">
      <c r="B111" s="23">
        <v>930001724</v>
      </c>
      <c r="C111" s="21">
        <v>0</v>
      </c>
      <c r="D111" s="22">
        <v>0</v>
      </c>
      <c r="E111" s="22">
        <v>0</v>
      </c>
      <c r="F111" s="22">
        <v>0</v>
      </c>
    </row>
    <row r="112" spans="2:6" x14ac:dyDescent="0.25">
      <c r="B112" s="24" t="s">
        <v>289</v>
      </c>
      <c r="C112" s="21">
        <v>0</v>
      </c>
      <c r="D112" s="22">
        <v>0</v>
      </c>
      <c r="E112" s="22">
        <v>0</v>
      </c>
      <c r="F112" s="22">
        <v>0</v>
      </c>
    </row>
    <row r="113" spans="2:6" x14ac:dyDescent="0.25">
      <c r="B113" s="23">
        <v>930001779</v>
      </c>
      <c r="C113" s="21">
        <v>0</v>
      </c>
      <c r="D113" s="22">
        <v>0</v>
      </c>
      <c r="E113" s="22">
        <v>0</v>
      </c>
      <c r="F113" s="22">
        <v>0</v>
      </c>
    </row>
    <row r="114" spans="2:6" x14ac:dyDescent="0.25">
      <c r="B114" s="24" t="s">
        <v>307</v>
      </c>
      <c r="C114" s="21">
        <v>0</v>
      </c>
      <c r="D114" s="22">
        <v>0</v>
      </c>
      <c r="E114" s="22">
        <v>0</v>
      </c>
      <c r="F114" s="22">
        <v>0</v>
      </c>
    </row>
    <row r="115" spans="2:6" x14ac:dyDescent="0.25">
      <c r="B115" s="23">
        <v>930001870</v>
      </c>
      <c r="C115" s="21">
        <v>0</v>
      </c>
      <c r="D115" s="22">
        <v>0</v>
      </c>
      <c r="E115" s="22">
        <v>0</v>
      </c>
      <c r="F115" s="22">
        <v>0</v>
      </c>
    </row>
    <row r="116" spans="2:6" x14ac:dyDescent="0.25">
      <c r="B116" s="24" t="s">
        <v>325</v>
      </c>
      <c r="C116" s="21">
        <v>0</v>
      </c>
      <c r="D116" s="22">
        <v>0</v>
      </c>
      <c r="E116" s="22">
        <v>0</v>
      </c>
      <c r="F116" s="22">
        <v>0</v>
      </c>
    </row>
    <row r="117" spans="2:6" x14ac:dyDescent="0.25">
      <c r="B117" s="23">
        <v>930002063</v>
      </c>
      <c r="C117" s="21">
        <v>0</v>
      </c>
      <c r="D117" s="22">
        <v>0</v>
      </c>
      <c r="E117" s="22">
        <v>0</v>
      </c>
      <c r="F117" s="22">
        <v>0</v>
      </c>
    </row>
    <row r="118" spans="2:6" x14ac:dyDescent="0.25">
      <c r="B118" s="24" t="s">
        <v>382</v>
      </c>
      <c r="C118" s="21">
        <v>0</v>
      </c>
      <c r="D118" s="22">
        <v>0</v>
      </c>
      <c r="E118" s="22">
        <v>0</v>
      </c>
      <c r="F118" s="22">
        <v>0</v>
      </c>
    </row>
    <row r="119" spans="2:6" x14ac:dyDescent="0.25">
      <c r="B119" s="20">
        <v>70025</v>
      </c>
      <c r="C119" s="21">
        <v>0.02</v>
      </c>
      <c r="D119" s="22">
        <v>-0.27</v>
      </c>
      <c r="E119" s="22">
        <v>0</v>
      </c>
      <c r="F119" s="22">
        <v>11.14</v>
      </c>
    </row>
    <row r="120" spans="2:6" x14ac:dyDescent="0.25">
      <c r="B120" s="23">
        <v>930000544</v>
      </c>
      <c r="C120" s="21">
        <v>0</v>
      </c>
      <c r="D120" s="22">
        <v>0</v>
      </c>
      <c r="E120" s="22">
        <v>0</v>
      </c>
      <c r="F120" s="22">
        <v>0</v>
      </c>
    </row>
    <row r="121" spans="2:6" x14ac:dyDescent="0.25">
      <c r="B121" s="24" t="s">
        <v>84</v>
      </c>
      <c r="C121" s="21">
        <v>0</v>
      </c>
      <c r="D121" s="22">
        <v>0</v>
      </c>
      <c r="E121" s="22">
        <v>0</v>
      </c>
      <c r="F121" s="22">
        <v>0</v>
      </c>
    </row>
    <row r="122" spans="2:6" x14ac:dyDescent="0.25">
      <c r="B122" s="23">
        <v>930000558</v>
      </c>
      <c r="C122" s="21">
        <v>0</v>
      </c>
      <c r="D122" s="22">
        <v>0</v>
      </c>
      <c r="E122" s="22">
        <v>0</v>
      </c>
      <c r="F122" s="22">
        <v>0</v>
      </c>
    </row>
    <row r="123" spans="2:6" x14ac:dyDescent="0.25">
      <c r="B123" s="24" t="s">
        <v>87</v>
      </c>
      <c r="C123" s="21">
        <v>0</v>
      </c>
      <c r="D123" s="22">
        <v>0</v>
      </c>
      <c r="E123" s="22">
        <v>0</v>
      </c>
      <c r="F123" s="22">
        <v>0</v>
      </c>
    </row>
    <row r="124" spans="2:6" x14ac:dyDescent="0.25">
      <c r="B124" s="23">
        <v>930000594</v>
      </c>
      <c r="C124" s="21">
        <v>0</v>
      </c>
      <c r="D124" s="22">
        <v>0</v>
      </c>
      <c r="E124" s="22">
        <v>0</v>
      </c>
      <c r="F124" s="22">
        <v>0</v>
      </c>
    </row>
    <row r="125" spans="2:6" x14ac:dyDescent="0.25">
      <c r="B125" s="24" t="s">
        <v>93</v>
      </c>
      <c r="C125" s="21">
        <v>0</v>
      </c>
      <c r="D125" s="22">
        <v>0</v>
      </c>
      <c r="E125" s="22">
        <v>0</v>
      </c>
      <c r="F125" s="22">
        <v>0</v>
      </c>
    </row>
    <row r="126" spans="2:6" x14ac:dyDescent="0.25">
      <c r="B126" s="23">
        <v>930000601</v>
      </c>
      <c r="C126" s="21">
        <v>0</v>
      </c>
      <c r="D126" s="22">
        <v>0</v>
      </c>
      <c r="E126" s="22">
        <v>0</v>
      </c>
      <c r="F126" s="22">
        <v>0</v>
      </c>
    </row>
    <row r="127" spans="2:6" x14ac:dyDescent="0.25">
      <c r="B127" s="24" t="s">
        <v>96</v>
      </c>
      <c r="C127" s="21">
        <v>0</v>
      </c>
      <c r="D127" s="22">
        <v>0</v>
      </c>
      <c r="E127" s="22">
        <v>0</v>
      </c>
      <c r="F127" s="22">
        <v>0</v>
      </c>
    </row>
    <row r="128" spans="2:6" x14ac:dyDescent="0.25">
      <c r="B128" s="23">
        <v>930000605</v>
      </c>
      <c r="C128" s="21">
        <v>0</v>
      </c>
      <c r="D128" s="22">
        <v>0</v>
      </c>
      <c r="E128" s="22">
        <v>0</v>
      </c>
      <c r="F128" s="22">
        <v>0</v>
      </c>
    </row>
    <row r="129" spans="2:6" x14ac:dyDescent="0.25">
      <c r="B129" s="24" t="s">
        <v>97</v>
      </c>
      <c r="C129" s="21">
        <v>0</v>
      </c>
      <c r="D129" s="22">
        <v>0</v>
      </c>
      <c r="E129" s="22">
        <v>0</v>
      </c>
      <c r="F129" s="22">
        <v>0</v>
      </c>
    </row>
    <row r="130" spans="2:6" x14ac:dyDescent="0.25">
      <c r="B130" s="23">
        <v>930000610</v>
      </c>
      <c r="C130" s="21">
        <v>0</v>
      </c>
      <c r="D130" s="22">
        <v>0</v>
      </c>
      <c r="E130" s="22">
        <v>0</v>
      </c>
      <c r="F130" s="22">
        <v>0</v>
      </c>
    </row>
    <row r="131" spans="2:6" x14ac:dyDescent="0.25">
      <c r="B131" s="24" t="s">
        <v>99</v>
      </c>
      <c r="C131" s="21">
        <v>0</v>
      </c>
      <c r="D131" s="22">
        <v>0</v>
      </c>
      <c r="E131" s="22">
        <v>0</v>
      </c>
      <c r="F131" s="22">
        <v>0</v>
      </c>
    </row>
    <row r="132" spans="2:6" x14ac:dyDescent="0.25">
      <c r="B132" s="23">
        <v>930000631</v>
      </c>
      <c r="C132" s="21">
        <v>0</v>
      </c>
      <c r="D132" s="22">
        <v>0</v>
      </c>
      <c r="E132" s="22">
        <v>0</v>
      </c>
      <c r="F132" s="22">
        <v>0</v>
      </c>
    </row>
    <row r="133" spans="2:6" x14ac:dyDescent="0.25">
      <c r="B133" s="24" t="s">
        <v>105</v>
      </c>
      <c r="C133" s="21">
        <v>0</v>
      </c>
      <c r="D133" s="22">
        <v>0</v>
      </c>
      <c r="E133" s="22">
        <v>0</v>
      </c>
      <c r="F133" s="22">
        <v>0</v>
      </c>
    </row>
    <row r="134" spans="2:6" x14ac:dyDescent="0.25">
      <c r="B134" s="23">
        <v>930000922</v>
      </c>
      <c r="C134" s="21">
        <v>0</v>
      </c>
      <c r="D134" s="22">
        <v>0</v>
      </c>
      <c r="E134" s="22">
        <v>0</v>
      </c>
      <c r="F134" s="22">
        <v>0</v>
      </c>
    </row>
    <row r="135" spans="2:6" x14ac:dyDescent="0.25">
      <c r="B135" s="24" t="s">
        <v>152</v>
      </c>
      <c r="C135" s="21">
        <v>0</v>
      </c>
      <c r="D135" s="22">
        <v>0</v>
      </c>
      <c r="E135" s="22">
        <v>0</v>
      </c>
      <c r="F135" s="22">
        <v>0</v>
      </c>
    </row>
    <row r="136" spans="2:6" x14ac:dyDescent="0.25">
      <c r="B136" s="23">
        <v>930001092</v>
      </c>
      <c r="C136" s="21">
        <v>0</v>
      </c>
      <c r="D136" s="22">
        <v>0</v>
      </c>
      <c r="E136" s="22">
        <v>0</v>
      </c>
      <c r="F136" s="22">
        <v>0</v>
      </c>
    </row>
    <row r="137" spans="2:6" x14ac:dyDescent="0.25">
      <c r="B137" s="24" t="s">
        <v>189</v>
      </c>
      <c r="C137" s="21">
        <v>0</v>
      </c>
      <c r="D137" s="22">
        <v>0</v>
      </c>
      <c r="E137" s="22">
        <v>0</v>
      </c>
      <c r="F137" s="22">
        <v>0</v>
      </c>
    </row>
    <row r="138" spans="2:6" x14ac:dyDescent="0.25">
      <c r="B138" s="23">
        <v>930002065</v>
      </c>
      <c r="C138" s="21">
        <v>0.02</v>
      </c>
      <c r="D138" s="22">
        <v>-0.27</v>
      </c>
      <c r="E138" s="22">
        <v>0</v>
      </c>
      <c r="F138" s="22">
        <v>11.14</v>
      </c>
    </row>
    <row r="139" spans="2:6" x14ac:dyDescent="0.25">
      <c r="B139" s="24" t="s">
        <v>42</v>
      </c>
      <c r="C139" s="21">
        <v>0.02</v>
      </c>
      <c r="D139" s="22">
        <v>-0.27</v>
      </c>
      <c r="E139" s="22">
        <v>0</v>
      </c>
      <c r="F139" s="22">
        <v>11.14</v>
      </c>
    </row>
    <row r="140" spans="2:6" x14ac:dyDescent="0.25">
      <c r="B140" s="20">
        <v>70028</v>
      </c>
      <c r="C140" s="21">
        <v>0</v>
      </c>
      <c r="D140" s="22">
        <v>0</v>
      </c>
      <c r="E140" s="22">
        <v>0</v>
      </c>
      <c r="F140" s="22">
        <v>0</v>
      </c>
    </row>
    <row r="141" spans="2:6" x14ac:dyDescent="0.25">
      <c r="B141" s="23">
        <v>930001873</v>
      </c>
      <c r="C141" s="21">
        <v>0</v>
      </c>
      <c r="D141" s="22">
        <v>0</v>
      </c>
      <c r="E141" s="22">
        <v>0</v>
      </c>
      <c r="F141" s="22">
        <v>0</v>
      </c>
    </row>
    <row r="142" spans="2:6" x14ac:dyDescent="0.25">
      <c r="B142" s="24" t="s">
        <v>327</v>
      </c>
      <c r="C142" s="21">
        <v>0</v>
      </c>
      <c r="D142" s="22">
        <v>0</v>
      </c>
      <c r="E142" s="22">
        <v>0</v>
      </c>
      <c r="F142" s="22">
        <v>0</v>
      </c>
    </row>
    <row r="143" spans="2:6" x14ac:dyDescent="0.25">
      <c r="B143" s="23">
        <v>930001968</v>
      </c>
      <c r="C143" s="21">
        <v>0</v>
      </c>
      <c r="D143" s="22">
        <v>0</v>
      </c>
      <c r="E143" s="22">
        <v>0</v>
      </c>
      <c r="F143" s="22">
        <v>0</v>
      </c>
    </row>
    <row r="144" spans="2:6" x14ac:dyDescent="0.25">
      <c r="B144" s="24" t="s">
        <v>327</v>
      </c>
      <c r="C144" s="21">
        <v>0</v>
      </c>
      <c r="D144" s="22">
        <v>0</v>
      </c>
      <c r="E144" s="22">
        <v>0</v>
      </c>
      <c r="F144" s="22">
        <v>0</v>
      </c>
    </row>
    <row r="145" spans="2:6" x14ac:dyDescent="0.25">
      <c r="B145" s="20">
        <v>70030</v>
      </c>
      <c r="C145" s="21">
        <v>2.16</v>
      </c>
      <c r="D145" s="22">
        <v>-6.4799999999999995</v>
      </c>
      <c r="E145" s="22">
        <v>-0.09</v>
      </c>
      <c r="F145" s="22">
        <v>9.870000000000001</v>
      </c>
    </row>
    <row r="146" spans="2:6" x14ac:dyDescent="0.25">
      <c r="B146" s="23">
        <v>930000357</v>
      </c>
      <c r="C146" s="21">
        <v>0</v>
      </c>
      <c r="D146" s="22">
        <v>0</v>
      </c>
      <c r="E146" s="22">
        <v>0</v>
      </c>
      <c r="F146" s="22">
        <v>0</v>
      </c>
    </row>
    <row r="147" spans="2:6" x14ac:dyDescent="0.25">
      <c r="B147" s="24" t="s">
        <v>63</v>
      </c>
      <c r="C147" s="21">
        <v>0</v>
      </c>
      <c r="D147" s="22">
        <v>0</v>
      </c>
      <c r="E147" s="22">
        <v>0</v>
      </c>
      <c r="F147" s="22">
        <v>0</v>
      </c>
    </row>
    <row r="148" spans="2:6" x14ac:dyDescent="0.25">
      <c r="B148" s="23">
        <v>930000374</v>
      </c>
      <c r="C148" s="21">
        <v>0</v>
      </c>
      <c r="D148" s="22">
        <v>0</v>
      </c>
      <c r="E148" s="22">
        <v>0</v>
      </c>
      <c r="F148" s="22">
        <v>0</v>
      </c>
    </row>
    <row r="149" spans="2:6" x14ac:dyDescent="0.25">
      <c r="B149" s="24" t="s">
        <v>63</v>
      </c>
      <c r="C149" s="21">
        <v>0</v>
      </c>
      <c r="D149" s="22">
        <v>0</v>
      </c>
      <c r="E149" s="22">
        <v>0</v>
      </c>
      <c r="F149" s="22">
        <v>0</v>
      </c>
    </row>
    <row r="150" spans="2:6" x14ac:dyDescent="0.25">
      <c r="B150" s="23">
        <v>930000375</v>
      </c>
      <c r="C150" s="21">
        <v>0</v>
      </c>
      <c r="D150" s="22">
        <v>0</v>
      </c>
      <c r="E150" s="22">
        <v>0</v>
      </c>
      <c r="F150" s="22">
        <v>0</v>
      </c>
    </row>
    <row r="151" spans="2:6" x14ac:dyDescent="0.25">
      <c r="B151" s="24" t="s">
        <v>63</v>
      </c>
      <c r="C151" s="21">
        <v>0</v>
      </c>
      <c r="D151" s="22">
        <v>0</v>
      </c>
      <c r="E151" s="22">
        <v>0</v>
      </c>
      <c r="F151" s="22">
        <v>0</v>
      </c>
    </row>
    <row r="152" spans="2:6" x14ac:dyDescent="0.25">
      <c r="B152" s="23">
        <v>930000382</v>
      </c>
      <c r="C152" s="21">
        <v>0</v>
      </c>
      <c r="D152" s="22">
        <v>0</v>
      </c>
      <c r="E152" s="22">
        <v>0</v>
      </c>
      <c r="F152" s="22">
        <v>0</v>
      </c>
    </row>
    <row r="153" spans="2:6" x14ac:dyDescent="0.25">
      <c r="B153" s="24" t="s">
        <v>33</v>
      </c>
      <c r="C153" s="21">
        <v>0</v>
      </c>
      <c r="D153" s="22">
        <v>0</v>
      </c>
      <c r="E153" s="22">
        <v>0</v>
      </c>
      <c r="F153" s="22">
        <v>0</v>
      </c>
    </row>
    <row r="154" spans="2:6" x14ac:dyDescent="0.25">
      <c r="B154" s="23">
        <v>930000386</v>
      </c>
      <c r="C154" s="21">
        <v>0</v>
      </c>
      <c r="D154" s="22">
        <v>0</v>
      </c>
      <c r="E154" s="22">
        <v>0</v>
      </c>
      <c r="F154" s="22">
        <v>0</v>
      </c>
    </row>
    <row r="155" spans="2:6" x14ac:dyDescent="0.25">
      <c r="B155" s="24" t="s">
        <v>63</v>
      </c>
      <c r="C155" s="21">
        <v>0</v>
      </c>
      <c r="D155" s="22">
        <v>0</v>
      </c>
      <c r="E155" s="22">
        <v>0</v>
      </c>
      <c r="F155" s="22">
        <v>0</v>
      </c>
    </row>
    <row r="156" spans="2:6" x14ac:dyDescent="0.25">
      <c r="B156" s="23">
        <v>930000443</v>
      </c>
      <c r="C156" s="21">
        <v>0</v>
      </c>
      <c r="D156" s="22">
        <v>0</v>
      </c>
      <c r="E156" s="22">
        <v>0</v>
      </c>
      <c r="F156" s="22">
        <v>0</v>
      </c>
    </row>
    <row r="157" spans="2:6" x14ac:dyDescent="0.25">
      <c r="B157" s="24" t="s">
        <v>71</v>
      </c>
      <c r="C157" s="21">
        <v>0</v>
      </c>
      <c r="D157" s="22">
        <v>0</v>
      </c>
      <c r="E157" s="22">
        <v>0</v>
      </c>
      <c r="F157" s="22">
        <v>0</v>
      </c>
    </row>
    <row r="158" spans="2:6" x14ac:dyDescent="0.25">
      <c r="B158" s="23">
        <v>930000938</v>
      </c>
      <c r="C158" s="21">
        <v>0</v>
      </c>
      <c r="D158" s="22">
        <v>0</v>
      </c>
      <c r="E158" s="22">
        <v>0</v>
      </c>
      <c r="F158" s="22">
        <v>0</v>
      </c>
    </row>
    <row r="159" spans="2:6" x14ac:dyDescent="0.25">
      <c r="B159" s="24" t="s">
        <v>63</v>
      </c>
      <c r="C159" s="21">
        <v>0</v>
      </c>
      <c r="D159" s="22">
        <v>0</v>
      </c>
      <c r="E159" s="22">
        <v>0</v>
      </c>
      <c r="F159" s="22">
        <v>0</v>
      </c>
    </row>
    <row r="160" spans="2:6" x14ac:dyDescent="0.25">
      <c r="B160" s="23">
        <v>930001337</v>
      </c>
      <c r="C160" s="21">
        <v>0</v>
      </c>
      <c r="D160" s="22">
        <v>0</v>
      </c>
      <c r="E160" s="22">
        <v>0</v>
      </c>
      <c r="F160" s="22">
        <v>0</v>
      </c>
    </row>
    <row r="161" spans="2:6" x14ac:dyDescent="0.25">
      <c r="B161" s="24" t="s">
        <v>63</v>
      </c>
      <c r="C161" s="21">
        <v>0</v>
      </c>
      <c r="D161" s="22">
        <v>0</v>
      </c>
      <c r="E161" s="22">
        <v>0</v>
      </c>
      <c r="F161" s="22">
        <v>0</v>
      </c>
    </row>
    <row r="162" spans="2:6" x14ac:dyDescent="0.25">
      <c r="B162" s="23">
        <v>930001346</v>
      </c>
      <c r="C162" s="21">
        <v>0</v>
      </c>
      <c r="D162" s="22">
        <v>0</v>
      </c>
      <c r="E162" s="22">
        <v>0</v>
      </c>
      <c r="F162" s="22">
        <v>0</v>
      </c>
    </row>
    <row r="163" spans="2:6" x14ac:dyDescent="0.25">
      <c r="B163" s="24" t="s">
        <v>63</v>
      </c>
      <c r="C163" s="21">
        <v>0</v>
      </c>
      <c r="D163" s="22">
        <v>0</v>
      </c>
      <c r="E163" s="22">
        <v>0</v>
      </c>
      <c r="F163" s="22">
        <v>0</v>
      </c>
    </row>
    <row r="164" spans="2:6" x14ac:dyDescent="0.25">
      <c r="B164" s="23">
        <v>930001351</v>
      </c>
      <c r="C164" s="21">
        <v>0</v>
      </c>
      <c r="D164" s="22">
        <v>0</v>
      </c>
      <c r="E164" s="22">
        <v>0</v>
      </c>
      <c r="F164" s="22">
        <v>0</v>
      </c>
    </row>
    <row r="165" spans="2:6" x14ac:dyDescent="0.25">
      <c r="B165" s="24" t="s">
        <v>63</v>
      </c>
      <c r="C165" s="21">
        <v>0</v>
      </c>
      <c r="D165" s="22">
        <v>0</v>
      </c>
      <c r="E165" s="22">
        <v>0</v>
      </c>
      <c r="F165" s="22">
        <v>0</v>
      </c>
    </row>
    <row r="166" spans="2:6" x14ac:dyDescent="0.25">
      <c r="B166" s="23">
        <v>930001369</v>
      </c>
      <c r="C166" s="21">
        <v>0</v>
      </c>
      <c r="D166" s="22">
        <v>0</v>
      </c>
      <c r="E166" s="22">
        <v>0</v>
      </c>
      <c r="F166" s="22">
        <v>0</v>
      </c>
    </row>
    <row r="167" spans="2:6" x14ac:dyDescent="0.25">
      <c r="B167" s="24" t="s">
        <v>63</v>
      </c>
      <c r="C167" s="21">
        <v>0</v>
      </c>
      <c r="D167" s="22">
        <v>0</v>
      </c>
      <c r="E167" s="22">
        <v>0</v>
      </c>
      <c r="F167" s="22">
        <v>0</v>
      </c>
    </row>
    <row r="168" spans="2:6" x14ac:dyDescent="0.25">
      <c r="B168" s="23">
        <v>930001396</v>
      </c>
      <c r="C168" s="21">
        <v>0</v>
      </c>
      <c r="D168" s="22">
        <v>0</v>
      </c>
      <c r="E168" s="22">
        <v>0</v>
      </c>
      <c r="F168" s="22">
        <v>0</v>
      </c>
    </row>
    <row r="169" spans="2:6" x14ac:dyDescent="0.25">
      <c r="B169" s="24" t="s">
        <v>63</v>
      </c>
      <c r="C169" s="21">
        <v>0</v>
      </c>
      <c r="D169" s="22">
        <v>0</v>
      </c>
      <c r="E169" s="22">
        <v>0</v>
      </c>
      <c r="F169" s="22">
        <v>0</v>
      </c>
    </row>
    <row r="170" spans="2:6" x14ac:dyDescent="0.25">
      <c r="B170" s="23">
        <v>930001422</v>
      </c>
      <c r="C170" s="21">
        <v>0</v>
      </c>
      <c r="D170" s="22">
        <v>0</v>
      </c>
      <c r="E170" s="22">
        <v>0</v>
      </c>
      <c r="F170" s="22">
        <v>0</v>
      </c>
    </row>
    <row r="171" spans="2:6" x14ac:dyDescent="0.25">
      <c r="B171" s="24" t="s">
        <v>243</v>
      </c>
      <c r="C171" s="21">
        <v>0</v>
      </c>
      <c r="D171" s="22">
        <v>0</v>
      </c>
      <c r="E171" s="22">
        <v>0</v>
      </c>
      <c r="F171" s="22">
        <v>0</v>
      </c>
    </row>
    <row r="172" spans="2:6" x14ac:dyDescent="0.25">
      <c r="B172" s="23">
        <v>930001589</v>
      </c>
      <c r="C172" s="21">
        <v>0</v>
      </c>
      <c r="D172" s="22">
        <v>0</v>
      </c>
      <c r="E172" s="22">
        <v>0</v>
      </c>
      <c r="F172" s="22">
        <v>0</v>
      </c>
    </row>
    <row r="173" spans="2:6" x14ac:dyDescent="0.25">
      <c r="B173" s="24" t="s">
        <v>63</v>
      </c>
      <c r="C173" s="21">
        <v>0</v>
      </c>
      <c r="D173" s="22">
        <v>0</v>
      </c>
      <c r="E173" s="22">
        <v>0</v>
      </c>
      <c r="F173" s="22">
        <v>0</v>
      </c>
    </row>
    <row r="174" spans="2:6" x14ac:dyDescent="0.25">
      <c r="B174" s="23">
        <v>930001638</v>
      </c>
      <c r="C174" s="21">
        <v>0.06</v>
      </c>
      <c r="D174" s="22">
        <v>-0.18</v>
      </c>
      <c r="E174" s="22">
        <v>-0.09</v>
      </c>
      <c r="F174" s="22">
        <v>18.62</v>
      </c>
    </row>
    <row r="175" spans="2:6" x14ac:dyDescent="0.25">
      <c r="B175" s="24" t="s">
        <v>33</v>
      </c>
      <c r="C175" s="21">
        <v>0.06</v>
      </c>
      <c r="D175" s="22">
        <v>-0.18</v>
      </c>
      <c r="E175" s="22">
        <v>-0.09</v>
      </c>
      <c r="F175" s="22">
        <v>18.62</v>
      </c>
    </row>
    <row r="176" spans="2:6" x14ac:dyDescent="0.25">
      <c r="B176" s="23">
        <v>930001667</v>
      </c>
      <c r="C176" s="21">
        <v>0</v>
      </c>
      <c r="D176" s="22">
        <v>0</v>
      </c>
      <c r="E176" s="22">
        <v>0</v>
      </c>
      <c r="F176" s="22">
        <v>0</v>
      </c>
    </row>
    <row r="177" spans="2:6" x14ac:dyDescent="0.25">
      <c r="B177" s="24" t="s">
        <v>278</v>
      </c>
      <c r="C177" s="21">
        <v>0</v>
      </c>
      <c r="D177" s="22">
        <v>0</v>
      </c>
      <c r="E177" s="22">
        <v>0</v>
      </c>
      <c r="F177" s="22">
        <v>0</v>
      </c>
    </row>
    <row r="178" spans="2:6" x14ac:dyDescent="0.25">
      <c r="B178" s="23">
        <v>930001938</v>
      </c>
      <c r="C178" s="21">
        <v>0</v>
      </c>
      <c r="D178" s="22">
        <v>0</v>
      </c>
      <c r="E178" s="22">
        <v>0</v>
      </c>
      <c r="F178" s="22">
        <v>0</v>
      </c>
    </row>
    <row r="179" spans="2:6" x14ac:dyDescent="0.25">
      <c r="B179" s="24" t="s">
        <v>330</v>
      </c>
      <c r="C179" s="21">
        <v>0</v>
      </c>
      <c r="D179" s="22">
        <v>0</v>
      </c>
      <c r="E179" s="22">
        <v>0</v>
      </c>
      <c r="F179" s="22">
        <v>0</v>
      </c>
    </row>
    <row r="180" spans="2:6" x14ac:dyDescent="0.25">
      <c r="B180" s="23">
        <v>930001954</v>
      </c>
      <c r="C180" s="21">
        <v>0</v>
      </c>
      <c r="D180" s="22">
        <v>0</v>
      </c>
      <c r="E180" s="22">
        <v>0</v>
      </c>
      <c r="F180" s="22">
        <v>0</v>
      </c>
    </row>
    <row r="181" spans="2:6" x14ac:dyDescent="0.25">
      <c r="B181" s="24" t="s">
        <v>71</v>
      </c>
      <c r="C181" s="21">
        <v>0</v>
      </c>
      <c r="D181" s="22">
        <v>0</v>
      </c>
      <c r="E181" s="22">
        <v>0</v>
      </c>
      <c r="F181" s="22">
        <v>0</v>
      </c>
    </row>
    <row r="182" spans="2:6" x14ac:dyDescent="0.25">
      <c r="B182" s="23">
        <v>930001967</v>
      </c>
      <c r="C182" s="21">
        <v>0</v>
      </c>
      <c r="D182" s="22">
        <v>0</v>
      </c>
      <c r="E182" s="22">
        <v>0</v>
      </c>
      <c r="F182" s="22">
        <v>0</v>
      </c>
    </row>
    <row r="183" spans="2:6" x14ac:dyDescent="0.25">
      <c r="B183" s="24" t="s">
        <v>71</v>
      </c>
      <c r="C183" s="21">
        <v>0</v>
      </c>
      <c r="D183" s="22">
        <v>0</v>
      </c>
      <c r="E183" s="22">
        <v>0</v>
      </c>
      <c r="F183" s="22">
        <v>0</v>
      </c>
    </row>
    <row r="184" spans="2:6" x14ac:dyDescent="0.25">
      <c r="B184" s="23">
        <v>930002005</v>
      </c>
      <c r="C184" s="21">
        <v>2.1</v>
      </c>
      <c r="D184" s="22">
        <v>-6.3</v>
      </c>
      <c r="E184" s="22">
        <v>0</v>
      </c>
      <c r="F184" s="22">
        <v>-8.75</v>
      </c>
    </row>
    <row r="185" spans="2:6" x14ac:dyDescent="0.25">
      <c r="B185" s="24" t="s">
        <v>71</v>
      </c>
      <c r="C185" s="21">
        <v>2.1</v>
      </c>
      <c r="D185" s="22">
        <v>-6.3</v>
      </c>
      <c r="E185" s="22">
        <v>0</v>
      </c>
      <c r="F185" s="22">
        <v>-8.75</v>
      </c>
    </row>
    <row r="186" spans="2:6" x14ac:dyDescent="0.25">
      <c r="B186" s="25">
        <v>70033</v>
      </c>
      <c r="C186" s="26">
        <v>0.02</v>
      </c>
      <c r="D186" s="27">
        <v>-0.06</v>
      </c>
      <c r="E186" s="27">
        <v>0</v>
      </c>
      <c r="F186" s="27">
        <v>-11.91</v>
      </c>
    </row>
    <row r="187" spans="2:6" x14ac:dyDescent="0.25">
      <c r="B187" s="23">
        <v>930000548</v>
      </c>
      <c r="C187" s="21">
        <v>0</v>
      </c>
      <c r="D187" s="22">
        <v>0</v>
      </c>
      <c r="E187" s="22">
        <v>0</v>
      </c>
      <c r="F187" s="22">
        <v>0</v>
      </c>
    </row>
    <row r="188" spans="2:6" x14ac:dyDescent="0.25">
      <c r="B188" s="24" t="s">
        <v>86</v>
      </c>
      <c r="C188" s="21">
        <v>0</v>
      </c>
      <c r="D188" s="22">
        <v>0</v>
      </c>
      <c r="E188" s="22">
        <v>0</v>
      </c>
      <c r="F188" s="22">
        <v>0</v>
      </c>
    </row>
    <row r="189" spans="2:6" x14ac:dyDescent="0.25">
      <c r="B189" s="23">
        <v>930001637</v>
      </c>
      <c r="C189" s="21">
        <v>0.02</v>
      </c>
      <c r="D189" s="22">
        <v>-0.06</v>
      </c>
      <c r="E189" s="22">
        <v>0</v>
      </c>
      <c r="F189" s="22">
        <v>-11.91</v>
      </c>
    </row>
    <row r="190" spans="2:6" x14ac:dyDescent="0.25">
      <c r="B190" s="24" t="s">
        <v>337</v>
      </c>
      <c r="C190" s="21">
        <v>0.02</v>
      </c>
      <c r="D190" s="22">
        <v>-0.06</v>
      </c>
      <c r="E190" s="22">
        <v>0</v>
      </c>
      <c r="F190" s="22">
        <v>-11.91</v>
      </c>
    </row>
    <row r="191" spans="2:6" x14ac:dyDescent="0.25">
      <c r="B191" s="23">
        <v>930001957</v>
      </c>
      <c r="C191" s="21">
        <v>0</v>
      </c>
      <c r="D191" s="22">
        <v>0</v>
      </c>
      <c r="E191" s="22">
        <v>0</v>
      </c>
      <c r="F191" s="22">
        <v>0</v>
      </c>
    </row>
    <row r="192" spans="2:6" x14ac:dyDescent="0.25">
      <c r="B192" s="24" t="s">
        <v>337</v>
      </c>
      <c r="C192" s="21">
        <v>0</v>
      </c>
      <c r="D192" s="22">
        <v>0</v>
      </c>
      <c r="E192" s="22">
        <v>0</v>
      </c>
      <c r="F192" s="22">
        <v>0</v>
      </c>
    </row>
    <row r="193" spans="2:6" x14ac:dyDescent="0.25">
      <c r="B193" s="23">
        <v>930002034</v>
      </c>
      <c r="C193" s="21">
        <v>0</v>
      </c>
      <c r="D193" s="22">
        <v>0</v>
      </c>
      <c r="E193" s="22">
        <v>0</v>
      </c>
      <c r="F193" s="22">
        <v>0</v>
      </c>
    </row>
    <row r="194" spans="2:6" x14ac:dyDescent="0.25">
      <c r="B194" s="24" t="s">
        <v>372</v>
      </c>
      <c r="C194" s="21">
        <v>0</v>
      </c>
      <c r="D194" s="22">
        <v>0</v>
      </c>
      <c r="E194" s="22">
        <v>0</v>
      </c>
      <c r="F194" s="22">
        <v>0</v>
      </c>
    </row>
    <row r="195" spans="2:6" x14ac:dyDescent="0.25">
      <c r="B195" s="25">
        <v>70034</v>
      </c>
      <c r="C195" s="26">
        <v>105.54</v>
      </c>
      <c r="D195" s="27">
        <v>-318</v>
      </c>
      <c r="E195" s="27">
        <v>-105.67999999999999</v>
      </c>
      <c r="F195" s="27">
        <v>-7231.0499999999993</v>
      </c>
    </row>
    <row r="196" spans="2:6" x14ac:dyDescent="0.25">
      <c r="B196" s="23">
        <v>930000112</v>
      </c>
      <c r="C196" s="21">
        <v>0</v>
      </c>
      <c r="D196" s="22">
        <v>0</v>
      </c>
      <c r="E196" s="22">
        <v>0</v>
      </c>
      <c r="F196" s="22">
        <v>0</v>
      </c>
    </row>
    <row r="197" spans="2:6" x14ac:dyDescent="0.25">
      <c r="B197" s="24" t="s">
        <v>54</v>
      </c>
      <c r="C197" s="21">
        <v>0</v>
      </c>
      <c r="D197" s="22">
        <v>0</v>
      </c>
      <c r="E197" s="22">
        <v>0</v>
      </c>
      <c r="F197" s="22">
        <v>0</v>
      </c>
    </row>
    <row r="198" spans="2:6" x14ac:dyDescent="0.25">
      <c r="B198" s="23">
        <v>930000178</v>
      </c>
      <c r="C198" s="21">
        <v>0</v>
      </c>
      <c r="D198" s="22">
        <v>0</v>
      </c>
      <c r="E198" s="22">
        <v>0</v>
      </c>
      <c r="F198" s="22">
        <v>0</v>
      </c>
    </row>
    <row r="199" spans="2:6" x14ac:dyDescent="0.25">
      <c r="B199" s="24" t="s">
        <v>56</v>
      </c>
      <c r="C199" s="21">
        <v>0</v>
      </c>
      <c r="D199" s="22">
        <v>0</v>
      </c>
      <c r="E199" s="22">
        <v>0</v>
      </c>
      <c r="F199" s="22">
        <v>0</v>
      </c>
    </row>
    <row r="200" spans="2:6" x14ac:dyDescent="0.25">
      <c r="B200" s="23">
        <v>930000188</v>
      </c>
      <c r="C200" s="21">
        <v>1.06</v>
      </c>
      <c r="D200" s="22">
        <v>-3.24</v>
      </c>
      <c r="E200" s="22">
        <v>0.04</v>
      </c>
      <c r="F200" s="22">
        <v>-1.61</v>
      </c>
    </row>
    <row r="201" spans="2:6" x14ac:dyDescent="0.25">
      <c r="B201" s="24" t="s">
        <v>384</v>
      </c>
      <c r="C201" s="21">
        <v>1.06</v>
      </c>
      <c r="D201" s="22">
        <v>-3.24</v>
      </c>
      <c r="E201" s="22">
        <v>0.04</v>
      </c>
      <c r="F201" s="22">
        <v>-1.61</v>
      </c>
    </row>
    <row r="202" spans="2:6" x14ac:dyDescent="0.25">
      <c r="B202" s="23">
        <v>930000278</v>
      </c>
      <c r="C202" s="21">
        <v>0</v>
      </c>
      <c r="D202" s="22">
        <v>0</v>
      </c>
      <c r="E202" s="22">
        <v>0</v>
      </c>
      <c r="F202" s="22">
        <v>0</v>
      </c>
    </row>
    <row r="203" spans="2:6" x14ac:dyDescent="0.25">
      <c r="B203" s="24" t="s">
        <v>62</v>
      </c>
      <c r="C203" s="21">
        <v>0</v>
      </c>
      <c r="D203" s="22">
        <v>0</v>
      </c>
      <c r="E203" s="22">
        <v>0</v>
      </c>
      <c r="F203" s="22">
        <v>0</v>
      </c>
    </row>
    <row r="204" spans="2:6" x14ac:dyDescent="0.25">
      <c r="B204" s="23">
        <v>930000545</v>
      </c>
      <c r="C204" s="21">
        <v>0</v>
      </c>
      <c r="D204" s="22">
        <v>0</v>
      </c>
      <c r="E204" s="22">
        <v>0</v>
      </c>
      <c r="F204" s="22">
        <v>0</v>
      </c>
    </row>
    <row r="205" spans="2:6" x14ac:dyDescent="0.25">
      <c r="B205" s="24" t="s">
        <v>85</v>
      </c>
      <c r="C205" s="21">
        <v>0</v>
      </c>
      <c r="D205" s="22">
        <v>0</v>
      </c>
      <c r="E205" s="22">
        <v>0</v>
      </c>
      <c r="F205" s="22">
        <v>0</v>
      </c>
    </row>
    <row r="206" spans="2:6" x14ac:dyDescent="0.25">
      <c r="B206" s="23">
        <v>930000598</v>
      </c>
      <c r="C206" s="21">
        <v>0</v>
      </c>
      <c r="D206" s="22">
        <v>0</v>
      </c>
      <c r="E206" s="22">
        <v>0</v>
      </c>
      <c r="F206" s="22">
        <v>0</v>
      </c>
    </row>
    <row r="207" spans="2:6" x14ac:dyDescent="0.25">
      <c r="B207" s="24" t="s">
        <v>94</v>
      </c>
      <c r="C207" s="21">
        <v>0</v>
      </c>
      <c r="D207" s="22">
        <v>0</v>
      </c>
      <c r="E207" s="22">
        <v>0</v>
      </c>
      <c r="F207" s="22">
        <v>0</v>
      </c>
    </row>
    <row r="208" spans="2:6" x14ac:dyDescent="0.25">
      <c r="B208" s="23">
        <v>930000608</v>
      </c>
      <c r="C208" s="21">
        <v>0</v>
      </c>
      <c r="D208" s="22">
        <v>0</v>
      </c>
      <c r="E208" s="22">
        <v>0</v>
      </c>
      <c r="F208" s="22">
        <v>0</v>
      </c>
    </row>
    <row r="209" spans="2:6" x14ac:dyDescent="0.25">
      <c r="B209" s="24" t="s">
        <v>98</v>
      </c>
      <c r="C209" s="21">
        <v>0</v>
      </c>
      <c r="D209" s="22">
        <v>0</v>
      </c>
      <c r="E209" s="22">
        <v>0</v>
      </c>
      <c r="F209" s="22">
        <v>0</v>
      </c>
    </row>
    <row r="210" spans="2:6" x14ac:dyDescent="0.25">
      <c r="B210" s="23">
        <v>930000623</v>
      </c>
      <c r="C210" s="21">
        <v>0</v>
      </c>
      <c r="D210" s="22">
        <v>0</v>
      </c>
      <c r="E210" s="22">
        <v>0</v>
      </c>
      <c r="F210" s="22">
        <v>0</v>
      </c>
    </row>
    <row r="211" spans="2:6" x14ac:dyDescent="0.25">
      <c r="B211" s="24" t="s">
        <v>103</v>
      </c>
      <c r="C211" s="21">
        <v>0</v>
      </c>
      <c r="D211" s="22">
        <v>0</v>
      </c>
      <c r="E211" s="22">
        <v>0</v>
      </c>
      <c r="F211" s="22">
        <v>0</v>
      </c>
    </row>
    <row r="212" spans="2:6" x14ac:dyDescent="0.25">
      <c r="B212" s="23">
        <v>930000627</v>
      </c>
      <c r="C212" s="21">
        <v>0</v>
      </c>
      <c r="D212" s="22">
        <v>0</v>
      </c>
      <c r="E212" s="22">
        <v>0</v>
      </c>
      <c r="F212" s="22">
        <v>0</v>
      </c>
    </row>
    <row r="213" spans="2:6" x14ac:dyDescent="0.25">
      <c r="B213" s="24" t="s">
        <v>104</v>
      </c>
      <c r="C213" s="21">
        <v>0</v>
      </c>
      <c r="D213" s="22">
        <v>0</v>
      </c>
      <c r="E213" s="22">
        <v>0</v>
      </c>
      <c r="F213" s="22">
        <v>0</v>
      </c>
    </row>
    <row r="214" spans="2:6" x14ac:dyDescent="0.25">
      <c r="B214" s="23">
        <v>930000636</v>
      </c>
      <c r="C214" s="21">
        <v>0</v>
      </c>
      <c r="D214" s="22">
        <v>0</v>
      </c>
      <c r="E214" s="22">
        <v>0</v>
      </c>
      <c r="F214" s="22">
        <v>0</v>
      </c>
    </row>
    <row r="215" spans="2:6" x14ac:dyDescent="0.25">
      <c r="B215" s="24" t="s">
        <v>107</v>
      </c>
      <c r="C215" s="21">
        <v>0</v>
      </c>
      <c r="D215" s="22">
        <v>0</v>
      </c>
      <c r="E215" s="22">
        <v>0</v>
      </c>
      <c r="F215" s="22">
        <v>0</v>
      </c>
    </row>
    <row r="216" spans="2:6" x14ac:dyDescent="0.25">
      <c r="B216" s="23">
        <v>930000665</v>
      </c>
      <c r="C216" s="21">
        <v>0</v>
      </c>
      <c r="D216" s="22">
        <v>0</v>
      </c>
      <c r="E216" s="22">
        <v>0</v>
      </c>
      <c r="F216" s="22">
        <v>0</v>
      </c>
    </row>
    <row r="217" spans="2:6" x14ac:dyDescent="0.25">
      <c r="B217" s="24" t="s">
        <v>109</v>
      </c>
      <c r="C217" s="21">
        <v>0</v>
      </c>
      <c r="D217" s="22">
        <v>0</v>
      </c>
      <c r="E217" s="22">
        <v>0</v>
      </c>
      <c r="F217" s="22">
        <v>0</v>
      </c>
    </row>
    <row r="218" spans="2:6" x14ac:dyDescent="0.25">
      <c r="B218" s="23">
        <v>930000680</v>
      </c>
      <c r="C218" s="21">
        <v>0</v>
      </c>
      <c r="D218" s="22">
        <v>0</v>
      </c>
      <c r="E218" s="22">
        <v>0</v>
      </c>
      <c r="F218" s="22">
        <v>0</v>
      </c>
    </row>
    <row r="219" spans="2:6" x14ac:dyDescent="0.25">
      <c r="B219" s="24" t="s">
        <v>111</v>
      </c>
      <c r="C219" s="21">
        <v>0</v>
      </c>
      <c r="D219" s="22">
        <v>0</v>
      </c>
      <c r="E219" s="22">
        <v>0</v>
      </c>
      <c r="F219" s="22">
        <v>0</v>
      </c>
    </row>
    <row r="220" spans="2:6" x14ac:dyDescent="0.25">
      <c r="B220" s="23">
        <v>930000702</v>
      </c>
      <c r="C220" s="21">
        <v>0</v>
      </c>
      <c r="D220" s="22">
        <v>0</v>
      </c>
      <c r="E220" s="22">
        <v>0</v>
      </c>
      <c r="F220" s="22">
        <v>0</v>
      </c>
    </row>
    <row r="221" spans="2:6" x14ac:dyDescent="0.25">
      <c r="B221" s="24" t="s">
        <v>113</v>
      </c>
      <c r="C221" s="21">
        <v>0</v>
      </c>
      <c r="D221" s="22">
        <v>0</v>
      </c>
      <c r="E221" s="22">
        <v>0</v>
      </c>
      <c r="F221" s="22">
        <v>0</v>
      </c>
    </row>
    <row r="222" spans="2:6" x14ac:dyDescent="0.25">
      <c r="B222" s="23">
        <v>930000724</v>
      </c>
      <c r="C222" s="21">
        <v>0.01</v>
      </c>
      <c r="D222" s="22">
        <v>-0.06</v>
      </c>
      <c r="E222" s="22">
        <v>0</v>
      </c>
      <c r="F222" s="22">
        <v>0</v>
      </c>
    </row>
    <row r="223" spans="2:6" x14ac:dyDescent="0.25">
      <c r="B223" s="24" t="s">
        <v>119</v>
      </c>
      <c r="C223" s="21">
        <v>0.01</v>
      </c>
      <c r="D223" s="22">
        <v>-0.06</v>
      </c>
      <c r="E223" s="22">
        <v>0</v>
      </c>
      <c r="F223" s="22">
        <v>0</v>
      </c>
    </row>
    <row r="224" spans="2:6" x14ac:dyDescent="0.25">
      <c r="B224" s="23">
        <v>930000819</v>
      </c>
      <c r="C224" s="21">
        <v>0</v>
      </c>
      <c r="D224" s="22">
        <v>0</v>
      </c>
      <c r="E224" s="22">
        <v>0</v>
      </c>
      <c r="F224" s="22">
        <v>0</v>
      </c>
    </row>
    <row r="225" spans="2:6" x14ac:dyDescent="0.25">
      <c r="B225" s="24" t="s">
        <v>135</v>
      </c>
      <c r="C225" s="21">
        <v>0</v>
      </c>
      <c r="D225" s="22">
        <v>0</v>
      </c>
      <c r="E225" s="22">
        <v>0</v>
      </c>
      <c r="F225" s="22">
        <v>0</v>
      </c>
    </row>
    <row r="226" spans="2:6" x14ac:dyDescent="0.25">
      <c r="B226" s="23">
        <v>930000850</v>
      </c>
      <c r="C226" s="21">
        <v>0.01</v>
      </c>
      <c r="D226" s="22">
        <v>0</v>
      </c>
      <c r="E226" s="22">
        <v>0.05</v>
      </c>
      <c r="F226" s="22">
        <v>1.24</v>
      </c>
    </row>
    <row r="227" spans="2:6" x14ac:dyDescent="0.25">
      <c r="B227" s="24" t="s">
        <v>51</v>
      </c>
      <c r="C227" s="21">
        <v>0.01</v>
      </c>
      <c r="D227" s="22">
        <v>0</v>
      </c>
      <c r="E227" s="22">
        <v>0.05</v>
      </c>
      <c r="F227" s="22">
        <v>1.24</v>
      </c>
    </row>
    <row r="228" spans="2:6" x14ac:dyDescent="0.25">
      <c r="B228" s="23">
        <v>930000874</v>
      </c>
      <c r="C228" s="21">
        <v>0</v>
      </c>
      <c r="D228" s="22">
        <v>0</v>
      </c>
      <c r="E228" s="22">
        <v>0</v>
      </c>
      <c r="F228" s="22">
        <v>0</v>
      </c>
    </row>
    <row r="229" spans="2:6" x14ac:dyDescent="0.25">
      <c r="B229" s="24" t="s">
        <v>142</v>
      </c>
      <c r="C229" s="21">
        <v>0</v>
      </c>
      <c r="D229" s="22">
        <v>0</v>
      </c>
      <c r="E229" s="22">
        <v>0</v>
      </c>
      <c r="F229" s="22">
        <v>0</v>
      </c>
    </row>
    <row r="230" spans="2:6" x14ac:dyDescent="0.25">
      <c r="B230" s="23">
        <v>930000882</v>
      </c>
      <c r="C230" s="21">
        <v>0</v>
      </c>
      <c r="D230" s="22">
        <v>0</v>
      </c>
      <c r="E230" s="22">
        <v>0</v>
      </c>
      <c r="F230" s="22">
        <v>0</v>
      </c>
    </row>
    <row r="231" spans="2:6" x14ac:dyDescent="0.25">
      <c r="B231" s="24" t="s">
        <v>144</v>
      </c>
      <c r="C231" s="21">
        <v>0</v>
      </c>
      <c r="D231" s="22">
        <v>0</v>
      </c>
      <c r="E231" s="22">
        <v>0</v>
      </c>
      <c r="F231" s="22">
        <v>0</v>
      </c>
    </row>
    <row r="232" spans="2:6" x14ac:dyDescent="0.25">
      <c r="B232" s="23">
        <v>930000907</v>
      </c>
      <c r="C232" s="21">
        <v>0</v>
      </c>
      <c r="D232" s="22">
        <v>0</v>
      </c>
      <c r="E232" s="22">
        <v>0</v>
      </c>
      <c r="F232" s="22">
        <v>0</v>
      </c>
    </row>
    <row r="233" spans="2:6" x14ac:dyDescent="0.25">
      <c r="B233" s="24" t="s">
        <v>148</v>
      </c>
      <c r="C233" s="21">
        <v>0</v>
      </c>
      <c r="D233" s="22">
        <v>0</v>
      </c>
      <c r="E233" s="22">
        <v>0</v>
      </c>
      <c r="F233" s="22">
        <v>0</v>
      </c>
    </row>
    <row r="234" spans="2:6" x14ac:dyDescent="0.25">
      <c r="B234" s="23">
        <v>930000924</v>
      </c>
      <c r="C234" s="21">
        <v>0</v>
      </c>
      <c r="D234" s="22">
        <v>0</v>
      </c>
      <c r="E234" s="22">
        <v>0</v>
      </c>
      <c r="F234" s="22">
        <v>0</v>
      </c>
    </row>
    <row r="235" spans="2:6" x14ac:dyDescent="0.25">
      <c r="B235" s="24" t="s">
        <v>154</v>
      </c>
      <c r="C235" s="21">
        <v>0</v>
      </c>
      <c r="D235" s="22">
        <v>0</v>
      </c>
      <c r="E235" s="22">
        <v>0</v>
      </c>
      <c r="F235" s="22">
        <v>0</v>
      </c>
    </row>
    <row r="236" spans="2:6" x14ac:dyDescent="0.25">
      <c r="B236" s="23">
        <v>930000962</v>
      </c>
      <c r="C236" s="21">
        <v>0</v>
      </c>
      <c r="D236" s="22">
        <v>0</v>
      </c>
      <c r="E236" s="22">
        <v>0</v>
      </c>
      <c r="F236" s="22">
        <v>0</v>
      </c>
    </row>
    <row r="237" spans="2:6" x14ac:dyDescent="0.25">
      <c r="B237" s="24" t="s">
        <v>163</v>
      </c>
      <c r="C237" s="21">
        <v>0</v>
      </c>
      <c r="D237" s="22">
        <v>0</v>
      </c>
      <c r="E237" s="22">
        <v>0</v>
      </c>
      <c r="F237" s="22">
        <v>0</v>
      </c>
    </row>
    <row r="238" spans="2:6" x14ac:dyDescent="0.25">
      <c r="B238" s="23">
        <v>930000966</v>
      </c>
      <c r="C238" s="21">
        <v>0</v>
      </c>
      <c r="D238" s="22">
        <v>0</v>
      </c>
      <c r="E238" s="22">
        <v>0</v>
      </c>
      <c r="F238" s="22">
        <v>0</v>
      </c>
    </row>
    <row r="239" spans="2:6" x14ac:dyDescent="0.25">
      <c r="B239" s="24" t="s">
        <v>165</v>
      </c>
      <c r="C239" s="21">
        <v>0</v>
      </c>
      <c r="D239" s="22">
        <v>0</v>
      </c>
      <c r="E239" s="22">
        <v>0</v>
      </c>
      <c r="F239" s="22">
        <v>0</v>
      </c>
    </row>
    <row r="240" spans="2:6" x14ac:dyDescent="0.25">
      <c r="B240" s="23">
        <v>930000968</v>
      </c>
      <c r="C240" s="21">
        <v>0</v>
      </c>
      <c r="D240" s="22">
        <v>0</v>
      </c>
      <c r="E240" s="22">
        <v>0</v>
      </c>
      <c r="F240" s="22">
        <v>0</v>
      </c>
    </row>
    <row r="241" spans="2:6" x14ac:dyDescent="0.25">
      <c r="B241" s="24" t="s">
        <v>166</v>
      </c>
      <c r="C241" s="21">
        <v>0</v>
      </c>
      <c r="D241" s="22">
        <v>0</v>
      </c>
      <c r="E241" s="22">
        <v>0</v>
      </c>
      <c r="F241" s="22">
        <v>0</v>
      </c>
    </row>
    <row r="242" spans="2:6" x14ac:dyDescent="0.25">
      <c r="B242" s="23">
        <v>930000988</v>
      </c>
      <c r="C242" s="21">
        <v>0</v>
      </c>
      <c r="D242" s="22">
        <v>0</v>
      </c>
      <c r="E242" s="22">
        <v>0</v>
      </c>
      <c r="F242" s="22">
        <v>0</v>
      </c>
    </row>
    <row r="243" spans="2:6" x14ac:dyDescent="0.25">
      <c r="B243" s="24" t="s">
        <v>169</v>
      </c>
      <c r="C243" s="21">
        <v>0</v>
      </c>
      <c r="D243" s="22">
        <v>0</v>
      </c>
      <c r="E243" s="22">
        <v>0</v>
      </c>
      <c r="F243" s="22">
        <v>0</v>
      </c>
    </row>
    <row r="244" spans="2:6" x14ac:dyDescent="0.25">
      <c r="B244" s="23">
        <v>930001016</v>
      </c>
      <c r="C244" s="21">
        <v>0</v>
      </c>
      <c r="D244" s="22">
        <v>0</v>
      </c>
      <c r="E244" s="22">
        <v>0</v>
      </c>
      <c r="F244" s="22">
        <v>0</v>
      </c>
    </row>
    <row r="245" spans="2:6" x14ac:dyDescent="0.25">
      <c r="B245" s="24" t="s">
        <v>174</v>
      </c>
      <c r="C245" s="21">
        <v>0</v>
      </c>
      <c r="D245" s="22">
        <v>0</v>
      </c>
      <c r="E245" s="22">
        <v>0</v>
      </c>
      <c r="F245" s="22">
        <v>0</v>
      </c>
    </row>
    <row r="246" spans="2:6" x14ac:dyDescent="0.25">
      <c r="B246" s="23">
        <v>930001027</v>
      </c>
      <c r="C246" s="21">
        <v>0</v>
      </c>
      <c r="D246" s="22">
        <v>0</v>
      </c>
      <c r="E246" s="22">
        <v>0</v>
      </c>
      <c r="F246" s="22">
        <v>0</v>
      </c>
    </row>
    <row r="247" spans="2:6" x14ac:dyDescent="0.25">
      <c r="B247" s="24" t="s">
        <v>176</v>
      </c>
      <c r="C247" s="21">
        <v>0</v>
      </c>
      <c r="D247" s="22">
        <v>0</v>
      </c>
      <c r="E247" s="22">
        <v>0</v>
      </c>
      <c r="F247" s="22">
        <v>0</v>
      </c>
    </row>
    <row r="248" spans="2:6" x14ac:dyDescent="0.25">
      <c r="B248" s="23">
        <v>930001036</v>
      </c>
      <c r="C248" s="21">
        <v>0</v>
      </c>
      <c r="D248" s="22">
        <v>0</v>
      </c>
      <c r="E248" s="22">
        <v>0</v>
      </c>
      <c r="F248" s="22">
        <v>0</v>
      </c>
    </row>
    <row r="249" spans="2:6" x14ac:dyDescent="0.25">
      <c r="B249" s="24" t="s">
        <v>177</v>
      </c>
      <c r="C249" s="21">
        <v>0</v>
      </c>
      <c r="D249" s="22">
        <v>0</v>
      </c>
      <c r="E249" s="22">
        <v>0</v>
      </c>
      <c r="F249" s="22">
        <v>0</v>
      </c>
    </row>
    <row r="250" spans="2:6" x14ac:dyDescent="0.25">
      <c r="B250" s="23">
        <v>930001043</v>
      </c>
      <c r="C250" s="21">
        <v>0</v>
      </c>
      <c r="D250" s="22">
        <v>0</v>
      </c>
      <c r="E250" s="22">
        <v>0</v>
      </c>
      <c r="F250" s="22">
        <v>0</v>
      </c>
    </row>
    <row r="251" spans="2:6" x14ac:dyDescent="0.25">
      <c r="B251" s="24" t="s">
        <v>178</v>
      </c>
      <c r="C251" s="21">
        <v>0</v>
      </c>
      <c r="D251" s="22">
        <v>0</v>
      </c>
      <c r="E251" s="22">
        <v>0</v>
      </c>
      <c r="F251" s="22">
        <v>0</v>
      </c>
    </row>
    <row r="252" spans="2:6" x14ac:dyDescent="0.25">
      <c r="B252" s="23">
        <v>930001082</v>
      </c>
      <c r="C252" s="21">
        <v>0</v>
      </c>
      <c r="D252" s="22">
        <v>0</v>
      </c>
      <c r="E252" s="22">
        <v>0</v>
      </c>
      <c r="F252" s="22">
        <v>0</v>
      </c>
    </row>
    <row r="253" spans="2:6" x14ac:dyDescent="0.25">
      <c r="B253" s="24" t="s">
        <v>184</v>
      </c>
      <c r="C253" s="21">
        <v>0</v>
      </c>
      <c r="D253" s="22">
        <v>0</v>
      </c>
      <c r="E253" s="22">
        <v>0</v>
      </c>
      <c r="F253" s="22">
        <v>0</v>
      </c>
    </row>
    <row r="254" spans="2:6" x14ac:dyDescent="0.25">
      <c r="B254" s="23">
        <v>930001121</v>
      </c>
      <c r="C254" s="21">
        <v>3.08</v>
      </c>
      <c r="D254" s="22">
        <v>-9.24</v>
      </c>
      <c r="E254" s="22">
        <v>0</v>
      </c>
      <c r="F254" s="22">
        <v>446.76</v>
      </c>
    </row>
    <row r="255" spans="2:6" x14ac:dyDescent="0.25">
      <c r="B255" s="24" t="s">
        <v>21</v>
      </c>
      <c r="C255" s="21">
        <v>3.08</v>
      </c>
      <c r="D255" s="22">
        <v>-9.24</v>
      </c>
      <c r="E255" s="22">
        <v>0</v>
      </c>
      <c r="F255" s="22">
        <v>446.76</v>
      </c>
    </row>
    <row r="256" spans="2:6" x14ac:dyDescent="0.25">
      <c r="B256" s="23">
        <v>930001199</v>
      </c>
      <c r="C256" s="21">
        <v>1.6</v>
      </c>
      <c r="D256" s="22">
        <v>-4.8</v>
      </c>
      <c r="E256" s="22">
        <v>0</v>
      </c>
      <c r="F256" s="22">
        <v>20.43</v>
      </c>
    </row>
    <row r="257" spans="2:6" x14ac:dyDescent="0.25">
      <c r="B257" s="24" t="s">
        <v>32</v>
      </c>
      <c r="C257" s="21">
        <v>1.6</v>
      </c>
      <c r="D257" s="22">
        <v>-4.8</v>
      </c>
      <c r="E257" s="22">
        <v>0</v>
      </c>
      <c r="F257" s="22">
        <v>20.43</v>
      </c>
    </row>
    <row r="258" spans="2:6" x14ac:dyDescent="0.25">
      <c r="B258" s="23">
        <v>930001240</v>
      </c>
      <c r="C258" s="21">
        <v>0</v>
      </c>
      <c r="D258" s="22">
        <v>0</v>
      </c>
      <c r="E258" s="22">
        <v>0</v>
      </c>
      <c r="F258" s="22">
        <v>0</v>
      </c>
    </row>
    <row r="259" spans="2:6" x14ac:dyDescent="0.25">
      <c r="B259" s="24" t="s">
        <v>216</v>
      </c>
      <c r="C259" s="21">
        <v>0</v>
      </c>
      <c r="D259" s="22">
        <v>0</v>
      </c>
      <c r="E259" s="22">
        <v>0</v>
      </c>
      <c r="F259" s="22">
        <v>0</v>
      </c>
    </row>
    <row r="260" spans="2:6" x14ac:dyDescent="0.25">
      <c r="B260" s="23">
        <v>930001242</v>
      </c>
      <c r="C260" s="21">
        <v>0</v>
      </c>
      <c r="D260" s="22">
        <v>0</v>
      </c>
      <c r="E260" s="22">
        <v>0</v>
      </c>
      <c r="F260" s="22">
        <v>0</v>
      </c>
    </row>
    <row r="261" spans="2:6" x14ac:dyDescent="0.25">
      <c r="B261" s="24" t="s">
        <v>217</v>
      </c>
      <c r="C261" s="21">
        <v>0</v>
      </c>
      <c r="D261" s="22">
        <v>0</v>
      </c>
      <c r="E261" s="22">
        <v>0</v>
      </c>
      <c r="F261" s="22">
        <v>0</v>
      </c>
    </row>
    <row r="262" spans="2:6" x14ac:dyDescent="0.25">
      <c r="B262" s="23">
        <v>930001248</v>
      </c>
      <c r="C262" s="21">
        <v>0</v>
      </c>
      <c r="D262" s="22">
        <v>0</v>
      </c>
      <c r="E262" s="22">
        <v>0</v>
      </c>
      <c r="F262" s="22">
        <v>0</v>
      </c>
    </row>
    <row r="263" spans="2:6" x14ac:dyDescent="0.25">
      <c r="B263" s="24" t="s">
        <v>218</v>
      </c>
      <c r="C263" s="21">
        <v>0</v>
      </c>
      <c r="D263" s="22">
        <v>0</v>
      </c>
      <c r="E263" s="22">
        <v>0</v>
      </c>
      <c r="F263" s="22">
        <v>0</v>
      </c>
    </row>
    <row r="264" spans="2:6" x14ac:dyDescent="0.25">
      <c r="B264" s="23">
        <v>930001309</v>
      </c>
      <c r="C264" s="21">
        <v>0</v>
      </c>
      <c r="D264" s="22">
        <v>0</v>
      </c>
      <c r="E264" s="22">
        <v>0</v>
      </c>
      <c r="F264" s="22">
        <v>0</v>
      </c>
    </row>
    <row r="265" spans="2:6" x14ac:dyDescent="0.25">
      <c r="B265" s="24" t="s">
        <v>226</v>
      </c>
      <c r="C265" s="21">
        <v>0</v>
      </c>
      <c r="D265" s="22">
        <v>0</v>
      </c>
      <c r="E265" s="22">
        <v>0</v>
      </c>
      <c r="F265" s="22">
        <v>0</v>
      </c>
    </row>
    <row r="266" spans="2:6" x14ac:dyDescent="0.25">
      <c r="B266" s="23">
        <v>930001319</v>
      </c>
      <c r="C266" s="21">
        <v>0</v>
      </c>
      <c r="D266" s="22">
        <v>0</v>
      </c>
      <c r="E266" s="22">
        <v>0</v>
      </c>
      <c r="F266" s="22">
        <v>0</v>
      </c>
    </row>
    <row r="267" spans="2:6" x14ac:dyDescent="0.25">
      <c r="B267" s="24" t="s">
        <v>229</v>
      </c>
      <c r="C267" s="21">
        <v>0</v>
      </c>
      <c r="D267" s="22">
        <v>0</v>
      </c>
      <c r="E267" s="22">
        <v>0</v>
      </c>
      <c r="F267" s="22">
        <v>0</v>
      </c>
    </row>
    <row r="268" spans="2:6" x14ac:dyDescent="0.25">
      <c r="B268" s="23">
        <v>930001345</v>
      </c>
      <c r="C268" s="21">
        <v>0.39</v>
      </c>
      <c r="D268" s="22">
        <v>-1.44</v>
      </c>
      <c r="E268" s="22">
        <v>-10.42</v>
      </c>
      <c r="F268" s="22">
        <v>96.06</v>
      </c>
    </row>
    <row r="269" spans="2:6" x14ac:dyDescent="0.25">
      <c r="B269" s="24" t="s">
        <v>20</v>
      </c>
      <c r="C269" s="21">
        <v>0.39</v>
      </c>
      <c r="D269" s="22">
        <v>-1.44</v>
      </c>
      <c r="E269" s="22">
        <v>-10.42</v>
      </c>
      <c r="F269" s="22">
        <v>96.06</v>
      </c>
    </row>
    <row r="270" spans="2:6" x14ac:dyDescent="0.25">
      <c r="B270" s="23">
        <v>930001364</v>
      </c>
      <c r="C270" s="21">
        <v>0</v>
      </c>
      <c r="D270" s="22">
        <v>0</v>
      </c>
      <c r="E270" s="22">
        <v>0</v>
      </c>
      <c r="F270" s="22">
        <v>0</v>
      </c>
    </row>
    <row r="271" spans="2:6" x14ac:dyDescent="0.25">
      <c r="B271" s="24" t="s">
        <v>235</v>
      </c>
      <c r="C271" s="21">
        <v>0</v>
      </c>
      <c r="D271" s="22">
        <v>0</v>
      </c>
      <c r="E271" s="22">
        <v>0</v>
      </c>
      <c r="F271" s="22">
        <v>0</v>
      </c>
    </row>
    <row r="272" spans="2:6" x14ac:dyDescent="0.25">
      <c r="B272" s="23">
        <v>930001387</v>
      </c>
      <c r="C272" s="21">
        <v>29.75</v>
      </c>
      <c r="D272" s="22">
        <v>-90</v>
      </c>
      <c r="E272" s="22">
        <v>0</v>
      </c>
      <c r="F272" s="22">
        <v>-637.02</v>
      </c>
    </row>
    <row r="273" spans="2:6" x14ac:dyDescent="0.25">
      <c r="B273" s="24" t="s">
        <v>402</v>
      </c>
      <c r="C273" s="21">
        <v>29.75</v>
      </c>
      <c r="D273" s="22">
        <v>-90</v>
      </c>
      <c r="E273" s="22">
        <v>0</v>
      </c>
      <c r="F273" s="22">
        <v>-637.02</v>
      </c>
    </row>
    <row r="274" spans="2:6" x14ac:dyDescent="0.25">
      <c r="B274" s="23">
        <v>930001393</v>
      </c>
      <c r="C274" s="21">
        <v>0</v>
      </c>
      <c r="D274" s="22">
        <v>0</v>
      </c>
      <c r="E274" s="22">
        <v>0</v>
      </c>
      <c r="F274" s="22">
        <v>0</v>
      </c>
    </row>
    <row r="275" spans="2:6" x14ac:dyDescent="0.25">
      <c r="B275" s="24" t="s">
        <v>238</v>
      </c>
      <c r="C275" s="21">
        <v>0</v>
      </c>
      <c r="D275" s="22">
        <v>0</v>
      </c>
      <c r="E275" s="22">
        <v>0</v>
      </c>
      <c r="F275" s="22">
        <v>0</v>
      </c>
    </row>
    <row r="276" spans="2:6" x14ac:dyDescent="0.25">
      <c r="B276" s="23">
        <v>930001408</v>
      </c>
      <c r="C276" s="21">
        <v>0</v>
      </c>
      <c r="D276" s="22">
        <v>0</v>
      </c>
      <c r="E276" s="22">
        <v>0</v>
      </c>
      <c r="F276" s="22">
        <v>0</v>
      </c>
    </row>
    <row r="277" spans="2:6" x14ac:dyDescent="0.25">
      <c r="B277" s="24" t="s">
        <v>241</v>
      </c>
      <c r="C277" s="21">
        <v>0</v>
      </c>
      <c r="D277" s="22">
        <v>0</v>
      </c>
      <c r="E277" s="22">
        <v>0</v>
      </c>
      <c r="F277" s="22">
        <v>0</v>
      </c>
    </row>
    <row r="278" spans="2:6" x14ac:dyDescent="0.25">
      <c r="B278" s="23">
        <v>930001444</v>
      </c>
      <c r="C278" s="21">
        <v>0</v>
      </c>
      <c r="D278" s="22">
        <v>0</v>
      </c>
      <c r="E278" s="22">
        <v>0</v>
      </c>
      <c r="F278" s="22">
        <v>0</v>
      </c>
    </row>
    <row r="279" spans="2:6" x14ac:dyDescent="0.25">
      <c r="B279" s="24" t="s">
        <v>250</v>
      </c>
      <c r="C279" s="21">
        <v>0</v>
      </c>
      <c r="D279" s="22">
        <v>0</v>
      </c>
      <c r="E279" s="22">
        <v>0</v>
      </c>
      <c r="F279" s="22">
        <v>0</v>
      </c>
    </row>
    <row r="280" spans="2:6" x14ac:dyDescent="0.25">
      <c r="B280" s="23">
        <v>930001544</v>
      </c>
      <c r="C280" s="21">
        <v>4.16</v>
      </c>
      <c r="D280" s="22">
        <v>-12.48</v>
      </c>
      <c r="E280" s="22">
        <v>0</v>
      </c>
      <c r="F280" s="22">
        <v>-79.95</v>
      </c>
    </row>
    <row r="281" spans="2:6" x14ac:dyDescent="0.25">
      <c r="B281" s="24" t="s">
        <v>392</v>
      </c>
      <c r="C281" s="21">
        <v>4.16</v>
      </c>
      <c r="D281" s="22">
        <v>-12.48</v>
      </c>
      <c r="E281" s="22">
        <v>0</v>
      </c>
      <c r="F281" s="22">
        <v>-79.95</v>
      </c>
    </row>
    <row r="282" spans="2:6" x14ac:dyDescent="0.25">
      <c r="B282" s="23">
        <v>930001606</v>
      </c>
      <c r="C282" s="21">
        <v>0</v>
      </c>
      <c r="D282" s="22">
        <v>0</v>
      </c>
      <c r="E282" s="22">
        <v>0</v>
      </c>
      <c r="F282" s="22">
        <v>0</v>
      </c>
    </row>
    <row r="283" spans="2:6" x14ac:dyDescent="0.25">
      <c r="B283" s="24" t="s">
        <v>267</v>
      </c>
      <c r="C283" s="21">
        <v>0</v>
      </c>
      <c r="D283" s="22">
        <v>0</v>
      </c>
      <c r="E283" s="22">
        <v>0</v>
      </c>
      <c r="F283" s="22">
        <v>0</v>
      </c>
    </row>
    <row r="284" spans="2:6" x14ac:dyDescent="0.25">
      <c r="B284" s="23">
        <v>930001608</v>
      </c>
      <c r="C284" s="21">
        <v>0</v>
      </c>
      <c r="D284" s="22">
        <v>0</v>
      </c>
      <c r="E284" s="22">
        <v>0</v>
      </c>
      <c r="F284" s="22">
        <v>0</v>
      </c>
    </row>
    <row r="285" spans="2:6" x14ac:dyDescent="0.25">
      <c r="B285" s="24" t="s">
        <v>268</v>
      </c>
      <c r="C285" s="21">
        <v>0</v>
      </c>
      <c r="D285" s="22">
        <v>0</v>
      </c>
      <c r="E285" s="22">
        <v>0</v>
      </c>
      <c r="F285" s="22">
        <v>0</v>
      </c>
    </row>
    <row r="286" spans="2:6" x14ac:dyDescent="0.25">
      <c r="B286" s="23">
        <v>930001642</v>
      </c>
      <c r="C286" s="21">
        <v>0</v>
      </c>
      <c r="D286" s="22">
        <v>0</v>
      </c>
      <c r="E286" s="22">
        <v>0</v>
      </c>
      <c r="F286" s="22">
        <v>0</v>
      </c>
    </row>
    <row r="287" spans="2:6" x14ac:dyDescent="0.25">
      <c r="B287" s="24" t="s">
        <v>272</v>
      </c>
      <c r="C287" s="21">
        <v>0</v>
      </c>
      <c r="D287" s="22">
        <v>0</v>
      </c>
      <c r="E287" s="22">
        <v>0</v>
      </c>
      <c r="F287" s="22">
        <v>0</v>
      </c>
    </row>
    <row r="288" spans="2:6" x14ac:dyDescent="0.25">
      <c r="B288" s="23">
        <v>930001647</v>
      </c>
      <c r="C288" s="21">
        <v>0</v>
      </c>
      <c r="D288" s="22">
        <v>0</v>
      </c>
      <c r="E288" s="22">
        <v>0</v>
      </c>
      <c r="F288" s="22">
        <v>0</v>
      </c>
    </row>
    <row r="289" spans="2:6" x14ac:dyDescent="0.25">
      <c r="B289" s="24" t="s">
        <v>268</v>
      </c>
      <c r="C289" s="21">
        <v>0</v>
      </c>
      <c r="D289" s="22">
        <v>0</v>
      </c>
      <c r="E289" s="22">
        <v>0</v>
      </c>
      <c r="F289" s="22">
        <v>0</v>
      </c>
    </row>
    <row r="290" spans="2:6" x14ac:dyDescent="0.25">
      <c r="B290" s="23">
        <v>930001649</v>
      </c>
      <c r="C290" s="21">
        <v>0</v>
      </c>
      <c r="D290" s="22">
        <v>0</v>
      </c>
      <c r="E290" s="22">
        <v>0</v>
      </c>
      <c r="F290" s="22">
        <v>0</v>
      </c>
    </row>
    <row r="291" spans="2:6" x14ac:dyDescent="0.25">
      <c r="B291" s="24" t="s">
        <v>274</v>
      </c>
      <c r="C291" s="21">
        <v>0</v>
      </c>
      <c r="D291" s="22">
        <v>0</v>
      </c>
      <c r="E291" s="22">
        <v>0</v>
      </c>
      <c r="F291" s="22">
        <v>0</v>
      </c>
    </row>
    <row r="292" spans="2:6" x14ac:dyDescent="0.25">
      <c r="B292" s="23">
        <v>930001662</v>
      </c>
      <c r="C292" s="21">
        <v>50.8</v>
      </c>
      <c r="D292" s="22">
        <v>-152.4</v>
      </c>
      <c r="E292" s="22">
        <v>0</v>
      </c>
      <c r="F292" s="22">
        <v>-1214.1500000000001</v>
      </c>
    </row>
    <row r="293" spans="2:6" x14ac:dyDescent="0.25">
      <c r="B293" s="24" t="s">
        <v>405</v>
      </c>
      <c r="C293" s="21">
        <v>50.8</v>
      </c>
      <c r="D293" s="22">
        <v>-152.4</v>
      </c>
      <c r="E293" s="22">
        <v>0</v>
      </c>
      <c r="F293" s="22">
        <v>-1214.1500000000001</v>
      </c>
    </row>
    <row r="294" spans="2:6" x14ac:dyDescent="0.25">
      <c r="B294" s="23">
        <v>930001665</v>
      </c>
      <c r="C294" s="21">
        <v>0</v>
      </c>
      <c r="D294" s="22">
        <v>0</v>
      </c>
      <c r="E294" s="22">
        <v>0</v>
      </c>
      <c r="F294" s="22">
        <v>0</v>
      </c>
    </row>
    <row r="295" spans="2:6" x14ac:dyDescent="0.25">
      <c r="B295" s="24" t="s">
        <v>277</v>
      </c>
      <c r="C295" s="21">
        <v>0</v>
      </c>
      <c r="D295" s="22">
        <v>0</v>
      </c>
      <c r="E295" s="22">
        <v>0</v>
      </c>
      <c r="F295" s="22">
        <v>0</v>
      </c>
    </row>
    <row r="296" spans="2:6" x14ac:dyDescent="0.25">
      <c r="B296" s="23">
        <v>930001668</v>
      </c>
      <c r="C296" s="21">
        <v>0</v>
      </c>
      <c r="D296" s="22">
        <v>0</v>
      </c>
      <c r="E296" s="22">
        <v>0</v>
      </c>
      <c r="F296" s="22">
        <v>0</v>
      </c>
    </row>
    <row r="297" spans="2:6" x14ac:dyDescent="0.25">
      <c r="B297" s="24" t="s">
        <v>279</v>
      </c>
      <c r="C297" s="21">
        <v>0</v>
      </c>
      <c r="D297" s="22">
        <v>0</v>
      </c>
      <c r="E297" s="22">
        <v>0</v>
      </c>
      <c r="F297" s="22">
        <v>0</v>
      </c>
    </row>
    <row r="298" spans="2:6" x14ac:dyDescent="0.25">
      <c r="B298" s="23">
        <v>930001669</v>
      </c>
      <c r="C298" s="21">
        <v>0</v>
      </c>
      <c r="D298" s="22">
        <v>0</v>
      </c>
      <c r="E298" s="22">
        <v>0</v>
      </c>
      <c r="F298" s="22">
        <v>0</v>
      </c>
    </row>
    <row r="299" spans="2:6" x14ac:dyDescent="0.25">
      <c r="B299" s="24" t="s">
        <v>280</v>
      </c>
      <c r="C299" s="21">
        <v>0</v>
      </c>
      <c r="D299" s="22">
        <v>0</v>
      </c>
      <c r="E299" s="22">
        <v>0</v>
      </c>
      <c r="F299" s="22">
        <v>0</v>
      </c>
    </row>
    <row r="300" spans="2:6" x14ac:dyDescent="0.25">
      <c r="B300" s="23">
        <v>930001676</v>
      </c>
      <c r="C300" s="21">
        <v>0</v>
      </c>
      <c r="D300" s="22">
        <v>0</v>
      </c>
      <c r="E300" s="22">
        <v>0</v>
      </c>
      <c r="F300" s="22">
        <v>0</v>
      </c>
    </row>
    <row r="301" spans="2:6" x14ac:dyDescent="0.25">
      <c r="B301" s="24" t="s">
        <v>281</v>
      </c>
      <c r="C301" s="21">
        <v>0</v>
      </c>
      <c r="D301" s="22">
        <v>0</v>
      </c>
      <c r="E301" s="22">
        <v>0</v>
      </c>
      <c r="F301" s="22">
        <v>0</v>
      </c>
    </row>
    <row r="302" spans="2:6" x14ac:dyDescent="0.25">
      <c r="B302" s="23">
        <v>930001693</v>
      </c>
      <c r="C302" s="21">
        <v>1.76</v>
      </c>
      <c r="D302" s="22">
        <v>-5.28</v>
      </c>
      <c r="E302" s="22">
        <v>0</v>
      </c>
      <c r="F302" s="22">
        <v>17.82</v>
      </c>
    </row>
    <row r="303" spans="2:6" x14ac:dyDescent="0.25">
      <c r="B303" s="24" t="s">
        <v>35</v>
      </c>
      <c r="C303" s="21">
        <v>1.76</v>
      </c>
      <c r="D303" s="22">
        <v>-5.28</v>
      </c>
      <c r="E303" s="22">
        <v>0</v>
      </c>
      <c r="F303" s="22">
        <v>17.82</v>
      </c>
    </row>
    <row r="304" spans="2:6" x14ac:dyDescent="0.25">
      <c r="B304" s="23">
        <v>930001698</v>
      </c>
      <c r="C304" s="21">
        <v>0</v>
      </c>
      <c r="D304" s="22">
        <v>0</v>
      </c>
      <c r="E304" s="22">
        <v>0</v>
      </c>
      <c r="F304" s="22">
        <v>0</v>
      </c>
    </row>
    <row r="305" spans="2:6" x14ac:dyDescent="0.25">
      <c r="B305" s="24" t="s">
        <v>283</v>
      </c>
      <c r="C305" s="21">
        <v>0</v>
      </c>
      <c r="D305" s="22">
        <v>0</v>
      </c>
      <c r="E305" s="22">
        <v>0</v>
      </c>
      <c r="F305" s="22">
        <v>0</v>
      </c>
    </row>
    <row r="306" spans="2:6" x14ac:dyDescent="0.25">
      <c r="B306" s="23">
        <v>930001704</v>
      </c>
      <c r="C306" s="21">
        <v>0</v>
      </c>
      <c r="D306" s="22">
        <v>0</v>
      </c>
      <c r="E306" s="22">
        <v>0</v>
      </c>
      <c r="F306" s="22">
        <v>0</v>
      </c>
    </row>
    <row r="307" spans="2:6" x14ac:dyDescent="0.25">
      <c r="B307" s="24" t="s">
        <v>285</v>
      </c>
      <c r="C307" s="21">
        <v>0</v>
      </c>
      <c r="D307" s="22">
        <v>0</v>
      </c>
      <c r="E307" s="22">
        <v>0</v>
      </c>
      <c r="F307" s="22">
        <v>0</v>
      </c>
    </row>
    <row r="308" spans="2:6" x14ac:dyDescent="0.25">
      <c r="B308" s="23">
        <v>930001729</v>
      </c>
      <c r="C308" s="21">
        <v>0</v>
      </c>
      <c r="D308" s="22">
        <v>0</v>
      </c>
      <c r="E308" s="22">
        <v>0</v>
      </c>
      <c r="F308" s="22">
        <v>0</v>
      </c>
    </row>
    <row r="309" spans="2:6" x14ac:dyDescent="0.25">
      <c r="B309" s="24" t="s">
        <v>290</v>
      </c>
      <c r="C309" s="21">
        <v>0</v>
      </c>
      <c r="D309" s="22">
        <v>0</v>
      </c>
      <c r="E309" s="22">
        <v>0</v>
      </c>
      <c r="F309" s="22">
        <v>0</v>
      </c>
    </row>
    <row r="310" spans="2:6" x14ac:dyDescent="0.25">
      <c r="B310" s="23">
        <v>930001731</v>
      </c>
      <c r="C310" s="21">
        <v>0</v>
      </c>
      <c r="D310" s="22">
        <v>0</v>
      </c>
      <c r="E310" s="22">
        <v>0</v>
      </c>
      <c r="F310" s="22">
        <v>0</v>
      </c>
    </row>
    <row r="311" spans="2:6" x14ac:dyDescent="0.25">
      <c r="B311" s="24" t="s">
        <v>291</v>
      </c>
      <c r="C311" s="21">
        <v>0</v>
      </c>
      <c r="D311" s="22">
        <v>0</v>
      </c>
      <c r="E311" s="22">
        <v>0</v>
      </c>
      <c r="F311" s="22">
        <v>0</v>
      </c>
    </row>
    <row r="312" spans="2:6" x14ac:dyDescent="0.25">
      <c r="B312" s="23">
        <v>930001732</v>
      </c>
      <c r="C312" s="21">
        <v>0</v>
      </c>
      <c r="D312" s="22">
        <v>0</v>
      </c>
      <c r="E312" s="22">
        <v>0</v>
      </c>
      <c r="F312" s="22">
        <v>0</v>
      </c>
    </row>
    <row r="313" spans="2:6" x14ac:dyDescent="0.25">
      <c r="B313" s="24" t="s">
        <v>292</v>
      </c>
      <c r="C313" s="21">
        <v>0</v>
      </c>
      <c r="D313" s="22">
        <v>0</v>
      </c>
      <c r="E313" s="22">
        <v>0</v>
      </c>
      <c r="F313" s="22">
        <v>0</v>
      </c>
    </row>
    <row r="314" spans="2:6" x14ac:dyDescent="0.25">
      <c r="B314" s="23">
        <v>930001739</v>
      </c>
      <c r="C314" s="21">
        <v>0.2</v>
      </c>
      <c r="D314" s="22">
        <v>-0.6</v>
      </c>
      <c r="E314" s="22">
        <v>0</v>
      </c>
      <c r="F314" s="22">
        <v>-31.54</v>
      </c>
    </row>
    <row r="315" spans="2:6" x14ac:dyDescent="0.25">
      <c r="B315" s="24" t="s">
        <v>389</v>
      </c>
      <c r="C315" s="21">
        <v>0.2</v>
      </c>
      <c r="D315" s="22">
        <v>-0.6</v>
      </c>
      <c r="E315" s="22">
        <v>0</v>
      </c>
      <c r="F315" s="22">
        <v>-31.54</v>
      </c>
    </row>
    <row r="316" spans="2:6" x14ac:dyDescent="0.25">
      <c r="B316" s="23">
        <v>930001745</v>
      </c>
      <c r="C316" s="21">
        <v>0</v>
      </c>
      <c r="D316" s="22">
        <v>0</v>
      </c>
      <c r="E316" s="22">
        <v>0</v>
      </c>
      <c r="F316" s="22">
        <v>0</v>
      </c>
    </row>
    <row r="317" spans="2:6" x14ac:dyDescent="0.25">
      <c r="B317" s="24" t="s">
        <v>295</v>
      </c>
      <c r="C317" s="21">
        <v>0</v>
      </c>
      <c r="D317" s="22">
        <v>0</v>
      </c>
      <c r="E317" s="22">
        <v>0</v>
      </c>
      <c r="F317" s="22">
        <v>0</v>
      </c>
    </row>
    <row r="318" spans="2:6" x14ac:dyDescent="0.25">
      <c r="B318" s="23">
        <v>930001749</v>
      </c>
      <c r="C318" s="21">
        <v>0</v>
      </c>
      <c r="D318" s="22">
        <v>0</v>
      </c>
      <c r="E318" s="22">
        <v>0</v>
      </c>
      <c r="F318" s="22">
        <v>0</v>
      </c>
    </row>
    <row r="319" spans="2:6" x14ac:dyDescent="0.25">
      <c r="B319" s="24" t="s">
        <v>297</v>
      </c>
      <c r="C319" s="21">
        <v>0</v>
      </c>
      <c r="D319" s="22">
        <v>0</v>
      </c>
      <c r="E319" s="22">
        <v>0</v>
      </c>
      <c r="F319" s="22">
        <v>0</v>
      </c>
    </row>
    <row r="320" spans="2:6" x14ac:dyDescent="0.25">
      <c r="B320" s="23">
        <v>930001752</v>
      </c>
      <c r="C320" s="21">
        <v>0</v>
      </c>
      <c r="D320" s="22">
        <v>0</v>
      </c>
      <c r="E320" s="22">
        <v>0</v>
      </c>
      <c r="F320" s="22">
        <v>0</v>
      </c>
    </row>
    <row r="321" spans="2:6" x14ac:dyDescent="0.25">
      <c r="B321" s="24" t="s">
        <v>298</v>
      </c>
      <c r="C321" s="21">
        <v>0</v>
      </c>
      <c r="D321" s="22">
        <v>0</v>
      </c>
      <c r="E321" s="22">
        <v>0</v>
      </c>
      <c r="F321" s="22">
        <v>0</v>
      </c>
    </row>
    <row r="322" spans="2:6" x14ac:dyDescent="0.25">
      <c r="B322" s="23">
        <v>930001757</v>
      </c>
      <c r="C322" s="21">
        <v>0</v>
      </c>
      <c r="D322" s="22">
        <v>0</v>
      </c>
      <c r="E322" s="22">
        <v>0</v>
      </c>
      <c r="F322" s="22">
        <v>0</v>
      </c>
    </row>
    <row r="323" spans="2:6" x14ac:dyDescent="0.25">
      <c r="B323" s="24" t="s">
        <v>301</v>
      </c>
      <c r="C323" s="21">
        <v>0</v>
      </c>
      <c r="D323" s="22">
        <v>0</v>
      </c>
      <c r="E323" s="22">
        <v>0</v>
      </c>
      <c r="F323" s="22">
        <v>0</v>
      </c>
    </row>
    <row r="324" spans="2:6" x14ac:dyDescent="0.25">
      <c r="B324" s="23">
        <v>930001760</v>
      </c>
      <c r="C324" s="21">
        <v>0</v>
      </c>
      <c r="D324" s="22">
        <v>0</v>
      </c>
      <c r="E324" s="22">
        <v>0</v>
      </c>
      <c r="F324" s="22">
        <v>0</v>
      </c>
    </row>
    <row r="325" spans="2:6" x14ac:dyDescent="0.25">
      <c r="B325" s="24" t="s">
        <v>302</v>
      </c>
      <c r="C325" s="21">
        <v>0</v>
      </c>
      <c r="D325" s="22">
        <v>0</v>
      </c>
      <c r="E325" s="22">
        <v>0</v>
      </c>
      <c r="F325" s="22">
        <v>0</v>
      </c>
    </row>
    <row r="326" spans="2:6" x14ac:dyDescent="0.25">
      <c r="B326" s="23">
        <v>930001764</v>
      </c>
      <c r="C326" s="21">
        <v>0</v>
      </c>
      <c r="D326" s="22">
        <v>0</v>
      </c>
      <c r="E326" s="22">
        <v>0</v>
      </c>
      <c r="F326" s="22">
        <v>0</v>
      </c>
    </row>
    <row r="327" spans="2:6" x14ac:dyDescent="0.25">
      <c r="B327" s="24" t="s">
        <v>177</v>
      </c>
      <c r="C327" s="21">
        <v>0</v>
      </c>
      <c r="D327" s="22">
        <v>0</v>
      </c>
      <c r="E327" s="22">
        <v>0</v>
      </c>
      <c r="F327" s="22">
        <v>0</v>
      </c>
    </row>
    <row r="328" spans="2:6" x14ac:dyDescent="0.25">
      <c r="B328" s="23">
        <v>930001767</v>
      </c>
      <c r="C328" s="21">
        <v>0</v>
      </c>
      <c r="D328" s="22">
        <v>0</v>
      </c>
      <c r="E328" s="22">
        <v>0</v>
      </c>
      <c r="F328" s="22">
        <v>0</v>
      </c>
    </row>
    <row r="329" spans="2:6" x14ac:dyDescent="0.25">
      <c r="B329" s="24" t="s">
        <v>304</v>
      </c>
      <c r="C329" s="21">
        <v>0</v>
      </c>
      <c r="D329" s="22">
        <v>0</v>
      </c>
      <c r="E329" s="22">
        <v>0</v>
      </c>
      <c r="F329" s="22">
        <v>0</v>
      </c>
    </row>
    <row r="330" spans="2:6" x14ac:dyDescent="0.25">
      <c r="B330" s="23">
        <v>930001768</v>
      </c>
      <c r="C330" s="21">
        <v>0</v>
      </c>
      <c r="D330" s="22">
        <v>0</v>
      </c>
      <c r="E330" s="22">
        <v>0</v>
      </c>
      <c r="F330" s="22">
        <v>0</v>
      </c>
    </row>
    <row r="331" spans="2:6" x14ac:dyDescent="0.25">
      <c r="B331" s="24" t="s">
        <v>305</v>
      </c>
      <c r="C331" s="21">
        <v>0</v>
      </c>
      <c r="D331" s="22">
        <v>0</v>
      </c>
      <c r="E331" s="22">
        <v>0</v>
      </c>
      <c r="F331" s="22">
        <v>0</v>
      </c>
    </row>
    <row r="332" spans="2:6" x14ac:dyDescent="0.25">
      <c r="B332" s="23">
        <v>930001778</v>
      </c>
      <c r="C332" s="21">
        <v>1.3</v>
      </c>
      <c r="D332" s="22">
        <v>-3.9</v>
      </c>
      <c r="E332" s="22">
        <v>-91.6</v>
      </c>
      <c r="F332" s="22">
        <v>504.25</v>
      </c>
    </row>
    <row r="333" spans="2:6" x14ac:dyDescent="0.25">
      <c r="B333" s="24" t="s">
        <v>20</v>
      </c>
      <c r="C333" s="21">
        <v>1.3</v>
      </c>
      <c r="D333" s="22">
        <v>-3.9</v>
      </c>
      <c r="E333" s="22">
        <v>-91.6</v>
      </c>
      <c r="F333" s="22">
        <v>504.25</v>
      </c>
    </row>
    <row r="334" spans="2:6" x14ac:dyDescent="0.25">
      <c r="B334" s="23">
        <v>930001791</v>
      </c>
      <c r="C334" s="21">
        <v>0</v>
      </c>
      <c r="D334" s="22">
        <v>0</v>
      </c>
      <c r="E334" s="22">
        <v>0</v>
      </c>
      <c r="F334" s="22">
        <v>0</v>
      </c>
    </row>
    <row r="335" spans="2:6" x14ac:dyDescent="0.25">
      <c r="B335" s="24" t="s">
        <v>310</v>
      </c>
      <c r="C335" s="21">
        <v>0</v>
      </c>
      <c r="D335" s="22">
        <v>0</v>
      </c>
      <c r="E335" s="22">
        <v>0</v>
      </c>
      <c r="F335" s="22">
        <v>0</v>
      </c>
    </row>
    <row r="336" spans="2:6" x14ac:dyDescent="0.25">
      <c r="B336" s="23">
        <v>930001794</v>
      </c>
      <c r="C336" s="21">
        <v>0</v>
      </c>
      <c r="D336" s="22">
        <v>0</v>
      </c>
      <c r="E336" s="22">
        <v>0</v>
      </c>
      <c r="F336" s="22">
        <v>0</v>
      </c>
    </row>
    <row r="337" spans="2:6" x14ac:dyDescent="0.25">
      <c r="B337" s="24" t="s">
        <v>311</v>
      </c>
      <c r="C337" s="21">
        <v>0</v>
      </c>
      <c r="D337" s="22">
        <v>0</v>
      </c>
      <c r="E337" s="22">
        <v>0</v>
      </c>
      <c r="F337" s="22">
        <v>0</v>
      </c>
    </row>
    <row r="338" spans="2:6" x14ac:dyDescent="0.25">
      <c r="B338" s="23">
        <v>930001814</v>
      </c>
      <c r="C338" s="21">
        <v>0</v>
      </c>
      <c r="D338" s="22">
        <v>0</v>
      </c>
      <c r="E338" s="22">
        <v>0</v>
      </c>
      <c r="F338" s="22">
        <v>0</v>
      </c>
    </row>
    <row r="339" spans="2:6" x14ac:dyDescent="0.25">
      <c r="B339" s="24" t="s">
        <v>314</v>
      </c>
      <c r="C339" s="21">
        <v>0</v>
      </c>
      <c r="D339" s="22">
        <v>0</v>
      </c>
      <c r="E339" s="22">
        <v>0</v>
      </c>
      <c r="F339" s="22">
        <v>0</v>
      </c>
    </row>
    <row r="340" spans="2:6" x14ac:dyDescent="0.25">
      <c r="B340" s="23">
        <v>930001815</v>
      </c>
      <c r="C340" s="21">
        <v>0.3</v>
      </c>
      <c r="D340" s="22">
        <v>-0.9</v>
      </c>
      <c r="E340" s="22">
        <v>0</v>
      </c>
      <c r="F340" s="22">
        <v>18.100000000000001</v>
      </c>
    </row>
    <row r="341" spans="2:6" x14ac:dyDescent="0.25">
      <c r="B341" s="24" t="s">
        <v>34</v>
      </c>
      <c r="C341" s="21">
        <v>0.3</v>
      </c>
      <c r="D341" s="22">
        <v>-0.9</v>
      </c>
      <c r="E341" s="22">
        <v>0</v>
      </c>
      <c r="F341" s="22">
        <v>18.100000000000001</v>
      </c>
    </row>
    <row r="342" spans="2:6" x14ac:dyDescent="0.25">
      <c r="B342" s="23">
        <v>930001819</v>
      </c>
      <c r="C342" s="21">
        <v>3.06</v>
      </c>
      <c r="D342" s="22">
        <v>-9.48</v>
      </c>
      <c r="E342" s="22">
        <v>0</v>
      </c>
      <c r="F342" s="22">
        <v>-29.73</v>
      </c>
    </row>
    <row r="343" spans="2:6" x14ac:dyDescent="0.25">
      <c r="B343" s="24" t="s">
        <v>388</v>
      </c>
      <c r="C343" s="21">
        <v>3.06</v>
      </c>
      <c r="D343" s="22">
        <v>-9.48</v>
      </c>
      <c r="E343" s="22">
        <v>0</v>
      </c>
      <c r="F343" s="22">
        <v>-29.73</v>
      </c>
    </row>
    <row r="344" spans="2:6" x14ac:dyDescent="0.25">
      <c r="B344" s="23">
        <v>930001826</v>
      </c>
      <c r="C344" s="21">
        <v>0</v>
      </c>
      <c r="D344" s="22">
        <v>0</v>
      </c>
      <c r="E344" s="22">
        <v>0</v>
      </c>
      <c r="F344" s="22">
        <v>0</v>
      </c>
    </row>
    <row r="345" spans="2:6" x14ac:dyDescent="0.25">
      <c r="B345" s="24" t="s">
        <v>20</v>
      </c>
      <c r="C345" s="21">
        <v>0</v>
      </c>
      <c r="D345" s="22">
        <v>0</v>
      </c>
      <c r="E345" s="22">
        <v>0</v>
      </c>
      <c r="F345" s="22">
        <v>0</v>
      </c>
    </row>
    <row r="346" spans="2:6" x14ac:dyDescent="0.25">
      <c r="B346" s="23">
        <v>930001888</v>
      </c>
      <c r="C346" s="21">
        <v>1</v>
      </c>
      <c r="D346" s="22">
        <v>-3</v>
      </c>
      <c r="E346" s="22">
        <v>0</v>
      </c>
      <c r="F346" s="22">
        <v>12.8</v>
      </c>
    </row>
    <row r="347" spans="2:6" x14ac:dyDescent="0.25">
      <c r="B347" s="24" t="s">
        <v>40</v>
      </c>
      <c r="C347" s="21">
        <v>1</v>
      </c>
      <c r="D347" s="22">
        <v>-3</v>
      </c>
      <c r="E347" s="22">
        <v>0</v>
      </c>
      <c r="F347" s="22">
        <v>12.8</v>
      </c>
    </row>
    <row r="348" spans="2:6" x14ac:dyDescent="0.25">
      <c r="B348" s="23">
        <v>930001945</v>
      </c>
      <c r="C348" s="21">
        <v>0</v>
      </c>
      <c r="D348" s="22">
        <v>0</v>
      </c>
      <c r="E348" s="22">
        <v>0</v>
      </c>
      <c r="F348" s="22">
        <v>0</v>
      </c>
    </row>
    <row r="349" spans="2:6" x14ac:dyDescent="0.25">
      <c r="B349" s="24" t="s">
        <v>332</v>
      </c>
      <c r="C349" s="21">
        <v>0</v>
      </c>
      <c r="D349" s="22">
        <v>0</v>
      </c>
      <c r="E349" s="22">
        <v>0</v>
      </c>
      <c r="F349" s="22">
        <v>0</v>
      </c>
    </row>
    <row r="350" spans="2:6" x14ac:dyDescent="0.25">
      <c r="B350" s="23">
        <v>930001955</v>
      </c>
      <c r="C350" s="21">
        <v>0</v>
      </c>
      <c r="D350" s="22">
        <v>0</v>
      </c>
      <c r="E350" s="22">
        <v>0</v>
      </c>
      <c r="F350" s="22">
        <v>0</v>
      </c>
    </row>
    <row r="351" spans="2:6" x14ac:dyDescent="0.25">
      <c r="B351" s="24" t="s">
        <v>336</v>
      </c>
      <c r="C351" s="21">
        <v>0</v>
      </c>
      <c r="D351" s="22">
        <v>0</v>
      </c>
      <c r="E351" s="22">
        <v>0</v>
      </c>
      <c r="F351" s="22">
        <v>0</v>
      </c>
    </row>
    <row r="352" spans="2:6" x14ac:dyDescent="0.25">
      <c r="B352" s="23">
        <v>930001959</v>
      </c>
      <c r="C352" s="21">
        <v>0</v>
      </c>
      <c r="D352" s="22">
        <v>0</v>
      </c>
      <c r="E352" s="22">
        <v>0</v>
      </c>
      <c r="F352" s="22">
        <v>0</v>
      </c>
    </row>
    <row r="353" spans="2:6" x14ac:dyDescent="0.25">
      <c r="B353" s="24" t="s">
        <v>338</v>
      </c>
      <c r="C353" s="21">
        <v>0</v>
      </c>
      <c r="D353" s="22">
        <v>0</v>
      </c>
      <c r="E353" s="22">
        <v>0</v>
      </c>
      <c r="F353" s="22">
        <v>0</v>
      </c>
    </row>
    <row r="354" spans="2:6" x14ac:dyDescent="0.25">
      <c r="B354" s="23">
        <v>930001965</v>
      </c>
      <c r="C354" s="21">
        <v>0</v>
      </c>
      <c r="D354" s="22">
        <v>0</v>
      </c>
      <c r="E354" s="22">
        <v>0</v>
      </c>
      <c r="F354" s="22">
        <v>0</v>
      </c>
    </row>
    <row r="355" spans="2:6" x14ac:dyDescent="0.25">
      <c r="B355" s="24" t="s">
        <v>341</v>
      </c>
      <c r="C355" s="21">
        <v>0</v>
      </c>
      <c r="D355" s="22">
        <v>0</v>
      </c>
      <c r="E355" s="22">
        <v>0</v>
      </c>
      <c r="F355" s="22">
        <v>0</v>
      </c>
    </row>
    <row r="356" spans="2:6" x14ac:dyDescent="0.25">
      <c r="B356" s="23">
        <v>930001966</v>
      </c>
      <c r="C356" s="21">
        <v>0</v>
      </c>
      <c r="D356" s="22">
        <v>0</v>
      </c>
      <c r="E356" s="22">
        <v>0</v>
      </c>
      <c r="F356" s="22">
        <v>0</v>
      </c>
    </row>
    <row r="357" spans="2:6" x14ac:dyDescent="0.25">
      <c r="B357" s="24" t="s">
        <v>342</v>
      </c>
      <c r="C357" s="21">
        <v>0</v>
      </c>
      <c r="D357" s="22">
        <v>0</v>
      </c>
      <c r="E357" s="22">
        <v>0</v>
      </c>
      <c r="F357" s="22">
        <v>0</v>
      </c>
    </row>
    <row r="358" spans="2:6" x14ac:dyDescent="0.25">
      <c r="B358" s="23">
        <v>930001969</v>
      </c>
      <c r="C358" s="21">
        <v>0</v>
      </c>
      <c r="D358" s="22">
        <v>0</v>
      </c>
      <c r="E358" s="22">
        <v>0</v>
      </c>
      <c r="F358" s="22">
        <v>0</v>
      </c>
    </row>
    <row r="359" spans="2:6" x14ac:dyDescent="0.25">
      <c r="B359" s="24" t="s">
        <v>343</v>
      </c>
      <c r="C359" s="21">
        <v>0</v>
      </c>
      <c r="D359" s="22">
        <v>0</v>
      </c>
      <c r="E359" s="22">
        <v>0</v>
      </c>
      <c r="F359" s="22">
        <v>0</v>
      </c>
    </row>
    <row r="360" spans="2:6" x14ac:dyDescent="0.25">
      <c r="B360" s="23">
        <v>930001970</v>
      </c>
      <c r="C360" s="21">
        <v>0.44</v>
      </c>
      <c r="D360" s="22">
        <v>-1.32</v>
      </c>
      <c r="E360" s="22">
        <v>0</v>
      </c>
      <c r="F360" s="22">
        <v>-43.77</v>
      </c>
    </row>
    <row r="361" spans="2:6" x14ac:dyDescent="0.25">
      <c r="B361" s="24" t="s">
        <v>391</v>
      </c>
      <c r="C361" s="21">
        <v>0.44</v>
      </c>
      <c r="D361" s="22">
        <v>-1.32</v>
      </c>
      <c r="E361" s="22">
        <v>0</v>
      </c>
      <c r="F361" s="22">
        <v>-43.77</v>
      </c>
    </row>
    <row r="362" spans="2:6" x14ac:dyDescent="0.25">
      <c r="B362" s="23">
        <v>930001972</v>
      </c>
      <c r="C362" s="21">
        <v>0</v>
      </c>
      <c r="D362" s="22">
        <v>0</v>
      </c>
      <c r="E362" s="22">
        <v>0</v>
      </c>
      <c r="F362" s="22">
        <v>0</v>
      </c>
    </row>
    <row r="363" spans="2:6" x14ac:dyDescent="0.25">
      <c r="B363" s="24" t="s">
        <v>345</v>
      </c>
      <c r="C363" s="21">
        <v>0</v>
      </c>
      <c r="D363" s="22">
        <v>0</v>
      </c>
      <c r="E363" s="22">
        <v>0</v>
      </c>
      <c r="F363" s="22">
        <v>0</v>
      </c>
    </row>
    <row r="364" spans="2:6" x14ac:dyDescent="0.25">
      <c r="B364" s="23">
        <v>930001984</v>
      </c>
      <c r="C364" s="21">
        <v>0</v>
      </c>
      <c r="D364" s="22">
        <v>0</v>
      </c>
      <c r="E364" s="22">
        <v>0</v>
      </c>
      <c r="F364" s="22">
        <v>0</v>
      </c>
    </row>
    <row r="365" spans="2:6" x14ac:dyDescent="0.25">
      <c r="B365" s="24" t="s">
        <v>20</v>
      </c>
      <c r="C365" s="21">
        <v>0</v>
      </c>
      <c r="D365" s="22">
        <v>0</v>
      </c>
      <c r="E365" s="22">
        <v>0</v>
      </c>
      <c r="F365" s="22">
        <v>0</v>
      </c>
    </row>
    <row r="366" spans="2:6" x14ac:dyDescent="0.25">
      <c r="B366" s="23">
        <v>930001988</v>
      </c>
      <c r="C366" s="21">
        <v>0</v>
      </c>
      <c r="D366" s="22">
        <v>0</v>
      </c>
      <c r="E366" s="22">
        <v>0</v>
      </c>
      <c r="F366" s="22">
        <v>0</v>
      </c>
    </row>
    <row r="367" spans="2:6" x14ac:dyDescent="0.25">
      <c r="B367" s="24" t="s">
        <v>20</v>
      </c>
      <c r="C367" s="21">
        <v>0</v>
      </c>
      <c r="D367" s="22">
        <v>0</v>
      </c>
      <c r="E367" s="22">
        <v>0</v>
      </c>
      <c r="F367" s="22">
        <v>0</v>
      </c>
    </row>
    <row r="368" spans="2:6" x14ac:dyDescent="0.25">
      <c r="B368" s="23">
        <v>930001989</v>
      </c>
      <c r="C368" s="21">
        <v>0</v>
      </c>
      <c r="D368" s="22">
        <v>0</v>
      </c>
      <c r="E368" s="22">
        <v>0</v>
      </c>
      <c r="F368" s="22">
        <v>0</v>
      </c>
    </row>
    <row r="369" spans="2:6" x14ac:dyDescent="0.25">
      <c r="B369" s="24" t="s">
        <v>351</v>
      </c>
      <c r="C369" s="21">
        <v>0</v>
      </c>
      <c r="D369" s="22">
        <v>0</v>
      </c>
      <c r="E369" s="22">
        <v>0</v>
      </c>
      <c r="F369" s="22">
        <v>0</v>
      </c>
    </row>
    <row r="370" spans="2:6" x14ac:dyDescent="0.25">
      <c r="B370" s="23">
        <v>930001991</v>
      </c>
      <c r="C370" s="21">
        <v>0</v>
      </c>
      <c r="D370" s="22">
        <v>0</v>
      </c>
      <c r="E370" s="22">
        <v>0</v>
      </c>
      <c r="F370" s="22">
        <v>0</v>
      </c>
    </row>
    <row r="371" spans="2:6" x14ac:dyDescent="0.25">
      <c r="B371" s="24" t="s">
        <v>353</v>
      </c>
      <c r="C371" s="21">
        <v>0</v>
      </c>
      <c r="D371" s="22">
        <v>0</v>
      </c>
      <c r="E371" s="22">
        <v>0</v>
      </c>
      <c r="F371" s="22">
        <v>0</v>
      </c>
    </row>
    <row r="372" spans="2:6" x14ac:dyDescent="0.25">
      <c r="B372" s="23">
        <v>930001992</v>
      </c>
      <c r="C372" s="21">
        <v>0</v>
      </c>
      <c r="D372" s="22">
        <v>0</v>
      </c>
      <c r="E372" s="22">
        <v>0</v>
      </c>
      <c r="F372" s="22">
        <v>0</v>
      </c>
    </row>
    <row r="373" spans="2:6" x14ac:dyDescent="0.25">
      <c r="B373" s="24" t="s">
        <v>354</v>
      </c>
      <c r="C373" s="21">
        <v>0</v>
      </c>
      <c r="D373" s="22">
        <v>0</v>
      </c>
      <c r="E373" s="22">
        <v>0</v>
      </c>
      <c r="F373" s="22">
        <v>0</v>
      </c>
    </row>
    <row r="374" spans="2:6" x14ac:dyDescent="0.25">
      <c r="B374" s="23">
        <v>930001993</v>
      </c>
      <c r="C374" s="21">
        <v>0</v>
      </c>
      <c r="D374" s="22">
        <v>0</v>
      </c>
      <c r="E374" s="22">
        <v>0</v>
      </c>
      <c r="F374" s="22">
        <v>0</v>
      </c>
    </row>
    <row r="375" spans="2:6" x14ac:dyDescent="0.25">
      <c r="B375" s="24" t="s">
        <v>355</v>
      </c>
      <c r="C375" s="21">
        <v>0</v>
      </c>
      <c r="D375" s="22">
        <v>0</v>
      </c>
      <c r="E375" s="22">
        <v>0</v>
      </c>
      <c r="F375" s="22">
        <v>0</v>
      </c>
    </row>
    <row r="376" spans="2:6" x14ac:dyDescent="0.25">
      <c r="B376" s="23">
        <v>930002002</v>
      </c>
      <c r="C376" s="21">
        <v>0</v>
      </c>
      <c r="D376" s="22">
        <v>0</v>
      </c>
      <c r="E376" s="22">
        <v>0</v>
      </c>
      <c r="F376" s="22">
        <v>0</v>
      </c>
    </row>
    <row r="377" spans="2:6" x14ac:dyDescent="0.25">
      <c r="B377" s="24" t="s">
        <v>359</v>
      </c>
      <c r="C377" s="21">
        <v>0</v>
      </c>
      <c r="D377" s="22">
        <v>0</v>
      </c>
      <c r="E377" s="22">
        <v>0</v>
      </c>
      <c r="F377" s="22">
        <v>0</v>
      </c>
    </row>
    <row r="378" spans="2:6" x14ac:dyDescent="0.25">
      <c r="B378" s="23">
        <v>930002011</v>
      </c>
      <c r="C378" s="21">
        <v>0</v>
      </c>
      <c r="D378" s="22">
        <v>0</v>
      </c>
      <c r="E378" s="22">
        <v>0</v>
      </c>
      <c r="F378" s="22">
        <v>0</v>
      </c>
    </row>
    <row r="379" spans="2:6" x14ac:dyDescent="0.25">
      <c r="B379" s="24" t="s">
        <v>360</v>
      </c>
      <c r="C379" s="21">
        <v>0</v>
      </c>
      <c r="D379" s="22">
        <v>0</v>
      </c>
      <c r="E379" s="22">
        <v>0</v>
      </c>
      <c r="F379" s="22">
        <v>0</v>
      </c>
    </row>
    <row r="380" spans="2:6" x14ac:dyDescent="0.25">
      <c r="B380" s="23">
        <v>930002032</v>
      </c>
      <c r="C380" s="21">
        <v>0</v>
      </c>
      <c r="D380" s="22">
        <v>0</v>
      </c>
      <c r="E380" s="22">
        <v>0</v>
      </c>
      <c r="F380" s="22">
        <v>0</v>
      </c>
    </row>
    <row r="381" spans="2:6" x14ac:dyDescent="0.25">
      <c r="B381" s="24" t="s">
        <v>351</v>
      </c>
      <c r="C381" s="21">
        <v>0</v>
      </c>
      <c r="D381" s="22">
        <v>0</v>
      </c>
      <c r="E381" s="22">
        <v>0</v>
      </c>
      <c r="F381" s="22">
        <v>0</v>
      </c>
    </row>
    <row r="382" spans="2:6" x14ac:dyDescent="0.25">
      <c r="B382" s="23">
        <v>930002035</v>
      </c>
      <c r="C382" s="21">
        <v>4.58</v>
      </c>
      <c r="D382" s="22">
        <v>-13.74</v>
      </c>
      <c r="E382" s="22">
        <v>0</v>
      </c>
      <c r="F382" s="22">
        <v>-74.78</v>
      </c>
    </row>
    <row r="383" spans="2:6" x14ac:dyDescent="0.25">
      <c r="B383" s="24" t="s">
        <v>291</v>
      </c>
      <c r="C383" s="21">
        <v>4.58</v>
      </c>
      <c r="D383" s="22">
        <v>-13.74</v>
      </c>
      <c r="E383" s="22">
        <v>0</v>
      </c>
      <c r="F383" s="22">
        <v>-74.78</v>
      </c>
    </row>
    <row r="384" spans="2:6" x14ac:dyDescent="0.25">
      <c r="B384" s="23">
        <v>930002036</v>
      </c>
      <c r="C384" s="21">
        <v>0.04</v>
      </c>
      <c r="D384" s="22">
        <v>-0.12</v>
      </c>
      <c r="E384" s="22">
        <v>0</v>
      </c>
      <c r="F384" s="22">
        <v>-10.56</v>
      </c>
    </row>
    <row r="385" spans="2:6" x14ac:dyDescent="0.25">
      <c r="B385" s="24" t="s">
        <v>385</v>
      </c>
      <c r="C385" s="21">
        <v>0.04</v>
      </c>
      <c r="D385" s="22">
        <v>-0.12</v>
      </c>
      <c r="E385" s="22">
        <v>0</v>
      </c>
      <c r="F385" s="22">
        <v>-10.56</v>
      </c>
    </row>
    <row r="386" spans="2:6" x14ac:dyDescent="0.25">
      <c r="B386" s="23">
        <v>930002038</v>
      </c>
      <c r="C386" s="21">
        <v>2</v>
      </c>
      <c r="D386" s="22">
        <v>-6</v>
      </c>
      <c r="E386" s="22">
        <v>-3.75</v>
      </c>
      <c r="F386" s="22">
        <v>-6225.4</v>
      </c>
    </row>
    <row r="387" spans="2:6" x14ac:dyDescent="0.25">
      <c r="B387" s="24" t="s">
        <v>409</v>
      </c>
      <c r="C387" s="21">
        <v>2</v>
      </c>
      <c r="D387" s="22">
        <v>-6</v>
      </c>
      <c r="E387" s="22">
        <v>-3.75</v>
      </c>
      <c r="F387" s="22">
        <v>-6225.4</v>
      </c>
    </row>
    <row r="388" spans="2:6" x14ac:dyDescent="0.25">
      <c r="B388" s="23">
        <v>930002064</v>
      </c>
      <c r="C388" s="21">
        <v>0</v>
      </c>
      <c r="D388" s="22">
        <v>0</v>
      </c>
      <c r="E388" s="22">
        <v>0</v>
      </c>
      <c r="F388" s="22">
        <v>0</v>
      </c>
    </row>
    <row r="389" spans="2:6" x14ac:dyDescent="0.25">
      <c r="B389" s="24" t="s">
        <v>383</v>
      </c>
      <c r="C389" s="21">
        <v>0</v>
      </c>
      <c r="D389" s="22">
        <v>0</v>
      </c>
      <c r="E389" s="22">
        <v>0</v>
      </c>
      <c r="F389" s="22">
        <v>0</v>
      </c>
    </row>
    <row r="390" spans="2:6" x14ac:dyDescent="0.25">
      <c r="B390" s="25">
        <v>70036</v>
      </c>
      <c r="C390" s="26">
        <v>32.120000000000005</v>
      </c>
      <c r="D390" s="27">
        <v>-88.68</v>
      </c>
      <c r="E390" s="27">
        <v>-23.16</v>
      </c>
      <c r="F390" s="27">
        <v>-3635.1300000000006</v>
      </c>
    </row>
    <row r="391" spans="2:6" x14ac:dyDescent="0.25">
      <c r="B391" s="23">
        <v>930000165</v>
      </c>
      <c r="C391" s="21">
        <v>0</v>
      </c>
      <c r="D391" s="22">
        <v>0</v>
      </c>
      <c r="E391" s="22">
        <v>0</v>
      </c>
      <c r="F391" s="22">
        <v>0</v>
      </c>
    </row>
    <row r="392" spans="2:6" x14ac:dyDescent="0.25">
      <c r="B392" s="24" t="s">
        <v>55</v>
      </c>
      <c r="C392" s="21">
        <v>0</v>
      </c>
      <c r="D392" s="22">
        <v>0</v>
      </c>
      <c r="E392" s="22">
        <v>0</v>
      </c>
      <c r="F392" s="22">
        <v>0</v>
      </c>
    </row>
    <row r="393" spans="2:6" x14ac:dyDescent="0.25">
      <c r="B393" s="23">
        <v>930000528</v>
      </c>
      <c r="C393" s="21">
        <v>0</v>
      </c>
      <c r="D393" s="22">
        <v>0</v>
      </c>
      <c r="E393" s="22">
        <v>0</v>
      </c>
      <c r="F393" s="22">
        <v>0</v>
      </c>
    </row>
    <row r="394" spans="2:6" x14ac:dyDescent="0.25">
      <c r="B394" s="24" t="s">
        <v>82</v>
      </c>
      <c r="C394" s="21">
        <v>0</v>
      </c>
      <c r="D394" s="22">
        <v>0</v>
      </c>
      <c r="E394" s="22">
        <v>0</v>
      </c>
      <c r="F394" s="22">
        <v>0</v>
      </c>
    </row>
    <row r="395" spans="2:6" x14ac:dyDescent="0.25">
      <c r="B395" s="23">
        <v>930000533</v>
      </c>
      <c r="C395" s="21">
        <v>0.09</v>
      </c>
      <c r="D395" s="22">
        <v>-0.48</v>
      </c>
      <c r="E395" s="22">
        <v>0</v>
      </c>
      <c r="F395" s="22">
        <v>11.5</v>
      </c>
    </row>
    <row r="396" spans="2:6" x14ac:dyDescent="0.25">
      <c r="B396" s="24" t="s">
        <v>41</v>
      </c>
      <c r="C396" s="21">
        <v>0.09</v>
      </c>
      <c r="D396" s="22">
        <v>-0.48</v>
      </c>
      <c r="E396" s="22">
        <v>0</v>
      </c>
      <c r="F396" s="22">
        <v>11.5</v>
      </c>
    </row>
    <row r="397" spans="2:6" x14ac:dyDescent="0.25">
      <c r="B397" s="23">
        <v>930000579</v>
      </c>
      <c r="C397" s="21">
        <v>0</v>
      </c>
      <c r="D397" s="22">
        <v>0</v>
      </c>
      <c r="E397" s="22">
        <v>0</v>
      </c>
      <c r="F397" s="22">
        <v>0</v>
      </c>
    </row>
    <row r="398" spans="2:6" x14ac:dyDescent="0.25">
      <c r="B398" s="24" t="s">
        <v>90</v>
      </c>
      <c r="C398" s="21">
        <v>0</v>
      </c>
      <c r="D398" s="22">
        <v>0</v>
      </c>
      <c r="E398" s="22">
        <v>0</v>
      </c>
      <c r="F398" s="22">
        <v>0</v>
      </c>
    </row>
    <row r="399" spans="2:6" x14ac:dyDescent="0.25">
      <c r="B399" s="23">
        <v>930000599</v>
      </c>
      <c r="C399" s="21">
        <v>1.7</v>
      </c>
      <c r="D399" s="22">
        <v>-5.0999999999999996</v>
      </c>
      <c r="E399" s="22">
        <v>0</v>
      </c>
      <c r="F399" s="22">
        <v>-11.25</v>
      </c>
    </row>
    <row r="400" spans="2:6" x14ac:dyDescent="0.25">
      <c r="B400" s="24" t="s">
        <v>386</v>
      </c>
      <c r="C400" s="21">
        <v>1.7</v>
      </c>
      <c r="D400" s="22">
        <v>-5.0999999999999996</v>
      </c>
      <c r="E400" s="22">
        <v>0</v>
      </c>
      <c r="F400" s="22">
        <v>-11.25</v>
      </c>
    </row>
    <row r="401" spans="2:6" x14ac:dyDescent="0.25">
      <c r="B401" s="23">
        <v>930000600</v>
      </c>
      <c r="C401" s="21">
        <v>0</v>
      </c>
      <c r="D401" s="22">
        <v>0</v>
      </c>
      <c r="E401" s="22">
        <v>0</v>
      </c>
      <c r="F401" s="22">
        <v>0</v>
      </c>
    </row>
    <row r="402" spans="2:6" x14ac:dyDescent="0.25">
      <c r="B402" s="24" t="s">
        <v>95</v>
      </c>
      <c r="C402" s="21">
        <v>0</v>
      </c>
      <c r="D402" s="22">
        <v>0</v>
      </c>
      <c r="E402" s="22">
        <v>0</v>
      </c>
      <c r="F402" s="22">
        <v>0</v>
      </c>
    </row>
    <row r="403" spans="2:6" x14ac:dyDescent="0.25">
      <c r="B403" s="23">
        <v>930000621</v>
      </c>
      <c r="C403" s="21">
        <v>0</v>
      </c>
      <c r="D403" s="22">
        <v>0</v>
      </c>
      <c r="E403" s="22">
        <v>0</v>
      </c>
      <c r="F403" s="22">
        <v>0</v>
      </c>
    </row>
    <row r="404" spans="2:6" x14ac:dyDescent="0.25">
      <c r="B404" s="24" t="s">
        <v>102</v>
      </c>
      <c r="C404" s="21">
        <v>0</v>
      </c>
      <c r="D404" s="22">
        <v>0</v>
      </c>
      <c r="E404" s="22">
        <v>0</v>
      </c>
      <c r="F404" s="22">
        <v>0</v>
      </c>
    </row>
    <row r="405" spans="2:6" x14ac:dyDescent="0.25">
      <c r="B405" s="23">
        <v>930000632</v>
      </c>
      <c r="C405" s="21">
        <v>0</v>
      </c>
      <c r="D405" s="22">
        <v>0</v>
      </c>
      <c r="E405" s="22">
        <v>0</v>
      </c>
      <c r="F405" s="22">
        <v>0</v>
      </c>
    </row>
    <row r="406" spans="2:6" x14ac:dyDescent="0.25">
      <c r="B406" s="24" t="s">
        <v>106</v>
      </c>
      <c r="C406" s="21">
        <v>0</v>
      </c>
      <c r="D406" s="22">
        <v>0</v>
      </c>
      <c r="E406" s="22">
        <v>0</v>
      </c>
      <c r="F406" s="22">
        <v>0</v>
      </c>
    </row>
    <row r="407" spans="2:6" x14ac:dyDescent="0.25">
      <c r="B407" s="23">
        <v>930000682</v>
      </c>
      <c r="C407" s="21">
        <v>0.04</v>
      </c>
      <c r="D407" s="22">
        <v>-0.12</v>
      </c>
      <c r="E407" s="22">
        <v>0</v>
      </c>
      <c r="F407" s="22">
        <v>13.38</v>
      </c>
    </row>
    <row r="408" spans="2:6" x14ac:dyDescent="0.25">
      <c r="B408" s="24" t="s">
        <v>39</v>
      </c>
      <c r="C408" s="21">
        <v>0.04</v>
      </c>
      <c r="D408" s="22">
        <v>-0.12</v>
      </c>
      <c r="E408" s="22">
        <v>0</v>
      </c>
      <c r="F408" s="22">
        <v>13.38</v>
      </c>
    </row>
    <row r="409" spans="2:6" x14ac:dyDescent="0.25">
      <c r="B409" s="23">
        <v>930000684</v>
      </c>
      <c r="C409" s="21">
        <v>0.56999999999999995</v>
      </c>
      <c r="D409" s="22">
        <v>-1.8</v>
      </c>
      <c r="E409" s="22">
        <v>0</v>
      </c>
      <c r="F409" s="22">
        <v>-251.37</v>
      </c>
    </row>
    <row r="410" spans="2:6" x14ac:dyDescent="0.25">
      <c r="B410" s="24" t="s">
        <v>397</v>
      </c>
      <c r="C410" s="21">
        <v>0.56999999999999995</v>
      </c>
      <c r="D410" s="22">
        <v>-1.8</v>
      </c>
      <c r="E410" s="22">
        <v>0</v>
      </c>
      <c r="F410" s="22">
        <v>-251.37</v>
      </c>
    </row>
    <row r="411" spans="2:6" x14ac:dyDescent="0.25">
      <c r="B411" s="23">
        <v>930000690</v>
      </c>
      <c r="C411" s="21">
        <v>0</v>
      </c>
      <c r="D411" s="22">
        <v>0</v>
      </c>
      <c r="E411" s="22">
        <v>0</v>
      </c>
      <c r="F411" s="22">
        <v>0</v>
      </c>
    </row>
    <row r="412" spans="2:6" x14ac:dyDescent="0.25">
      <c r="B412" s="24" t="s">
        <v>112</v>
      </c>
      <c r="C412" s="21">
        <v>0</v>
      </c>
      <c r="D412" s="22">
        <v>0</v>
      </c>
      <c r="E412" s="22">
        <v>0</v>
      </c>
      <c r="F412" s="22">
        <v>0</v>
      </c>
    </row>
    <row r="413" spans="2:6" x14ac:dyDescent="0.25">
      <c r="B413" s="23">
        <v>930000714</v>
      </c>
      <c r="C413" s="21">
        <v>0</v>
      </c>
      <c r="D413" s="22">
        <v>0</v>
      </c>
      <c r="E413" s="22">
        <v>0</v>
      </c>
      <c r="F413" s="22">
        <v>0</v>
      </c>
    </row>
    <row r="414" spans="2:6" x14ac:dyDescent="0.25">
      <c r="B414" s="24" t="s">
        <v>115</v>
      </c>
      <c r="C414" s="21">
        <v>0</v>
      </c>
      <c r="D414" s="22">
        <v>0</v>
      </c>
      <c r="E414" s="22">
        <v>0</v>
      </c>
      <c r="F414" s="22">
        <v>0</v>
      </c>
    </row>
    <row r="415" spans="2:6" x14ac:dyDescent="0.25">
      <c r="B415" s="23">
        <v>930000719</v>
      </c>
      <c r="C415" s="21">
        <v>0</v>
      </c>
      <c r="D415" s="22">
        <v>0</v>
      </c>
      <c r="E415" s="22">
        <v>0</v>
      </c>
      <c r="F415" s="22">
        <v>0</v>
      </c>
    </row>
    <row r="416" spans="2:6" x14ac:dyDescent="0.25">
      <c r="B416" s="24" t="s">
        <v>117</v>
      </c>
      <c r="C416" s="21">
        <v>0</v>
      </c>
      <c r="D416" s="22">
        <v>0</v>
      </c>
      <c r="E416" s="22">
        <v>0</v>
      </c>
      <c r="F416" s="22">
        <v>0</v>
      </c>
    </row>
    <row r="417" spans="2:6" x14ac:dyDescent="0.25">
      <c r="B417" s="23">
        <v>930000766</v>
      </c>
      <c r="C417" s="21">
        <v>0</v>
      </c>
      <c r="D417" s="22">
        <v>0</v>
      </c>
      <c r="E417" s="22">
        <v>0</v>
      </c>
      <c r="F417" s="22">
        <v>0</v>
      </c>
    </row>
    <row r="418" spans="2:6" x14ac:dyDescent="0.25">
      <c r="B418" s="24" t="s">
        <v>128</v>
      </c>
      <c r="C418" s="21">
        <v>0</v>
      </c>
      <c r="D418" s="22">
        <v>0</v>
      </c>
      <c r="E418" s="22">
        <v>0</v>
      </c>
      <c r="F418" s="22">
        <v>0</v>
      </c>
    </row>
    <row r="419" spans="2:6" x14ac:dyDescent="0.25">
      <c r="B419" s="23">
        <v>930000853</v>
      </c>
      <c r="C419" s="21">
        <v>0</v>
      </c>
      <c r="D419" s="22">
        <v>0</v>
      </c>
      <c r="E419" s="22">
        <v>0</v>
      </c>
      <c r="F419" s="22">
        <v>0</v>
      </c>
    </row>
    <row r="420" spans="2:6" x14ac:dyDescent="0.25">
      <c r="B420" s="24" t="s">
        <v>139</v>
      </c>
      <c r="C420" s="21">
        <v>0</v>
      </c>
      <c r="D420" s="22">
        <v>0</v>
      </c>
      <c r="E420" s="22">
        <v>0</v>
      </c>
      <c r="F420" s="22">
        <v>0</v>
      </c>
    </row>
    <row r="421" spans="2:6" x14ac:dyDescent="0.25">
      <c r="B421" s="23">
        <v>930000857</v>
      </c>
      <c r="C421" s="21">
        <v>0</v>
      </c>
      <c r="D421" s="22">
        <v>0</v>
      </c>
      <c r="E421" s="22">
        <v>0</v>
      </c>
      <c r="F421" s="22">
        <v>0</v>
      </c>
    </row>
    <row r="422" spans="2:6" x14ac:dyDescent="0.25">
      <c r="B422" s="24" t="s">
        <v>140</v>
      </c>
      <c r="C422" s="21">
        <v>0</v>
      </c>
      <c r="D422" s="22">
        <v>0</v>
      </c>
      <c r="E422" s="22">
        <v>0</v>
      </c>
      <c r="F422" s="22">
        <v>0</v>
      </c>
    </row>
    <row r="423" spans="2:6" x14ac:dyDescent="0.25">
      <c r="B423" s="23">
        <v>930000862</v>
      </c>
      <c r="C423" s="21">
        <v>4.4800000000000004</v>
      </c>
      <c r="D423" s="22">
        <v>-5.4</v>
      </c>
      <c r="E423" s="22">
        <v>-23.16</v>
      </c>
      <c r="F423" s="22">
        <v>-2407.35</v>
      </c>
    </row>
    <row r="424" spans="2:6" x14ac:dyDescent="0.25">
      <c r="B424" s="24" t="s">
        <v>406</v>
      </c>
      <c r="C424" s="21">
        <v>4.4800000000000004</v>
      </c>
      <c r="D424" s="22">
        <v>-5.4</v>
      </c>
      <c r="E424" s="22">
        <v>-23.16</v>
      </c>
      <c r="F424" s="22">
        <v>-2407.35</v>
      </c>
    </row>
    <row r="425" spans="2:6" x14ac:dyDescent="0.25">
      <c r="B425" s="23">
        <v>930000914</v>
      </c>
      <c r="C425" s="21">
        <v>0</v>
      </c>
      <c r="D425" s="22">
        <v>0</v>
      </c>
      <c r="E425" s="22">
        <v>0</v>
      </c>
      <c r="F425" s="22">
        <v>0</v>
      </c>
    </row>
    <row r="426" spans="2:6" x14ac:dyDescent="0.25">
      <c r="B426" s="24" t="s">
        <v>150</v>
      </c>
      <c r="C426" s="21">
        <v>0</v>
      </c>
      <c r="D426" s="22">
        <v>0</v>
      </c>
      <c r="E426" s="22">
        <v>0</v>
      </c>
      <c r="F426" s="22">
        <v>0</v>
      </c>
    </row>
    <row r="427" spans="2:6" x14ac:dyDescent="0.25">
      <c r="B427" s="23">
        <v>930000928</v>
      </c>
      <c r="C427" s="21">
        <v>10</v>
      </c>
      <c r="D427" s="22">
        <v>-30</v>
      </c>
      <c r="E427" s="22">
        <v>0</v>
      </c>
      <c r="F427" s="22">
        <v>-399.4</v>
      </c>
    </row>
    <row r="428" spans="2:6" x14ac:dyDescent="0.25">
      <c r="B428" s="24" t="s">
        <v>399</v>
      </c>
      <c r="C428" s="21">
        <v>10</v>
      </c>
      <c r="D428" s="22">
        <v>-30</v>
      </c>
      <c r="E428" s="22">
        <v>0</v>
      </c>
      <c r="F428" s="22">
        <v>-399.4</v>
      </c>
    </row>
    <row r="429" spans="2:6" x14ac:dyDescent="0.25">
      <c r="B429" s="23">
        <v>930000942</v>
      </c>
      <c r="C429" s="21">
        <v>0</v>
      </c>
      <c r="D429" s="22">
        <v>0</v>
      </c>
      <c r="E429" s="22">
        <v>0</v>
      </c>
      <c r="F429" s="22">
        <v>0</v>
      </c>
    </row>
    <row r="430" spans="2:6" x14ac:dyDescent="0.25">
      <c r="B430" s="24" t="s">
        <v>158</v>
      </c>
      <c r="C430" s="21">
        <v>0</v>
      </c>
      <c r="D430" s="22">
        <v>0</v>
      </c>
      <c r="E430" s="22">
        <v>0</v>
      </c>
      <c r="F430" s="22">
        <v>0</v>
      </c>
    </row>
    <row r="431" spans="2:6" x14ac:dyDescent="0.25">
      <c r="B431" s="23">
        <v>930000964</v>
      </c>
      <c r="C431" s="21">
        <v>0</v>
      </c>
      <c r="D431" s="22">
        <v>0</v>
      </c>
      <c r="E431" s="22">
        <v>0</v>
      </c>
      <c r="F431" s="22">
        <v>0</v>
      </c>
    </row>
    <row r="432" spans="2:6" x14ac:dyDescent="0.25">
      <c r="B432" s="24" t="s">
        <v>164</v>
      </c>
      <c r="C432" s="21">
        <v>0</v>
      </c>
      <c r="D432" s="22">
        <v>0</v>
      </c>
      <c r="E432" s="22">
        <v>0</v>
      </c>
      <c r="F432" s="22">
        <v>0</v>
      </c>
    </row>
    <row r="433" spans="2:6" x14ac:dyDescent="0.25">
      <c r="B433" s="23">
        <v>930001000</v>
      </c>
      <c r="C433" s="21">
        <v>4.8</v>
      </c>
      <c r="D433" s="22">
        <v>-14.4</v>
      </c>
      <c r="E433" s="22">
        <v>0</v>
      </c>
      <c r="F433" s="22">
        <v>280.72000000000003</v>
      </c>
    </row>
    <row r="434" spans="2:6" x14ac:dyDescent="0.25">
      <c r="B434" s="24" t="s">
        <v>22</v>
      </c>
      <c r="C434" s="21">
        <v>4.8</v>
      </c>
      <c r="D434" s="22">
        <v>-14.4</v>
      </c>
      <c r="E434" s="22">
        <v>0</v>
      </c>
      <c r="F434" s="22">
        <v>280.72000000000003</v>
      </c>
    </row>
    <row r="435" spans="2:6" x14ac:dyDescent="0.25">
      <c r="B435" s="23">
        <v>930001057</v>
      </c>
      <c r="C435" s="21">
        <v>0.26</v>
      </c>
      <c r="D435" s="22">
        <v>-0.84</v>
      </c>
      <c r="E435" s="22">
        <v>0</v>
      </c>
      <c r="F435" s="22">
        <v>-39.07</v>
      </c>
    </row>
    <row r="436" spans="2:6" x14ac:dyDescent="0.25">
      <c r="B436" s="24" t="s">
        <v>390</v>
      </c>
      <c r="C436" s="21">
        <v>0.26</v>
      </c>
      <c r="D436" s="22">
        <v>-0.84</v>
      </c>
      <c r="E436" s="22">
        <v>0</v>
      </c>
      <c r="F436" s="22">
        <v>-39.07</v>
      </c>
    </row>
    <row r="437" spans="2:6" x14ac:dyDescent="0.25">
      <c r="B437" s="23">
        <v>930001061</v>
      </c>
      <c r="C437" s="21">
        <v>0</v>
      </c>
      <c r="D437" s="22">
        <v>0</v>
      </c>
      <c r="E437" s="22">
        <v>0</v>
      </c>
      <c r="F437" s="22">
        <v>0</v>
      </c>
    </row>
    <row r="438" spans="2:6" x14ac:dyDescent="0.25">
      <c r="B438" s="24" t="s">
        <v>180</v>
      </c>
      <c r="C438" s="21">
        <v>0</v>
      </c>
      <c r="D438" s="22">
        <v>0</v>
      </c>
      <c r="E438" s="22">
        <v>0</v>
      </c>
      <c r="F438" s="22">
        <v>0</v>
      </c>
    </row>
    <row r="439" spans="2:6" x14ac:dyDescent="0.25">
      <c r="B439" s="23">
        <v>930001066</v>
      </c>
      <c r="C439" s="21">
        <v>0</v>
      </c>
      <c r="D439" s="22">
        <v>0</v>
      </c>
      <c r="E439" s="22">
        <v>0</v>
      </c>
      <c r="F439" s="22">
        <v>0</v>
      </c>
    </row>
    <row r="440" spans="2:6" x14ac:dyDescent="0.25">
      <c r="B440" s="24" t="s">
        <v>181</v>
      </c>
      <c r="C440" s="21">
        <v>0</v>
      </c>
      <c r="D440" s="22">
        <v>0</v>
      </c>
      <c r="E440" s="22">
        <v>0</v>
      </c>
      <c r="F440" s="22">
        <v>0</v>
      </c>
    </row>
    <row r="441" spans="2:6" x14ac:dyDescent="0.25">
      <c r="B441" s="23">
        <v>930001104</v>
      </c>
      <c r="C441" s="21">
        <v>0</v>
      </c>
      <c r="D441" s="22">
        <v>0</v>
      </c>
      <c r="E441" s="22">
        <v>0</v>
      </c>
      <c r="F441" s="22">
        <v>0</v>
      </c>
    </row>
    <row r="442" spans="2:6" x14ac:dyDescent="0.25">
      <c r="B442" s="24" t="s">
        <v>191</v>
      </c>
      <c r="C442" s="21">
        <v>0</v>
      </c>
      <c r="D442" s="22">
        <v>0</v>
      </c>
      <c r="E442" s="22">
        <v>0</v>
      </c>
      <c r="F442" s="22">
        <v>0</v>
      </c>
    </row>
    <row r="443" spans="2:6" x14ac:dyDescent="0.25">
      <c r="B443" s="23">
        <v>930001168</v>
      </c>
      <c r="C443" s="21">
        <v>0</v>
      </c>
      <c r="D443" s="22">
        <v>0</v>
      </c>
      <c r="E443" s="22">
        <v>0</v>
      </c>
      <c r="F443" s="22">
        <v>0</v>
      </c>
    </row>
    <row r="444" spans="2:6" x14ac:dyDescent="0.25">
      <c r="B444" s="24" t="s">
        <v>201</v>
      </c>
      <c r="C444" s="21">
        <v>0</v>
      </c>
      <c r="D444" s="22">
        <v>0</v>
      </c>
      <c r="E444" s="22">
        <v>0</v>
      </c>
      <c r="F444" s="22">
        <v>0</v>
      </c>
    </row>
    <row r="445" spans="2:6" x14ac:dyDescent="0.25">
      <c r="B445" s="23">
        <v>930001197</v>
      </c>
      <c r="C445" s="21">
        <v>0</v>
      </c>
      <c r="D445" s="22">
        <v>0</v>
      </c>
      <c r="E445" s="22">
        <v>0</v>
      </c>
      <c r="F445" s="22">
        <v>0</v>
      </c>
    </row>
    <row r="446" spans="2:6" x14ac:dyDescent="0.25">
      <c r="B446" s="24" t="s">
        <v>206</v>
      </c>
      <c r="C446" s="21">
        <v>0</v>
      </c>
      <c r="D446" s="22">
        <v>0</v>
      </c>
      <c r="E446" s="22">
        <v>0</v>
      </c>
      <c r="F446" s="22">
        <v>0</v>
      </c>
    </row>
    <row r="447" spans="2:6" x14ac:dyDescent="0.25">
      <c r="B447" s="23">
        <v>930001226</v>
      </c>
      <c r="C447" s="21">
        <v>0</v>
      </c>
      <c r="D447" s="22">
        <v>0</v>
      </c>
      <c r="E447" s="22">
        <v>0</v>
      </c>
      <c r="F447" s="22">
        <v>0</v>
      </c>
    </row>
    <row r="448" spans="2:6" x14ac:dyDescent="0.25">
      <c r="B448" s="24" t="s">
        <v>213</v>
      </c>
      <c r="C448" s="21">
        <v>0</v>
      </c>
      <c r="D448" s="22">
        <v>0</v>
      </c>
      <c r="E448" s="22">
        <v>0</v>
      </c>
      <c r="F448" s="22">
        <v>0</v>
      </c>
    </row>
    <row r="449" spans="2:6" x14ac:dyDescent="0.25">
      <c r="B449" s="23">
        <v>930001494</v>
      </c>
      <c r="C449" s="21">
        <v>4.38</v>
      </c>
      <c r="D449" s="22">
        <v>-13.14</v>
      </c>
      <c r="E449" s="22">
        <v>0</v>
      </c>
      <c r="F449" s="22">
        <v>-878.79</v>
      </c>
    </row>
    <row r="450" spans="2:6" x14ac:dyDescent="0.25">
      <c r="B450" s="24" t="s">
        <v>403</v>
      </c>
      <c r="C450" s="21">
        <v>4.38</v>
      </c>
      <c r="D450" s="22">
        <v>-13.14</v>
      </c>
      <c r="E450" s="22">
        <v>0</v>
      </c>
      <c r="F450" s="22">
        <v>-878.79</v>
      </c>
    </row>
    <row r="451" spans="2:6" x14ac:dyDescent="0.25">
      <c r="B451" s="23">
        <v>930001530</v>
      </c>
      <c r="C451" s="21">
        <v>1.4</v>
      </c>
      <c r="D451" s="22">
        <v>-4.2</v>
      </c>
      <c r="E451" s="22">
        <v>0</v>
      </c>
      <c r="F451" s="22">
        <v>219.3</v>
      </c>
    </row>
    <row r="452" spans="2:6" x14ac:dyDescent="0.25">
      <c r="B452" s="24" t="s">
        <v>24</v>
      </c>
      <c r="C452" s="21">
        <v>1.4</v>
      </c>
      <c r="D452" s="22">
        <v>-4.2</v>
      </c>
      <c r="E452" s="22">
        <v>0</v>
      </c>
      <c r="F452" s="22">
        <v>219.3</v>
      </c>
    </row>
    <row r="453" spans="2:6" x14ac:dyDescent="0.25">
      <c r="B453" s="23">
        <v>930001572</v>
      </c>
      <c r="C453" s="21">
        <v>0</v>
      </c>
      <c r="D453" s="22">
        <v>0</v>
      </c>
      <c r="E453" s="22">
        <v>0</v>
      </c>
      <c r="F453" s="22">
        <v>0</v>
      </c>
    </row>
    <row r="454" spans="2:6" x14ac:dyDescent="0.25">
      <c r="B454" s="24" t="s">
        <v>263</v>
      </c>
      <c r="C454" s="21">
        <v>0</v>
      </c>
      <c r="D454" s="22">
        <v>0</v>
      </c>
      <c r="E454" s="22">
        <v>0</v>
      </c>
      <c r="F454" s="22">
        <v>0</v>
      </c>
    </row>
    <row r="455" spans="2:6" x14ac:dyDescent="0.25">
      <c r="B455" s="23">
        <v>930001576</v>
      </c>
      <c r="C455" s="21">
        <v>0</v>
      </c>
      <c r="D455" s="22">
        <v>0</v>
      </c>
      <c r="E455" s="22">
        <v>0</v>
      </c>
      <c r="F455" s="22">
        <v>0</v>
      </c>
    </row>
    <row r="456" spans="2:6" x14ac:dyDescent="0.25">
      <c r="B456" s="24" t="s">
        <v>265</v>
      </c>
      <c r="C456" s="21">
        <v>0</v>
      </c>
      <c r="D456" s="22">
        <v>0</v>
      </c>
      <c r="E456" s="22">
        <v>0</v>
      </c>
      <c r="F456" s="22">
        <v>0</v>
      </c>
    </row>
    <row r="457" spans="2:6" x14ac:dyDescent="0.25">
      <c r="B457" s="23">
        <v>930001830</v>
      </c>
      <c r="C457" s="21">
        <v>4.4000000000000004</v>
      </c>
      <c r="D457" s="22">
        <v>-13.2</v>
      </c>
      <c r="E457" s="22">
        <v>0</v>
      </c>
      <c r="F457" s="22">
        <v>-172.8</v>
      </c>
    </row>
    <row r="458" spans="2:6" x14ac:dyDescent="0.25">
      <c r="B458" s="24" t="s">
        <v>396</v>
      </c>
      <c r="C458" s="21">
        <v>4.4000000000000004</v>
      </c>
      <c r="D458" s="22">
        <v>-13.2</v>
      </c>
      <c r="E458" s="22">
        <v>0</v>
      </c>
      <c r="F458" s="22">
        <v>-172.8</v>
      </c>
    </row>
    <row r="459" spans="2:6" x14ac:dyDescent="0.25">
      <c r="B459" s="23">
        <v>930001980</v>
      </c>
      <c r="C459" s="21">
        <v>0</v>
      </c>
      <c r="D459" s="22">
        <v>0</v>
      </c>
      <c r="E459" s="22">
        <v>0</v>
      </c>
      <c r="F459" s="22">
        <v>0</v>
      </c>
    </row>
    <row r="460" spans="2:6" x14ac:dyDescent="0.25">
      <c r="B460" s="24" t="s">
        <v>348</v>
      </c>
      <c r="C460" s="21">
        <v>0</v>
      </c>
      <c r="D460" s="22">
        <v>0</v>
      </c>
      <c r="E460" s="22">
        <v>0</v>
      </c>
      <c r="F460" s="22">
        <v>0</v>
      </c>
    </row>
    <row r="461" spans="2:6" x14ac:dyDescent="0.25">
      <c r="B461" s="25">
        <v>70048</v>
      </c>
      <c r="C461" s="26">
        <v>42.70000000000001</v>
      </c>
      <c r="D461" s="27">
        <v>-129.30000000000001</v>
      </c>
      <c r="E461" s="27">
        <v>-4.26</v>
      </c>
      <c r="F461" s="27">
        <v>-4484.5300000000007</v>
      </c>
    </row>
    <row r="462" spans="2:6" x14ac:dyDescent="0.25">
      <c r="B462" s="23">
        <v>930000264</v>
      </c>
      <c r="C462" s="21">
        <v>0</v>
      </c>
      <c r="D462" s="22">
        <v>0</v>
      </c>
      <c r="E462" s="22">
        <v>0</v>
      </c>
      <c r="F462" s="22">
        <v>0</v>
      </c>
    </row>
    <row r="463" spans="2:6" x14ac:dyDescent="0.25">
      <c r="B463" s="24" t="s">
        <v>61</v>
      </c>
      <c r="C463" s="21">
        <v>0</v>
      </c>
      <c r="D463" s="22">
        <v>0</v>
      </c>
      <c r="E463" s="22">
        <v>0</v>
      </c>
      <c r="F463" s="22">
        <v>0</v>
      </c>
    </row>
    <row r="464" spans="2:6" x14ac:dyDescent="0.25">
      <c r="B464" s="23">
        <v>930000479</v>
      </c>
      <c r="C464" s="21">
        <v>0</v>
      </c>
      <c r="D464" s="22">
        <v>0</v>
      </c>
      <c r="E464" s="22">
        <v>0</v>
      </c>
      <c r="F464" s="22">
        <v>0</v>
      </c>
    </row>
    <row r="465" spans="2:6" x14ac:dyDescent="0.25">
      <c r="B465" s="24" t="s">
        <v>75</v>
      </c>
      <c r="C465" s="21">
        <v>0</v>
      </c>
      <c r="D465" s="22">
        <v>0</v>
      </c>
      <c r="E465" s="22">
        <v>0</v>
      </c>
      <c r="F465" s="22">
        <v>0</v>
      </c>
    </row>
    <row r="466" spans="2:6" x14ac:dyDescent="0.25">
      <c r="B466" s="23">
        <v>930000641</v>
      </c>
      <c r="C466" s="21">
        <v>0</v>
      </c>
      <c r="D466" s="22">
        <v>0</v>
      </c>
      <c r="E466" s="22">
        <v>0</v>
      </c>
      <c r="F466" s="22">
        <v>0</v>
      </c>
    </row>
    <row r="467" spans="2:6" x14ac:dyDescent="0.25">
      <c r="B467" s="24" t="s">
        <v>108</v>
      </c>
      <c r="C467" s="21">
        <v>0</v>
      </c>
      <c r="D467" s="22">
        <v>0</v>
      </c>
      <c r="E467" s="22">
        <v>0</v>
      </c>
      <c r="F467" s="22">
        <v>0</v>
      </c>
    </row>
    <row r="468" spans="2:6" x14ac:dyDescent="0.25">
      <c r="B468" s="23">
        <v>930000688</v>
      </c>
      <c r="C468" s="21">
        <v>13.38</v>
      </c>
      <c r="D468" s="22">
        <v>-40.14</v>
      </c>
      <c r="E468" s="22">
        <v>0</v>
      </c>
      <c r="F468" s="22">
        <v>-3682.16</v>
      </c>
    </row>
    <row r="469" spans="2:6" x14ac:dyDescent="0.25">
      <c r="B469" s="24" t="s">
        <v>408</v>
      </c>
      <c r="C469" s="21">
        <v>13.38</v>
      </c>
      <c r="D469" s="22">
        <v>-40.14</v>
      </c>
      <c r="E469" s="22">
        <v>0</v>
      </c>
      <c r="F469" s="22">
        <v>-3682.16</v>
      </c>
    </row>
    <row r="470" spans="2:6" x14ac:dyDescent="0.25">
      <c r="B470" s="23">
        <v>930000929</v>
      </c>
      <c r="C470" s="21">
        <v>0</v>
      </c>
      <c r="D470" s="22">
        <v>0</v>
      </c>
      <c r="E470" s="22">
        <v>0</v>
      </c>
      <c r="F470" s="22">
        <v>0</v>
      </c>
    </row>
    <row r="471" spans="2:6" x14ac:dyDescent="0.25">
      <c r="B471" s="24" t="s">
        <v>156</v>
      </c>
      <c r="C471" s="21">
        <v>0</v>
      </c>
      <c r="D471" s="22">
        <v>0</v>
      </c>
      <c r="E471" s="22">
        <v>0</v>
      </c>
      <c r="F471" s="22">
        <v>0</v>
      </c>
    </row>
    <row r="472" spans="2:6" x14ac:dyDescent="0.25">
      <c r="B472" s="23">
        <v>930000951</v>
      </c>
      <c r="C472" s="21">
        <v>0</v>
      </c>
      <c r="D472" s="22">
        <v>0</v>
      </c>
      <c r="E472" s="22">
        <v>0</v>
      </c>
      <c r="F472" s="22">
        <v>0</v>
      </c>
    </row>
    <row r="473" spans="2:6" x14ac:dyDescent="0.25">
      <c r="B473" s="24" t="s">
        <v>129</v>
      </c>
      <c r="C473" s="21">
        <v>0</v>
      </c>
      <c r="D473" s="22">
        <v>0</v>
      </c>
      <c r="E473" s="22">
        <v>0</v>
      </c>
      <c r="F473" s="22">
        <v>0</v>
      </c>
    </row>
    <row r="474" spans="2:6" x14ac:dyDescent="0.25">
      <c r="B474" s="23">
        <v>930000959</v>
      </c>
      <c r="C474" s="21">
        <v>0</v>
      </c>
      <c r="D474" s="22">
        <v>0</v>
      </c>
      <c r="E474" s="22">
        <v>0</v>
      </c>
      <c r="F474" s="22">
        <v>0</v>
      </c>
    </row>
    <row r="475" spans="2:6" x14ac:dyDescent="0.25">
      <c r="B475" s="24" t="s">
        <v>162</v>
      </c>
      <c r="C475" s="21">
        <v>0</v>
      </c>
      <c r="D475" s="22">
        <v>0</v>
      </c>
      <c r="E475" s="22">
        <v>0</v>
      </c>
      <c r="F475" s="22">
        <v>0</v>
      </c>
    </row>
    <row r="476" spans="2:6" x14ac:dyDescent="0.25">
      <c r="B476" s="23">
        <v>930000995</v>
      </c>
      <c r="C476" s="21">
        <v>0.13</v>
      </c>
      <c r="D476" s="22">
        <v>-0.24</v>
      </c>
      <c r="E476" s="22">
        <v>-0.35</v>
      </c>
      <c r="F476" s="22">
        <v>-512.29</v>
      </c>
    </row>
    <row r="477" spans="2:6" x14ac:dyDescent="0.25">
      <c r="B477" s="24" t="s">
        <v>400</v>
      </c>
      <c r="C477" s="21">
        <v>0.13</v>
      </c>
      <c r="D477" s="22">
        <v>-0.24</v>
      </c>
      <c r="E477" s="22">
        <v>-0.35</v>
      </c>
      <c r="F477" s="22">
        <v>-512.29</v>
      </c>
    </row>
    <row r="478" spans="2:6" x14ac:dyDescent="0.25">
      <c r="B478" s="23">
        <v>930000996</v>
      </c>
      <c r="C478" s="21">
        <v>0</v>
      </c>
      <c r="D478" s="22">
        <v>0</v>
      </c>
      <c r="E478" s="22">
        <v>0</v>
      </c>
      <c r="F478" s="22">
        <v>0</v>
      </c>
    </row>
    <row r="479" spans="2:6" x14ac:dyDescent="0.25">
      <c r="B479" s="24" t="s">
        <v>171</v>
      </c>
      <c r="C479" s="21">
        <v>0</v>
      </c>
      <c r="D479" s="22">
        <v>0</v>
      </c>
      <c r="E479" s="22">
        <v>0</v>
      </c>
      <c r="F479" s="22">
        <v>0</v>
      </c>
    </row>
    <row r="480" spans="2:6" x14ac:dyDescent="0.25">
      <c r="B480" s="23">
        <v>930001015</v>
      </c>
      <c r="C480" s="21">
        <v>0</v>
      </c>
      <c r="D480" s="22">
        <v>0</v>
      </c>
      <c r="E480" s="22">
        <v>0</v>
      </c>
      <c r="F480" s="22">
        <v>0</v>
      </c>
    </row>
    <row r="481" spans="2:6" x14ac:dyDescent="0.25">
      <c r="B481" s="24" t="s">
        <v>173</v>
      </c>
      <c r="C481" s="21">
        <v>0</v>
      </c>
      <c r="D481" s="22">
        <v>0</v>
      </c>
      <c r="E481" s="22">
        <v>0</v>
      </c>
      <c r="F481" s="22">
        <v>0</v>
      </c>
    </row>
    <row r="482" spans="2:6" x14ac:dyDescent="0.25">
      <c r="B482" s="23">
        <v>930001067</v>
      </c>
      <c r="C482" s="21">
        <v>0</v>
      </c>
      <c r="D482" s="22">
        <v>0</v>
      </c>
      <c r="E482" s="22">
        <v>0</v>
      </c>
      <c r="F482" s="22">
        <v>0</v>
      </c>
    </row>
    <row r="483" spans="2:6" x14ac:dyDescent="0.25">
      <c r="B483" s="24" t="s">
        <v>182</v>
      </c>
      <c r="C483" s="21">
        <v>0</v>
      </c>
      <c r="D483" s="22">
        <v>0</v>
      </c>
      <c r="E483" s="22">
        <v>0</v>
      </c>
      <c r="F483" s="22">
        <v>0</v>
      </c>
    </row>
    <row r="484" spans="2:6" x14ac:dyDescent="0.25">
      <c r="B484" s="23">
        <v>930001074</v>
      </c>
      <c r="C484" s="21">
        <v>10.38</v>
      </c>
      <c r="D484" s="22">
        <v>-31.14</v>
      </c>
      <c r="E484" s="22">
        <v>0</v>
      </c>
      <c r="F484" s="22">
        <v>-294.60000000000002</v>
      </c>
    </row>
    <row r="485" spans="2:6" x14ac:dyDescent="0.25">
      <c r="B485" s="24" t="s">
        <v>398</v>
      </c>
      <c r="C485" s="21">
        <v>10.38</v>
      </c>
      <c r="D485" s="22">
        <v>-31.14</v>
      </c>
      <c r="E485" s="22">
        <v>0</v>
      </c>
      <c r="F485" s="22">
        <v>-294.60000000000002</v>
      </c>
    </row>
    <row r="486" spans="2:6" x14ac:dyDescent="0.25">
      <c r="B486" s="23">
        <v>930001088</v>
      </c>
      <c r="C486" s="21">
        <v>0</v>
      </c>
      <c r="D486" s="22">
        <v>0</v>
      </c>
      <c r="E486" s="22">
        <v>0</v>
      </c>
      <c r="F486" s="22">
        <v>0</v>
      </c>
    </row>
    <row r="487" spans="2:6" x14ac:dyDescent="0.25">
      <c r="B487" s="24" t="s">
        <v>187</v>
      </c>
      <c r="C487" s="21">
        <v>0</v>
      </c>
      <c r="D487" s="22">
        <v>0</v>
      </c>
      <c r="E487" s="22">
        <v>0</v>
      </c>
      <c r="F487" s="22">
        <v>0</v>
      </c>
    </row>
    <row r="488" spans="2:6" x14ac:dyDescent="0.25">
      <c r="B488" s="23">
        <v>930001089</v>
      </c>
      <c r="C488" s="21">
        <v>0.26</v>
      </c>
      <c r="D488" s="22">
        <v>-0.78</v>
      </c>
      <c r="E488" s="22">
        <v>0</v>
      </c>
      <c r="F488" s="22">
        <v>6.16</v>
      </c>
    </row>
    <row r="489" spans="2:6" x14ac:dyDescent="0.25">
      <c r="B489" s="24" t="s">
        <v>45</v>
      </c>
      <c r="C489" s="21">
        <v>0.26</v>
      </c>
      <c r="D489" s="22">
        <v>-0.78</v>
      </c>
      <c r="E489" s="22">
        <v>0</v>
      </c>
      <c r="F489" s="22">
        <v>6.16</v>
      </c>
    </row>
    <row r="490" spans="2:6" x14ac:dyDescent="0.25">
      <c r="B490" s="23">
        <v>930001097</v>
      </c>
      <c r="C490" s="21">
        <v>0</v>
      </c>
      <c r="D490" s="22">
        <v>0</v>
      </c>
      <c r="E490" s="22">
        <v>0</v>
      </c>
      <c r="F490" s="22">
        <v>0</v>
      </c>
    </row>
    <row r="491" spans="2:6" x14ac:dyDescent="0.25">
      <c r="B491" s="24" t="s">
        <v>156</v>
      </c>
      <c r="C491" s="21">
        <v>0</v>
      </c>
      <c r="D491" s="22">
        <v>0</v>
      </c>
      <c r="E491" s="22">
        <v>0</v>
      </c>
      <c r="F491" s="22">
        <v>0</v>
      </c>
    </row>
    <row r="492" spans="2:6" x14ac:dyDescent="0.25">
      <c r="B492" s="23">
        <v>930001129</v>
      </c>
      <c r="C492" s="21">
        <v>0</v>
      </c>
      <c r="D492" s="22">
        <v>0</v>
      </c>
      <c r="E492" s="22">
        <v>0</v>
      </c>
      <c r="F492" s="22">
        <v>0</v>
      </c>
    </row>
    <row r="493" spans="2:6" x14ac:dyDescent="0.25">
      <c r="B493" s="24" t="s">
        <v>193</v>
      </c>
      <c r="C493" s="21">
        <v>0</v>
      </c>
      <c r="D493" s="22">
        <v>0</v>
      </c>
      <c r="E493" s="22">
        <v>0</v>
      </c>
      <c r="F493" s="22">
        <v>0</v>
      </c>
    </row>
    <row r="494" spans="2:6" x14ac:dyDescent="0.25">
      <c r="B494" s="23">
        <v>930001137</v>
      </c>
      <c r="C494" s="21">
        <v>0</v>
      </c>
      <c r="D494" s="22">
        <v>0</v>
      </c>
      <c r="E494" s="22">
        <v>0</v>
      </c>
      <c r="F494" s="22">
        <v>0</v>
      </c>
    </row>
    <row r="495" spans="2:6" x14ac:dyDescent="0.25">
      <c r="B495" s="24" t="s">
        <v>195</v>
      </c>
      <c r="C495" s="21">
        <v>0</v>
      </c>
      <c r="D495" s="22">
        <v>0</v>
      </c>
      <c r="E495" s="22">
        <v>0</v>
      </c>
      <c r="F495" s="22">
        <v>0</v>
      </c>
    </row>
    <row r="496" spans="2:6" x14ac:dyDescent="0.25">
      <c r="B496" s="23">
        <v>930001147</v>
      </c>
      <c r="C496" s="21">
        <v>0</v>
      </c>
      <c r="D496" s="22">
        <v>0</v>
      </c>
      <c r="E496" s="22">
        <v>0</v>
      </c>
      <c r="F496" s="22">
        <v>0</v>
      </c>
    </row>
    <row r="497" spans="2:6" x14ac:dyDescent="0.25">
      <c r="B497" s="24" t="s">
        <v>197</v>
      </c>
      <c r="C497" s="21">
        <v>0</v>
      </c>
      <c r="D497" s="22">
        <v>0</v>
      </c>
      <c r="E497" s="22">
        <v>0</v>
      </c>
      <c r="F497" s="22">
        <v>0</v>
      </c>
    </row>
    <row r="498" spans="2:6" x14ac:dyDescent="0.25">
      <c r="B498" s="23">
        <v>930001150</v>
      </c>
      <c r="C498" s="21">
        <v>0</v>
      </c>
      <c r="D498" s="22">
        <v>0</v>
      </c>
      <c r="E498" s="22">
        <v>0</v>
      </c>
      <c r="F498" s="22">
        <v>0</v>
      </c>
    </row>
    <row r="499" spans="2:6" x14ac:dyDescent="0.25">
      <c r="B499" s="24" t="s">
        <v>45</v>
      </c>
      <c r="C499" s="21">
        <v>0</v>
      </c>
      <c r="D499" s="22">
        <v>0</v>
      </c>
      <c r="E499" s="22">
        <v>0</v>
      </c>
      <c r="F499" s="22">
        <v>0</v>
      </c>
    </row>
    <row r="500" spans="2:6" x14ac:dyDescent="0.25">
      <c r="B500" s="23">
        <v>930001153</v>
      </c>
      <c r="C500" s="21">
        <v>0</v>
      </c>
      <c r="D500" s="22">
        <v>0</v>
      </c>
      <c r="E500" s="22">
        <v>0</v>
      </c>
      <c r="F500" s="22">
        <v>0</v>
      </c>
    </row>
    <row r="501" spans="2:6" x14ac:dyDescent="0.25">
      <c r="B501" s="24" t="s">
        <v>199</v>
      </c>
      <c r="C501" s="21">
        <v>0</v>
      </c>
      <c r="D501" s="22">
        <v>0</v>
      </c>
      <c r="E501" s="22">
        <v>0</v>
      </c>
      <c r="F501" s="22">
        <v>0</v>
      </c>
    </row>
    <row r="502" spans="2:6" x14ac:dyDescent="0.25">
      <c r="B502" s="23">
        <v>930001184</v>
      </c>
      <c r="C502" s="21">
        <v>0.2</v>
      </c>
      <c r="D502" s="22">
        <v>-0.3</v>
      </c>
      <c r="E502" s="22">
        <v>-5.75</v>
      </c>
      <c r="F502" s="22">
        <v>-170.61</v>
      </c>
    </row>
    <row r="503" spans="2:6" x14ac:dyDescent="0.25">
      <c r="B503" s="24" t="s">
        <v>395</v>
      </c>
      <c r="C503" s="21">
        <v>0.2</v>
      </c>
      <c r="D503" s="22">
        <v>-0.3</v>
      </c>
      <c r="E503" s="22">
        <v>-5.75</v>
      </c>
      <c r="F503" s="22">
        <v>-170.61</v>
      </c>
    </row>
    <row r="504" spans="2:6" x14ac:dyDescent="0.25">
      <c r="B504" s="23">
        <v>930001201</v>
      </c>
      <c r="C504" s="21">
        <v>0</v>
      </c>
      <c r="D504" s="22">
        <v>0</v>
      </c>
      <c r="E504" s="22">
        <v>0</v>
      </c>
      <c r="F504" s="22">
        <v>0</v>
      </c>
    </row>
    <row r="505" spans="2:6" x14ac:dyDescent="0.25">
      <c r="B505" s="24" t="s">
        <v>208</v>
      </c>
      <c r="C505" s="21">
        <v>0</v>
      </c>
      <c r="D505" s="22">
        <v>0</v>
      </c>
      <c r="E505" s="22">
        <v>0</v>
      </c>
      <c r="F505" s="22">
        <v>0</v>
      </c>
    </row>
    <row r="506" spans="2:6" x14ac:dyDescent="0.25">
      <c r="B506" s="23">
        <v>930001209</v>
      </c>
      <c r="C506" s="21">
        <v>0</v>
      </c>
      <c r="D506" s="22">
        <v>0</v>
      </c>
      <c r="E506" s="22">
        <v>0</v>
      </c>
      <c r="F506" s="22">
        <v>0</v>
      </c>
    </row>
    <row r="507" spans="2:6" x14ac:dyDescent="0.25">
      <c r="B507" s="24" t="s">
        <v>210</v>
      </c>
      <c r="C507" s="21">
        <v>0</v>
      </c>
      <c r="D507" s="22">
        <v>0</v>
      </c>
      <c r="E507" s="22">
        <v>0</v>
      </c>
      <c r="F507" s="22">
        <v>0</v>
      </c>
    </row>
    <row r="508" spans="2:6" x14ac:dyDescent="0.25">
      <c r="B508" s="23">
        <v>930001221</v>
      </c>
      <c r="C508" s="21">
        <v>0</v>
      </c>
      <c r="D508" s="22">
        <v>0</v>
      </c>
      <c r="E508" s="22">
        <v>0</v>
      </c>
      <c r="F508" s="22">
        <v>0</v>
      </c>
    </row>
    <row r="509" spans="2:6" x14ac:dyDescent="0.25">
      <c r="B509" s="24" t="s">
        <v>211</v>
      </c>
      <c r="C509" s="21">
        <v>0</v>
      </c>
      <c r="D509" s="22">
        <v>0</v>
      </c>
      <c r="E509" s="22">
        <v>0</v>
      </c>
      <c r="F509" s="22">
        <v>0</v>
      </c>
    </row>
    <row r="510" spans="2:6" x14ac:dyDescent="0.25">
      <c r="B510" s="23">
        <v>930001227</v>
      </c>
      <c r="C510" s="21">
        <v>0</v>
      </c>
      <c r="D510" s="22">
        <v>0</v>
      </c>
      <c r="E510" s="22">
        <v>0</v>
      </c>
      <c r="F510" s="22">
        <v>0</v>
      </c>
    </row>
    <row r="511" spans="2:6" x14ac:dyDescent="0.25">
      <c r="B511" s="24" t="s">
        <v>214</v>
      </c>
      <c r="C511" s="21">
        <v>0</v>
      </c>
      <c r="D511" s="22">
        <v>0</v>
      </c>
      <c r="E511" s="22">
        <v>0</v>
      </c>
      <c r="F511" s="22">
        <v>0</v>
      </c>
    </row>
    <row r="512" spans="2:6" x14ac:dyDescent="0.25">
      <c r="B512" s="23">
        <v>930001256</v>
      </c>
      <c r="C512" s="21">
        <v>0</v>
      </c>
      <c r="D512" s="22">
        <v>0</v>
      </c>
      <c r="E512" s="22">
        <v>0</v>
      </c>
      <c r="F512" s="22">
        <v>0</v>
      </c>
    </row>
    <row r="513" spans="2:6" x14ac:dyDescent="0.25">
      <c r="B513" s="24" t="s">
        <v>220</v>
      </c>
      <c r="C513" s="21">
        <v>0</v>
      </c>
      <c r="D513" s="22">
        <v>0</v>
      </c>
      <c r="E513" s="22">
        <v>0</v>
      </c>
      <c r="F513" s="22">
        <v>0</v>
      </c>
    </row>
    <row r="514" spans="2:6" x14ac:dyDescent="0.25">
      <c r="B514" s="23">
        <v>930001285</v>
      </c>
      <c r="C514" s="21">
        <v>0</v>
      </c>
      <c r="D514" s="22">
        <v>0</v>
      </c>
      <c r="E514" s="22">
        <v>0</v>
      </c>
      <c r="F514" s="22">
        <v>0</v>
      </c>
    </row>
    <row r="515" spans="2:6" x14ac:dyDescent="0.25">
      <c r="B515" s="24" t="s">
        <v>224</v>
      </c>
      <c r="C515" s="21">
        <v>0</v>
      </c>
      <c r="D515" s="22">
        <v>0</v>
      </c>
      <c r="E515" s="22">
        <v>0</v>
      </c>
      <c r="F515" s="22">
        <v>0</v>
      </c>
    </row>
    <row r="516" spans="2:6" x14ac:dyDescent="0.25">
      <c r="B516" s="23">
        <v>930001335</v>
      </c>
      <c r="C516" s="21">
        <v>0</v>
      </c>
      <c r="D516" s="22">
        <v>0</v>
      </c>
      <c r="E516" s="22">
        <v>0</v>
      </c>
      <c r="F516" s="22">
        <v>0</v>
      </c>
    </row>
    <row r="517" spans="2:6" x14ac:dyDescent="0.25">
      <c r="B517" s="24" t="s">
        <v>27</v>
      </c>
      <c r="C517" s="21">
        <v>0</v>
      </c>
      <c r="D517" s="22">
        <v>0</v>
      </c>
      <c r="E517" s="22">
        <v>0</v>
      </c>
      <c r="F517" s="22">
        <v>0</v>
      </c>
    </row>
    <row r="518" spans="2:6" x14ac:dyDescent="0.25">
      <c r="B518" s="23">
        <v>930001354</v>
      </c>
      <c r="C518" s="21">
        <v>0</v>
      </c>
      <c r="D518" s="22">
        <v>0</v>
      </c>
      <c r="E518" s="22">
        <v>0</v>
      </c>
      <c r="F518" s="22">
        <v>0</v>
      </c>
    </row>
    <row r="519" spans="2:6" x14ac:dyDescent="0.25">
      <c r="B519" s="24" t="s">
        <v>234</v>
      </c>
      <c r="C519" s="21">
        <v>0</v>
      </c>
      <c r="D519" s="22">
        <v>0</v>
      </c>
      <c r="E519" s="22">
        <v>0</v>
      </c>
      <c r="F519" s="22">
        <v>0</v>
      </c>
    </row>
    <row r="520" spans="2:6" x14ac:dyDescent="0.25">
      <c r="B520" s="23">
        <v>930001399</v>
      </c>
      <c r="C520" s="21">
        <v>0</v>
      </c>
      <c r="D520" s="22">
        <v>0</v>
      </c>
      <c r="E520" s="22">
        <v>0</v>
      </c>
      <c r="F520" s="22">
        <v>0</v>
      </c>
    </row>
    <row r="521" spans="2:6" x14ac:dyDescent="0.25">
      <c r="B521" s="24" t="s">
        <v>239</v>
      </c>
      <c r="C521" s="21">
        <v>0</v>
      </c>
      <c r="D521" s="22">
        <v>0</v>
      </c>
      <c r="E521" s="22">
        <v>0</v>
      </c>
      <c r="F521" s="22">
        <v>0</v>
      </c>
    </row>
    <row r="522" spans="2:6" x14ac:dyDescent="0.25">
      <c r="B522" s="23">
        <v>930001434</v>
      </c>
      <c r="C522" s="21">
        <v>0.1</v>
      </c>
      <c r="D522" s="22">
        <v>-0.3</v>
      </c>
      <c r="E522" s="22">
        <v>0</v>
      </c>
      <c r="F522" s="22">
        <v>13.45</v>
      </c>
    </row>
    <row r="523" spans="2:6" x14ac:dyDescent="0.25">
      <c r="B523" s="24" t="s">
        <v>38</v>
      </c>
      <c r="C523" s="21">
        <v>0.1</v>
      </c>
      <c r="D523" s="22">
        <v>-0.3</v>
      </c>
      <c r="E523" s="22">
        <v>0</v>
      </c>
      <c r="F523" s="22">
        <v>13.45</v>
      </c>
    </row>
    <row r="524" spans="2:6" x14ac:dyDescent="0.25">
      <c r="B524" s="23">
        <v>930001438</v>
      </c>
      <c r="C524" s="21">
        <v>0</v>
      </c>
      <c r="D524" s="22">
        <v>0</v>
      </c>
      <c r="E524" s="22">
        <v>0</v>
      </c>
      <c r="F524" s="22">
        <v>0</v>
      </c>
    </row>
    <row r="525" spans="2:6" x14ac:dyDescent="0.25">
      <c r="B525" s="24" t="s">
        <v>248</v>
      </c>
      <c r="C525" s="21">
        <v>0</v>
      </c>
      <c r="D525" s="22">
        <v>0</v>
      </c>
      <c r="E525" s="22">
        <v>0</v>
      </c>
      <c r="F525" s="22">
        <v>0</v>
      </c>
    </row>
    <row r="526" spans="2:6" x14ac:dyDescent="0.25">
      <c r="B526" s="23">
        <v>930001478</v>
      </c>
      <c r="C526" s="21">
        <v>0</v>
      </c>
      <c r="D526" s="22">
        <v>0</v>
      </c>
      <c r="E526" s="22">
        <v>0</v>
      </c>
      <c r="F526" s="22">
        <v>0</v>
      </c>
    </row>
    <row r="527" spans="2:6" x14ac:dyDescent="0.25">
      <c r="B527" s="24" t="s">
        <v>253</v>
      </c>
      <c r="C527" s="21">
        <v>0</v>
      </c>
      <c r="D527" s="22">
        <v>0</v>
      </c>
      <c r="E527" s="22">
        <v>0</v>
      </c>
      <c r="F527" s="22">
        <v>0</v>
      </c>
    </row>
    <row r="528" spans="2:6" x14ac:dyDescent="0.25">
      <c r="B528" s="23">
        <v>930001491</v>
      </c>
      <c r="C528" s="21">
        <v>0</v>
      </c>
      <c r="D528" s="22">
        <v>0</v>
      </c>
      <c r="E528" s="22">
        <v>0</v>
      </c>
      <c r="F528" s="22">
        <v>0</v>
      </c>
    </row>
    <row r="529" spans="2:6" x14ac:dyDescent="0.25">
      <c r="B529" s="24" t="s">
        <v>255</v>
      </c>
      <c r="C529" s="21">
        <v>0</v>
      </c>
      <c r="D529" s="22">
        <v>0</v>
      </c>
      <c r="E529" s="22">
        <v>0</v>
      </c>
      <c r="F529" s="22">
        <v>0</v>
      </c>
    </row>
    <row r="530" spans="2:6" x14ac:dyDescent="0.25">
      <c r="B530" s="23">
        <v>930001507</v>
      </c>
      <c r="C530" s="21">
        <v>0</v>
      </c>
      <c r="D530" s="22">
        <v>0</v>
      </c>
      <c r="E530" s="22">
        <v>0</v>
      </c>
      <c r="F530" s="22">
        <v>0</v>
      </c>
    </row>
    <row r="531" spans="2:6" x14ac:dyDescent="0.25">
      <c r="B531" s="24" t="s">
        <v>256</v>
      </c>
      <c r="C531" s="21">
        <v>0</v>
      </c>
      <c r="D531" s="22">
        <v>0</v>
      </c>
      <c r="E531" s="22">
        <v>0</v>
      </c>
      <c r="F531" s="22">
        <v>0</v>
      </c>
    </row>
    <row r="532" spans="2:6" x14ac:dyDescent="0.25">
      <c r="B532" s="23">
        <v>930001538</v>
      </c>
      <c r="C532" s="21">
        <v>0</v>
      </c>
      <c r="D532" s="22">
        <v>0</v>
      </c>
      <c r="E532" s="22">
        <v>0</v>
      </c>
      <c r="F532" s="22">
        <v>0</v>
      </c>
    </row>
    <row r="533" spans="2:6" x14ac:dyDescent="0.25">
      <c r="B533" s="24" t="s">
        <v>258</v>
      </c>
      <c r="C533" s="21">
        <v>0</v>
      </c>
      <c r="D533" s="22">
        <v>0</v>
      </c>
      <c r="E533" s="22">
        <v>0</v>
      </c>
      <c r="F533" s="22">
        <v>0</v>
      </c>
    </row>
    <row r="534" spans="2:6" x14ac:dyDescent="0.25">
      <c r="B534" s="23">
        <v>930001618</v>
      </c>
      <c r="C534" s="21">
        <v>0</v>
      </c>
      <c r="D534" s="22">
        <v>0</v>
      </c>
      <c r="E534" s="22">
        <v>0</v>
      </c>
      <c r="F534" s="22">
        <v>0</v>
      </c>
    </row>
    <row r="535" spans="2:6" x14ac:dyDescent="0.25">
      <c r="B535" s="24" t="s">
        <v>269</v>
      </c>
      <c r="C535" s="21">
        <v>0</v>
      </c>
      <c r="D535" s="22">
        <v>0</v>
      </c>
      <c r="E535" s="22">
        <v>0</v>
      </c>
      <c r="F535" s="22">
        <v>0</v>
      </c>
    </row>
    <row r="536" spans="2:6" x14ac:dyDescent="0.25">
      <c r="B536" s="23">
        <v>930001634</v>
      </c>
      <c r="C536" s="21">
        <v>0</v>
      </c>
      <c r="D536" s="22">
        <v>0</v>
      </c>
      <c r="E536" s="22">
        <v>0</v>
      </c>
      <c r="F536" s="22">
        <v>0</v>
      </c>
    </row>
    <row r="537" spans="2:6" x14ac:dyDescent="0.25">
      <c r="B537" s="24" t="s">
        <v>271</v>
      </c>
      <c r="C537" s="21">
        <v>0</v>
      </c>
      <c r="D537" s="22">
        <v>0</v>
      </c>
      <c r="E537" s="22">
        <v>0</v>
      </c>
      <c r="F537" s="22">
        <v>0</v>
      </c>
    </row>
    <row r="538" spans="2:6" x14ac:dyDescent="0.25">
      <c r="B538" s="23">
        <v>930001664</v>
      </c>
      <c r="C538" s="21">
        <v>0</v>
      </c>
      <c r="D538" s="22">
        <v>0</v>
      </c>
      <c r="E538" s="22">
        <v>0</v>
      </c>
      <c r="F538" s="22">
        <v>0</v>
      </c>
    </row>
    <row r="539" spans="2:6" x14ac:dyDescent="0.25">
      <c r="B539" s="24" t="s">
        <v>162</v>
      </c>
      <c r="C539" s="21">
        <v>0</v>
      </c>
      <c r="D539" s="22">
        <v>0</v>
      </c>
      <c r="E539" s="22">
        <v>0</v>
      </c>
      <c r="F539" s="22">
        <v>0</v>
      </c>
    </row>
    <row r="540" spans="2:6" x14ac:dyDescent="0.25">
      <c r="B540" s="23">
        <v>930001742</v>
      </c>
      <c r="C540" s="21">
        <v>0</v>
      </c>
      <c r="D540" s="22">
        <v>0</v>
      </c>
      <c r="E540" s="22">
        <v>0</v>
      </c>
      <c r="F540" s="22">
        <v>0</v>
      </c>
    </row>
    <row r="541" spans="2:6" x14ac:dyDescent="0.25">
      <c r="B541" s="24" t="s">
        <v>293</v>
      </c>
      <c r="C541" s="21">
        <v>0</v>
      </c>
      <c r="D541" s="22">
        <v>0</v>
      </c>
      <c r="E541" s="22">
        <v>0</v>
      </c>
      <c r="F541" s="22">
        <v>0</v>
      </c>
    </row>
    <row r="542" spans="2:6" x14ac:dyDescent="0.25">
      <c r="B542" s="23">
        <v>930001746</v>
      </c>
      <c r="C542" s="21">
        <v>0.57999999999999996</v>
      </c>
      <c r="D542" s="22">
        <v>-1.74</v>
      </c>
      <c r="E542" s="22">
        <v>0</v>
      </c>
      <c r="F542" s="22">
        <v>-17.45</v>
      </c>
    </row>
    <row r="543" spans="2:6" x14ac:dyDescent="0.25">
      <c r="B543" s="24" t="s">
        <v>387</v>
      </c>
      <c r="C543" s="21">
        <v>0.57999999999999996</v>
      </c>
      <c r="D543" s="22">
        <v>-1.74</v>
      </c>
      <c r="E543" s="22">
        <v>0</v>
      </c>
      <c r="F543" s="22">
        <v>-17.45</v>
      </c>
    </row>
    <row r="544" spans="2:6" x14ac:dyDescent="0.25">
      <c r="B544" s="23">
        <v>930001748</v>
      </c>
      <c r="C544" s="21">
        <v>0</v>
      </c>
      <c r="D544" s="22">
        <v>0</v>
      </c>
      <c r="E544" s="22">
        <v>0</v>
      </c>
      <c r="F544" s="22">
        <v>0</v>
      </c>
    </row>
    <row r="545" spans="2:6" x14ac:dyDescent="0.25">
      <c r="B545" s="24" t="s">
        <v>296</v>
      </c>
      <c r="C545" s="21">
        <v>0</v>
      </c>
      <c r="D545" s="22">
        <v>0</v>
      </c>
      <c r="E545" s="22">
        <v>0</v>
      </c>
      <c r="F545" s="22">
        <v>0</v>
      </c>
    </row>
    <row r="546" spans="2:6" x14ac:dyDescent="0.25">
      <c r="B546" s="23">
        <v>930001789</v>
      </c>
      <c r="C546" s="21">
        <v>0</v>
      </c>
      <c r="D546" s="22">
        <v>0</v>
      </c>
      <c r="E546" s="22">
        <v>0</v>
      </c>
      <c r="F546" s="22">
        <v>0</v>
      </c>
    </row>
    <row r="547" spans="2:6" x14ac:dyDescent="0.25">
      <c r="B547" s="24" t="s">
        <v>308</v>
      </c>
      <c r="C547" s="21">
        <v>0</v>
      </c>
      <c r="D547" s="22">
        <v>0</v>
      </c>
      <c r="E547" s="22">
        <v>0</v>
      </c>
      <c r="F547" s="22">
        <v>0</v>
      </c>
    </row>
    <row r="548" spans="2:6" x14ac:dyDescent="0.25">
      <c r="B548" s="23">
        <v>930001790</v>
      </c>
      <c r="C548" s="21">
        <v>0</v>
      </c>
      <c r="D548" s="22">
        <v>0</v>
      </c>
      <c r="E548" s="22">
        <v>0</v>
      </c>
      <c r="F548" s="22">
        <v>0</v>
      </c>
    </row>
    <row r="549" spans="2:6" x14ac:dyDescent="0.25">
      <c r="B549" s="24" t="s">
        <v>309</v>
      </c>
      <c r="C549" s="21">
        <v>0</v>
      </c>
      <c r="D549" s="22">
        <v>0</v>
      </c>
      <c r="E549" s="22">
        <v>0</v>
      </c>
      <c r="F549" s="22">
        <v>0</v>
      </c>
    </row>
    <row r="550" spans="2:6" x14ac:dyDescent="0.25">
      <c r="B550" s="23">
        <v>930001802</v>
      </c>
      <c r="C550" s="21">
        <v>0</v>
      </c>
      <c r="D550" s="22">
        <v>0</v>
      </c>
      <c r="E550" s="22">
        <v>0</v>
      </c>
      <c r="F550" s="22">
        <v>0</v>
      </c>
    </row>
    <row r="551" spans="2:6" x14ac:dyDescent="0.25">
      <c r="B551" s="24" t="s">
        <v>313</v>
      </c>
      <c r="C551" s="21">
        <v>0</v>
      </c>
      <c r="D551" s="22">
        <v>0</v>
      </c>
      <c r="E551" s="22">
        <v>0</v>
      </c>
      <c r="F551" s="22">
        <v>0</v>
      </c>
    </row>
    <row r="552" spans="2:6" x14ac:dyDescent="0.25">
      <c r="B552" s="23">
        <v>930001810</v>
      </c>
      <c r="C552" s="21">
        <v>0.36</v>
      </c>
      <c r="D552" s="22">
        <v>-1.08</v>
      </c>
      <c r="E552" s="22">
        <v>0</v>
      </c>
      <c r="F552" s="22">
        <v>29.42</v>
      </c>
    </row>
    <row r="553" spans="2:6" x14ac:dyDescent="0.25">
      <c r="B553" s="24" t="s">
        <v>30</v>
      </c>
      <c r="C553" s="21">
        <v>0.36</v>
      </c>
      <c r="D553" s="22">
        <v>-1.08</v>
      </c>
      <c r="E553" s="22">
        <v>0</v>
      </c>
      <c r="F553" s="22">
        <v>29.42</v>
      </c>
    </row>
    <row r="554" spans="2:6" x14ac:dyDescent="0.25">
      <c r="B554" s="23">
        <v>930001833</v>
      </c>
      <c r="C554" s="21">
        <v>0.04</v>
      </c>
      <c r="D554" s="22">
        <v>-0.12</v>
      </c>
      <c r="E554" s="22">
        <v>0</v>
      </c>
      <c r="F554" s="22">
        <v>2.68</v>
      </c>
    </row>
    <row r="555" spans="2:6" x14ac:dyDescent="0.25">
      <c r="B555" s="24" t="s">
        <v>47</v>
      </c>
      <c r="C555" s="21">
        <v>0.04</v>
      </c>
      <c r="D555" s="22">
        <v>-0.12</v>
      </c>
      <c r="E555" s="22">
        <v>0</v>
      </c>
      <c r="F555" s="22">
        <v>2.68</v>
      </c>
    </row>
    <row r="556" spans="2:6" x14ac:dyDescent="0.25">
      <c r="B556" s="23">
        <v>930001845</v>
      </c>
      <c r="C556" s="21">
        <v>13.55</v>
      </c>
      <c r="D556" s="22">
        <v>-41.7</v>
      </c>
      <c r="E556" s="22">
        <v>0</v>
      </c>
      <c r="F556" s="22">
        <v>-128.18</v>
      </c>
    </row>
    <row r="557" spans="2:6" x14ac:dyDescent="0.25">
      <c r="B557" s="24" t="s">
        <v>394</v>
      </c>
      <c r="C557" s="21">
        <v>13.55</v>
      </c>
      <c r="D557" s="22">
        <v>-41.7</v>
      </c>
      <c r="E557" s="22">
        <v>0</v>
      </c>
      <c r="F557" s="22">
        <v>-128.18</v>
      </c>
    </row>
    <row r="558" spans="2:6" x14ac:dyDescent="0.25">
      <c r="B558" s="23">
        <v>930001851</v>
      </c>
      <c r="C558" s="21">
        <v>0</v>
      </c>
      <c r="D558" s="22">
        <v>0</v>
      </c>
      <c r="E558" s="22">
        <v>0</v>
      </c>
      <c r="F558" s="22">
        <v>0</v>
      </c>
    </row>
    <row r="559" spans="2:6" x14ac:dyDescent="0.25">
      <c r="B559" s="24" t="s">
        <v>321</v>
      </c>
      <c r="C559" s="21">
        <v>0</v>
      </c>
      <c r="D559" s="22">
        <v>0</v>
      </c>
      <c r="E559" s="22">
        <v>0</v>
      </c>
      <c r="F559" s="22">
        <v>0</v>
      </c>
    </row>
    <row r="560" spans="2:6" x14ac:dyDescent="0.25">
      <c r="B560" s="23">
        <v>930001864</v>
      </c>
      <c r="C560" s="21">
        <v>0</v>
      </c>
      <c r="D560" s="22">
        <v>0</v>
      </c>
      <c r="E560" s="22">
        <v>0</v>
      </c>
      <c r="F560" s="22">
        <v>0</v>
      </c>
    </row>
    <row r="561" spans="2:6" x14ac:dyDescent="0.25">
      <c r="B561" s="24" t="s">
        <v>324</v>
      </c>
      <c r="C561" s="21">
        <v>0</v>
      </c>
      <c r="D561" s="22">
        <v>0</v>
      </c>
      <c r="E561" s="22">
        <v>0</v>
      </c>
      <c r="F561" s="22">
        <v>0</v>
      </c>
    </row>
    <row r="562" spans="2:6" x14ac:dyDescent="0.25">
      <c r="B562" s="23">
        <v>930001939</v>
      </c>
      <c r="C562" s="21">
        <v>0.3</v>
      </c>
      <c r="D562" s="22">
        <v>-0.9</v>
      </c>
      <c r="E562" s="22">
        <v>0</v>
      </c>
      <c r="F562" s="22">
        <v>15.48</v>
      </c>
    </row>
    <row r="563" spans="2:6" x14ac:dyDescent="0.25">
      <c r="B563" s="24" t="s">
        <v>36</v>
      </c>
      <c r="C563" s="21">
        <v>0.3</v>
      </c>
      <c r="D563" s="22">
        <v>-0.9</v>
      </c>
      <c r="E563" s="22">
        <v>0</v>
      </c>
      <c r="F563" s="22">
        <v>15.48</v>
      </c>
    </row>
    <row r="564" spans="2:6" x14ac:dyDescent="0.25">
      <c r="B564" s="23">
        <v>930001940</v>
      </c>
      <c r="C564" s="21">
        <v>0</v>
      </c>
      <c r="D564" s="22">
        <v>0</v>
      </c>
      <c r="E564" s="22">
        <v>0</v>
      </c>
      <c r="F564" s="22">
        <v>0</v>
      </c>
    </row>
    <row r="565" spans="2:6" x14ac:dyDescent="0.25">
      <c r="B565" s="24" t="s">
        <v>331</v>
      </c>
      <c r="C565" s="21">
        <v>0</v>
      </c>
      <c r="D565" s="22">
        <v>0</v>
      </c>
      <c r="E565" s="22">
        <v>0</v>
      </c>
      <c r="F565" s="22">
        <v>0</v>
      </c>
    </row>
    <row r="566" spans="2:6" x14ac:dyDescent="0.25">
      <c r="B566" s="23">
        <v>930001944</v>
      </c>
      <c r="C566" s="21">
        <v>0.32</v>
      </c>
      <c r="D566" s="22">
        <v>-0.96</v>
      </c>
      <c r="E566" s="22">
        <v>0</v>
      </c>
      <c r="F566" s="22">
        <v>9.26</v>
      </c>
    </row>
    <row r="567" spans="2:6" x14ac:dyDescent="0.25">
      <c r="B567" s="24" t="s">
        <v>43</v>
      </c>
      <c r="C567" s="21">
        <v>0.32</v>
      </c>
      <c r="D567" s="22">
        <v>-0.96</v>
      </c>
      <c r="E567" s="22">
        <v>0</v>
      </c>
      <c r="F567" s="22">
        <v>9.26</v>
      </c>
    </row>
    <row r="568" spans="2:6" x14ac:dyDescent="0.25">
      <c r="B568" s="23">
        <v>930001947</v>
      </c>
      <c r="C568" s="21">
        <v>0</v>
      </c>
      <c r="D568" s="22">
        <v>0</v>
      </c>
      <c r="E568" s="22">
        <v>0</v>
      </c>
      <c r="F568" s="22">
        <v>0</v>
      </c>
    </row>
    <row r="569" spans="2:6" x14ac:dyDescent="0.25">
      <c r="B569" s="24" t="s">
        <v>334</v>
      </c>
      <c r="C569" s="21">
        <v>0</v>
      </c>
      <c r="D569" s="22">
        <v>0</v>
      </c>
      <c r="E569" s="22">
        <v>0</v>
      </c>
      <c r="F569" s="22">
        <v>0</v>
      </c>
    </row>
    <row r="570" spans="2:6" x14ac:dyDescent="0.25">
      <c r="B570" s="23">
        <v>930001953</v>
      </c>
      <c r="C570" s="21">
        <v>0.02</v>
      </c>
      <c r="D570" s="22">
        <v>-0.06</v>
      </c>
      <c r="E570" s="22">
        <v>0</v>
      </c>
      <c r="F570" s="22">
        <v>1.34</v>
      </c>
    </row>
    <row r="571" spans="2:6" x14ac:dyDescent="0.25">
      <c r="B571" s="24" t="s">
        <v>50</v>
      </c>
      <c r="C571" s="21">
        <v>0.02</v>
      </c>
      <c r="D571" s="22">
        <v>-0.06</v>
      </c>
      <c r="E571" s="22">
        <v>0</v>
      </c>
      <c r="F571" s="22">
        <v>1.34</v>
      </c>
    </row>
    <row r="572" spans="2:6" x14ac:dyDescent="0.25">
      <c r="B572" s="23">
        <v>930001960</v>
      </c>
      <c r="C572" s="21">
        <v>0</v>
      </c>
      <c r="D572" s="22">
        <v>0</v>
      </c>
      <c r="E572" s="22">
        <v>0</v>
      </c>
      <c r="F572" s="22">
        <v>0</v>
      </c>
    </row>
    <row r="573" spans="2:6" x14ac:dyDescent="0.25">
      <c r="B573" s="24" t="s">
        <v>339</v>
      </c>
      <c r="C573" s="21">
        <v>0</v>
      </c>
      <c r="D573" s="22">
        <v>0</v>
      </c>
      <c r="E573" s="22">
        <v>0</v>
      </c>
      <c r="F573" s="22">
        <v>0</v>
      </c>
    </row>
    <row r="574" spans="2:6" x14ac:dyDescent="0.25">
      <c r="B574" s="23">
        <v>930001963</v>
      </c>
      <c r="C574" s="21">
        <v>1.05</v>
      </c>
      <c r="D574" s="22">
        <v>-3.3</v>
      </c>
      <c r="E574" s="22">
        <v>1.84</v>
      </c>
      <c r="F574" s="22">
        <v>133.13</v>
      </c>
    </row>
    <row r="575" spans="2:6" x14ac:dyDescent="0.25">
      <c r="B575" s="24" t="s">
        <v>26</v>
      </c>
      <c r="C575" s="21">
        <v>1.05</v>
      </c>
      <c r="D575" s="22">
        <v>-3.3</v>
      </c>
      <c r="E575" s="22">
        <v>1.84</v>
      </c>
      <c r="F575" s="22">
        <v>133.13</v>
      </c>
    </row>
    <row r="576" spans="2:6" x14ac:dyDescent="0.25">
      <c r="B576" s="23">
        <v>930001971</v>
      </c>
      <c r="C576" s="21">
        <v>0</v>
      </c>
      <c r="D576" s="22">
        <v>0</v>
      </c>
      <c r="E576" s="22">
        <v>0</v>
      </c>
      <c r="F576" s="22">
        <v>0</v>
      </c>
    </row>
    <row r="577" spans="2:6" x14ac:dyDescent="0.25">
      <c r="B577" s="24" t="s">
        <v>344</v>
      </c>
      <c r="C577" s="21">
        <v>0</v>
      </c>
      <c r="D577" s="22">
        <v>0</v>
      </c>
      <c r="E577" s="22">
        <v>0</v>
      </c>
      <c r="F577" s="22">
        <v>0</v>
      </c>
    </row>
    <row r="578" spans="2:6" x14ac:dyDescent="0.25">
      <c r="B578" s="23">
        <v>930001976</v>
      </c>
      <c r="C578" s="21">
        <v>0</v>
      </c>
      <c r="D578" s="22">
        <v>0</v>
      </c>
      <c r="E578" s="22">
        <v>0</v>
      </c>
      <c r="F578" s="22">
        <v>0</v>
      </c>
    </row>
    <row r="579" spans="2:6" x14ac:dyDescent="0.25">
      <c r="B579" s="24" t="s">
        <v>197</v>
      </c>
      <c r="C579" s="21">
        <v>0</v>
      </c>
      <c r="D579" s="22">
        <v>0</v>
      </c>
      <c r="E579" s="22">
        <v>0</v>
      </c>
      <c r="F579" s="22">
        <v>0</v>
      </c>
    </row>
    <row r="580" spans="2:6" x14ac:dyDescent="0.25">
      <c r="B580" s="23">
        <v>930001977</v>
      </c>
      <c r="C580" s="21">
        <v>0</v>
      </c>
      <c r="D580" s="22">
        <v>0</v>
      </c>
      <c r="E580" s="22">
        <v>0</v>
      </c>
      <c r="F580" s="22">
        <v>0</v>
      </c>
    </row>
    <row r="581" spans="2:6" x14ac:dyDescent="0.25">
      <c r="B581" s="24" t="s">
        <v>346</v>
      </c>
      <c r="C581" s="21">
        <v>0</v>
      </c>
      <c r="D581" s="22">
        <v>0</v>
      </c>
      <c r="E581" s="22">
        <v>0</v>
      </c>
      <c r="F581" s="22">
        <v>0</v>
      </c>
    </row>
    <row r="582" spans="2:6" x14ac:dyDescent="0.25">
      <c r="B582" s="23">
        <v>930001978</v>
      </c>
      <c r="C582" s="21">
        <v>0</v>
      </c>
      <c r="D582" s="22">
        <v>0</v>
      </c>
      <c r="E582" s="22">
        <v>0</v>
      </c>
      <c r="F582" s="22">
        <v>0</v>
      </c>
    </row>
    <row r="583" spans="2:6" x14ac:dyDescent="0.25">
      <c r="B583" s="24" t="s">
        <v>47</v>
      </c>
      <c r="C583" s="21">
        <v>0</v>
      </c>
      <c r="D583" s="22">
        <v>0</v>
      </c>
      <c r="E583" s="22">
        <v>0</v>
      </c>
      <c r="F583" s="22">
        <v>0</v>
      </c>
    </row>
    <row r="584" spans="2:6" x14ac:dyDescent="0.25">
      <c r="B584" s="23">
        <v>930001981</v>
      </c>
      <c r="C584" s="21">
        <v>0</v>
      </c>
      <c r="D584" s="22">
        <v>0</v>
      </c>
      <c r="E584" s="22">
        <v>0</v>
      </c>
      <c r="F584" s="22">
        <v>0</v>
      </c>
    </row>
    <row r="585" spans="2:6" x14ac:dyDescent="0.25">
      <c r="B585" s="24" t="s">
        <v>43</v>
      </c>
      <c r="C585" s="21">
        <v>0</v>
      </c>
      <c r="D585" s="22">
        <v>0</v>
      </c>
      <c r="E585" s="22">
        <v>0</v>
      </c>
      <c r="F585" s="22">
        <v>0</v>
      </c>
    </row>
    <row r="586" spans="2:6" x14ac:dyDescent="0.25">
      <c r="B586" s="23">
        <v>930001982</v>
      </c>
      <c r="C586" s="21">
        <v>0</v>
      </c>
      <c r="D586" s="22">
        <v>0</v>
      </c>
      <c r="E586" s="22">
        <v>0</v>
      </c>
      <c r="F586" s="22">
        <v>0</v>
      </c>
    </row>
    <row r="587" spans="2:6" x14ac:dyDescent="0.25">
      <c r="B587" s="24" t="s">
        <v>224</v>
      </c>
      <c r="C587" s="21">
        <v>0</v>
      </c>
      <c r="D587" s="22">
        <v>0</v>
      </c>
      <c r="E587" s="22">
        <v>0</v>
      </c>
      <c r="F587" s="22">
        <v>0</v>
      </c>
    </row>
    <row r="588" spans="2:6" x14ac:dyDescent="0.25">
      <c r="B588" s="23">
        <v>930001983</v>
      </c>
      <c r="C588" s="21">
        <v>0</v>
      </c>
      <c r="D588" s="22">
        <v>0</v>
      </c>
      <c r="E588" s="22">
        <v>0</v>
      </c>
      <c r="F588" s="22">
        <v>0</v>
      </c>
    </row>
    <row r="589" spans="2:6" x14ac:dyDescent="0.25">
      <c r="B589" s="24" t="s">
        <v>239</v>
      </c>
      <c r="C589" s="21">
        <v>0</v>
      </c>
      <c r="D589" s="22">
        <v>0</v>
      </c>
      <c r="E589" s="22">
        <v>0</v>
      </c>
      <c r="F589" s="22">
        <v>0</v>
      </c>
    </row>
    <row r="590" spans="2:6" x14ac:dyDescent="0.25">
      <c r="B590" s="23">
        <v>930001997</v>
      </c>
      <c r="C590" s="21">
        <v>0</v>
      </c>
      <c r="D590" s="22">
        <v>0</v>
      </c>
      <c r="E590" s="22">
        <v>0</v>
      </c>
      <c r="F590" s="22">
        <v>0</v>
      </c>
    </row>
    <row r="591" spans="2:6" x14ac:dyDescent="0.25">
      <c r="B591" s="24" t="s">
        <v>27</v>
      </c>
      <c r="C591" s="21">
        <v>0</v>
      </c>
      <c r="D591" s="22">
        <v>0</v>
      </c>
      <c r="E591" s="22">
        <v>0</v>
      </c>
      <c r="F591" s="22">
        <v>0</v>
      </c>
    </row>
    <row r="592" spans="2:6" x14ac:dyDescent="0.25">
      <c r="B592" s="23">
        <v>930002000</v>
      </c>
      <c r="C592" s="21">
        <v>0</v>
      </c>
      <c r="D592" s="22">
        <v>0</v>
      </c>
      <c r="E592" s="22">
        <v>0</v>
      </c>
      <c r="F592" s="22">
        <v>0</v>
      </c>
    </row>
    <row r="593" spans="2:6" x14ac:dyDescent="0.25">
      <c r="B593" s="24" t="s">
        <v>358</v>
      </c>
      <c r="C593" s="21">
        <v>0</v>
      </c>
      <c r="D593" s="22">
        <v>0</v>
      </c>
      <c r="E593" s="22">
        <v>0</v>
      </c>
      <c r="F593" s="22">
        <v>0</v>
      </c>
    </row>
    <row r="594" spans="2:6" x14ac:dyDescent="0.25">
      <c r="B594" s="23">
        <v>930002003</v>
      </c>
      <c r="C594" s="21">
        <v>0</v>
      </c>
      <c r="D594" s="22">
        <v>0</v>
      </c>
      <c r="E594" s="22">
        <v>0</v>
      </c>
      <c r="F594" s="22">
        <v>0</v>
      </c>
    </row>
    <row r="595" spans="2:6" x14ac:dyDescent="0.25">
      <c r="B595" s="24" t="s">
        <v>309</v>
      </c>
      <c r="C595" s="21">
        <v>0</v>
      </c>
      <c r="D595" s="22">
        <v>0</v>
      </c>
      <c r="E595" s="22">
        <v>0</v>
      </c>
      <c r="F595" s="22">
        <v>0</v>
      </c>
    </row>
    <row r="596" spans="2:6" x14ac:dyDescent="0.25">
      <c r="B596" s="23">
        <v>930002006</v>
      </c>
      <c r="C596" s="21">
        <v>0</v>
      </c>
      <c r="D596" s="22">
        <v>0</v>
      </c>
      <c r="E596" s="22">
        <v>0</v>
      </c>
      <c r="F596" s="22">
        <v>0</v>
      </c>
    </row>
    <row r="597" spans="2:6" x14ac:dyDescent="0.25">
      <c r="B597" s="24" t="s">
        <v>214</v>
      </c>
      <c r="C597" s="21">
        <v>0</v>
      </c>
      <c r="D597" s="22">
        <v>0</v>
      </c>
      <c r="E597" s="22">
        <v>0</v>
      </c>
      <c r="F597" s="22">
        <v>0</v>
      </c>
    </row>
    <row r="598" spans="2:6" x14ac:dyDescent="0.25">
      <c r="B598" s="23">
        <v>930002013</v>
      </c>
      <c r="C598" s="21">
        <v>0</v>
      </c>
      <c r="D598" s="22">
        <v>0</v>
      </c>
      <c r="E598" s="22">
        <v>0</v>
      </c>
      <c r="F598" s="22">
        <v>0</v>
      </c>
    </row>
    <row r="599" spans="2:6" x14ac:dyDescent="0.25">
      <c r="B599" s="24" t="s">
        <v>361</v>
      </c>
      <c r="C599" s="21">
        <v>0</v>
      </c>
      <c r="D599" s="22">
        <v>0</v>
      </c>
      <c r="E599" s="22">
        <v>0</v>
      </c>
      <c r="F599" s="22">
        <v>0</v>
      </c>
    </row>
    <row r="600" spans="2:6" x14ac:dyDescent="0.25">
      <c r="B600" s="23">
        <v>930002014</v>
      </c>
      <c r="C600" s="21">
        <v>0</v>
      </c>
      <c r="D600" s="22">
        <v>0</v>
      </c>
      <c r="E600" s="22">
        <v>0</v>
      </c>
      <c r="F600" s="22">
        <v>0</v>
      </c>
    </row>
    <row r="601" spans="2:6" x14ac:dyDescent="0.25">
      <c r="B601" s="24" t="s">
        <v>362</v>
      </c>
      <c r="C601" s="21">
        <v>0</v>
      </c>
      <c r="D601" s="22">
        <v>0</v>
      </c>
      <c r="E601" s="22">
        <v>0</v>
      </c>
      <c r="F601" s="22">
        <v>0</v>
      </c>
    </row>
    <row r="602" spans="2:6" x14ac:dyDescent="0.25">
      <c r="B602" s="23">
        <v>930002016</v>
      </c>
      <c r="C602" s="21">
        <v>1.84</v>
      </c>
      <c r="D602" s="22">
        <v>-5.52</v>
      </c>
      <c r="E602" s="22">
        <v>0</v>
      </c>
      <c r="F602" s="22">
        <v>100.61</v>
      </c>
    </row>
    <row r="603" spans="2:6" x14ac:dyDescent="0.25">
      <c r="B603" s="24" t="s">
        <v>27</v>
      </c>
      <c r="C603" s="21">
        <v>1.84</v>
      </c>
      <c r="D603" s="22">
        <v>-5.52</v>
      </c>
      <c r="E603" s="22">
        <v>0</v>
      </c>
      <c r="F603" s="22">
        <v>100.61</v>
      </c>
    </row>
    <row r="604" spans="2:6" x14ac:dyDescent="0.25">
      <c r="B604" s="23">
        <v>930002020</v>
      </c>
      <c r="C604" s="21">
        <v>0.06</v>
      </c>
      <c r="D604" s="22">
        <v>-0.36</v>
      </c>
      <c r="E604" s="22">
        <v>0</v>
      </c>
      <c r="F604" s="22">
        <v>0</v>
      </c>
    </row>
    <row r="605" spans="2:6" x14ac:dyDescent="0.25">
      <c r="B605" s="24" t="s">
        <v>364</v>
      </c>
      <c r="C605" s="21">
        <v>0.06</v>
      </c>
      <c r="D605" s="22">
        <v>-0.36</v>
      </c>
      <c r="E605" s="22">
        <v>0</v>
      </c>
      <c r="F605" s="22">
        <v>0</v>
      </c>
    </row>
    <row r="606" spans="2:6" x14ac:dyDescent="0.25">
      <c r="B606" s="23">
        <v>930002023</v>
      </c>
      <c r="C606" s="21">
        <v>0</v>
      </c>
      <c r="D606" s="22">
        <v>0</v>
      </c>
      <c r="E606" s="22">
        <v>0</v>
      </c>
      <c r="F606" s="22">
        <v>0</v>
      </c>
    </row>
    <row r="607" spans="2:6" x14ac:dyDescent="0.25">
      <c r="B607" s="24" t="s">
        <v>366</v>
      </c>
      <c r="C607" s="21">
        <v>0</v>
      </c>
      <c r="D607" s="22">
        <v>0</v>
      </c>
      <c r="E607" s="22">
        <v>0</v>
      </c>
      <c r="F607" s="22">
        <v>0</v>
      </c>
    </row>
    <row r="608" spans="2:6" x14ac:dyDescent="0.25">
      <c r="B608" s="23">
        <v>930002025</v>
      </c>
      <c r="C608" s="21">
        <v>0</v>
      </c>
      <c r="D608" s="22">
        <v>0</v>
      </c>
      <c r="E608" s="22">
        <v>0</v>
      </c>
      <c r="F608" s="22">
        <v>0</v>
      </c>
    </row>
    <row r="609" spans="2:6" x14ac:dyDescent="0.25">
      <c r="B609" s="24" t="s">
        <v>368</v>
      </c>
      <c r="C609" s="21">
        <v>0</v>
      </c>
      <c r="D609" s="22">
        <v>0</v>
      </c>
      <c r="E609" s="22">
        <v>0</v>
      </c>
      <c r="F609" s="22">
        <v>0</v>
      </c>
    </row>
    <row r="610" spans="2:6" x14ac:dyDescent="0.25">
      <c r="B610" s="23">
        <v>930002057</v>
      </c>
      <c r="C610" s="21">
        <v>0.13</v>
      </c>
      <c r="D610" s="22">
        <v>-0.66</v>
      </c>
      <c r="E610" s="22">
        <v>0</v>
      </c>
      <c r="F610" s="22">
        <v>9.23</v>
      </c>
    </row>
    <row r="611" spans="2:6" x14ac:dyDescent="0.25">
      <c r="B611" s="24" t="s">
        <v>44</v>
      </c>
      <c r="C611" s="21">
        <v>0.13</v>
      </c>
      <c r="D611" s="22">
        <v>-0.66</v>
      </c>
      <c r="E611" s="22">
        <v>0</v>
      </c>
      <c r="F611" s="22">
        <v>9.23</v>
      </c>
    </row>
    <row r="612" spans="2:6" x14ac:dyDescent="0.25">
      <c r="B612" s="23">
        <v>930002058</v>
      </c>
      <c r="C612" s="21">
        <v>0</v>
      </c>
      <c r="D612" s="22">
        <v>0</v>
      </c>
      <c r="E612" s="22">
        <v>0</v>
      </c>
      <c r="F612" s="22">
        <v>0</v>
      </c>
    </row>
    <row r="613" spans="2:6" x14ac:dyDescent="0.25">
      <c r="B613" s="24" t="s">
        <v>378</v>
      </c>
      <c r="C613" s="21">
        <v>0</v>
      </c>
      <c r="D613" s="22">
        <v>0</v>
      </c>
      <c r="E613" s="22">
        <v>0</v>
      </c>
      <c r="F613" s="22">
        <v>0</v>
      </c>
    </row>
    <row r="614" spans="2:6" x14ac:dyDescent="0.25">
      <c r="B614" s="23">
        <v>930002060</v>
      </c>
      <c r="C614" s="21">
        <v>0</v>
      </c>
      <c r="D614" s="22">
        <v>0</v>
      </c>
      <c r="E614" s="22">
        <v>0</v>
      </c>
      <c r="F614" s="22">
        <v>0</v>
      </c>
    </row>
    <row r="615" spans="2:6" x14ac:dyDescent="0.25">
      <c r="B615" s="24" t="s">
        <v>379</v>
      </c>
      <c r="C615" s="21">
        <v>0</v>
      </c>
      <c r="D615" s="22">
        <v>0</v>
      </c>
      <c r="E615" s="22">
        <v>0</v>
      </c>
      <c r="F615" s="22">
        <v>0</v>
      </c>
    </row>
    <row r="616" spans="2:6" x14ac:dyDescent="0.25">
      <c r="B616" s="23">
        <v>930002061</v>
      </c>
      <c r="C616" s="21">
        <v>0</v>
      </c>
      <c r="D616" s="22">
        <v>0</v>
      </c>
      <c r="E616" s="22">
        <v>0</v>
      </c>
      <c r="F616" s="22">
        <v>0</v>
      </c>
    </row>
    <row r="617" spans="2:6" x14ac:dyDescent="0.25">
      <c r="B617" s="24" t="s">
        <v>380</v>
      </c>
      <c r="C617" s="21">
        <v>0</v>
      </c>
      <c r="D617" s="22">
        <v>0</v>
      </c>
      <c r="E617" s="22">
        <v>0</v>
      </c>
      <c r="F617" s="22">
        <v>0</v>
      </c>
    </row>
    <row r="618" spans="2:6" x14ac:dyDescent="0.25">
      <c r="B618" s="23">
        <v>930002062</v>
      </c>
      <c r="C618" s="21">
        <v>0</v>
      </c>
      <c r="D618" s="22">
        <v>0</v>
      </c>
      <c r="E618" s="22">
        <v>0</v>
      </c>
      <c r="F618" s="22">
        <v>0</v>
      </c>
    </row>
    <row r="619" spans="2:6" x14ac:dyDescent="0.25">
      <c r="B619" s="24" t="s">
        <v>381</v>
      </c>
      <c r="C619" s="21">
        <v>0</v>
      </c>
      <c r="D619" s="22">
        <v>0</v>
      </c>
      <c r="E619" s="22">
        <v>0</v>
      </c>
      <c r="F619" s="22">
        <v>0</v>
      </c>
    </row>
    <row r="620" spans="2:6" x14ac:dyDescent="0.25">
      <c r="B620" s="20">
        <v>70054</v>
      </c>
      <c r="C620" s="21">
        <v>0</v>
      </c>
      <c r="D620" s="22">
        <v>0</v>
      </c>
      <c r="E620" s="22">
        <v>0</v>
      </c>
      <c r="F620" s="22">
        <v>0</v>
      </c>
    </row>
    <row r="621" spans="2:6" x14ac:dyDescent="0.25">
      <c r="B621" s="23">
        <v>930000227</v>
      </c>
      <c r="C621" s="21">
        <v>0</v>
      </c>
      <c r="D621" s="22">
        <v>0</v>
      </c>
      <c r="E621" s="22">
        <v>0</v>
      </c>
      <c r="F621" s="22">
        <v>0</v>
      </c>
    </row>
    <row r="622" spans="2:6" x14ac:dyDescent="0.25">
      <c r="B622" s="24" t="s">
        <v>58</v>
      </c>
      <c r="C622" s="21">
        <v>0</v>
      </c>
      <c r="D622" s="22">
        <v>0</v>
      </c>
      <c r="E622" s="22">
        <v>0</v>
      </c>
      <c r="F622" s="22">
        <v>0</v>
      </c>
    </row>
    <row r="623" spans="2:6" x14ac:dyDescent="0.25">
      <c r="B623" s="23">
        <v>930000258</v>
      </c>
      <c r="C623" s="21">
        <v>0</v>
      </c>
      <c r="D623" s="22">
        <v>0</v>
      </c>
      <c r="E623" s="22">
        <v>0</v>
      </c>
      <c r="F623" s="22">
        <v>0</v>
      </c>
    </row>
    <row r="624" spans="2:6" x14ac:dyDescent="0.25">
      <c r="B624" s="24" t="s">
        <v>60</v>
      </c>
      <c r="C624" s="21">
        <v>0</v>
      </c>
      <c r="D624" s="22">
        <v>0</v>
      </c>
      <c r="E624" s="22">
        <v>0</v>
      </c>
      <c r="F624" s="22">
        <v>0</v>
      </c>
    </row>
    <row r="625" spans="2:6" x14ac:dyDescent="0.25">
      <c r="B625" s="23">
        <v>930000488</v>
      </c>
      <c r="C625" s="21">
        <v>0</v>
      </c>
      <c r="D625" s="22">
        <v>0</v>
      </c>
      <c r="E625" s="22">
        <v>0</v>
      </c>
      <c r="F625" s="22">
        <v>0</v>
      </c>
    </row>
    <row r="626" spans="2:6" x14ac:dyDescent="0.25">
      <c r="B626" s="24" t="s">
        <v>60</v>
      </c>
      <c r="C626" s="21">
        <v>0</v>
      </c>
      <c r="D626" s="22">
        <v>0</v>
      </c>
      <c r="E626" s="22">
        <v>0</v>
      </c>
      <c r="F626" s="22">
        <v>0</v>
      </c>
    </row>
    <row r="627" spans="2:6" x14ac:dyDescent="0.25">
      <c r="B627" s="23">
        <v>930000489</v>
      </c>
      <c r="C627" s="21">
        <v>0</v>
      </c>
      <c r="D627" s="22">
        <v>0</v>
      </c>
      <c r="E627" s="22">
        <v>0</v>
      </c>
      <c r="F627" s="22">
        <v>0</v>
      </c>
    </row>
    <row r="628" spans="2:6" x14ac:dyDescent="0.25">
      <c r="B628" s="24" t="s">
        <v>58</v>
      </c>
      <c r="C628" s="21">
        <v>0</v>
      </c>
      <c r="D628" s="22">
        <v>0</v>
      </c>
      <c r="E628" s="22">
        <v>0</v>
      </c>
      <c r="F628" s="22">
        <v>0</v>
      </c>
    </row>
    <row r="629" spans="2:6" x14ac:dyDescent="0.25">
      <c r="B629" s="23">
        <v>930001865</v>
      </c>
      <c r="C629" s="21">
        <v>0</v>
      </c>
      <c r="D629" s="22">
        <v>0</v>
      </c>
      <c r="E629" s="22">
        <v>0</v>
      </c>
      <c r="F629" s="22">
        <v>0</v>
      </c>
    </row>
    <row r="630" spans="2:6" x14ac:dyDescent="0.25">
      <c r="B630" s="24" t="s">
        <v>60</v>
      </c>
      <c r="C630" s="21">
        <v>0</v>
      </c>
      <c r="D630" s="22">
        <v>0</v>
      </c>
      <c r="E630" s="22">
        <v>0</v>
      </c>
      <c r="F630" s="22">
        <v>0</v>
      </c>
    </row>
    <row r="631" spans="2:6" x14ac:dyDescent="0.25">
      <c r="B631" s="23">
        <v>930001875</v>
      </c>
      <c r="C631" s="21">
        <v>0</v>
      </c>
      <c r="D631" s="22">
        <v>0</v>
      </c>
      <c r="E631" s="22">
        <v>0</v>
      </c>
      <c r="F631" s="22">
        <v>0</v>
      </c>
    </row>
    <row r="632" spans="2:6" x14ac:dyDescent="0.25">
      <c r="B632" s="24" t="s">
        <v>58</v>
      </c>
      <c r="C632" s="21">
        <v>0</v>
      </c>
      <c r="D632" s="22">
        <v>0</v>
      </c>
      <c r="E632" s="22">
        <v>0</v>
      </c>
      <c r="F632" s="22">
        <v>0</v>
      </c>
    </row>
    <row r="633" spans="2:6" x14ac:dyDescent="0.25">
      <c r="B633" s="20">
        <v>70066</v>
      </c>
      <c r="C633" s="21">
        <v>0</v>
      </c>
      <c r="D633" s="22">
        <v>0</v>
      </c>
      <c r="E633" s="22">
        <v>0</v>
      </c>
      <c r="F633" s="22">
        <v>0</v>
      </c>
    </row>
    <row r="634" spans="2:6" x14ac:dyDescent="0.25">
      <c r="B634" s="23">
        <v>930000445</v>
      </c>
      <c r="C634" s="21">
        <v>0</v>
      </c>
      <c r="D634" s="22">
        <v>0</v>
      </c>
      <c r="E634" s="22">
        <v>0</v>
      </c>
      <c r="F634" s="22">
        <v>0</v>
      </c>
    </row>
    <row r="635" spans="2:6" x14ac:dyDescent="0.25">
      <c r="B635" s="24" t="s">
        <v>72</v>
      </c>
      <c r="C635" s="21">
        <v>0</v>
      </c>
      <c r="D635" s="22">
        <v>0</v>
      </c>
      <c r="E635" s="22">
        <v>0</v>
      </c>
      <c r="F635" s="22">
        <v>0</v>
      </c>
    </row>
    <row r="636" spans="2:6" x14ac:dyDescent="0.25">
      <c r="B636" s="20">
        <v>70070</v>
      </c>
      <c r="C636" s="21">
        <v>0</v>
      </c>
      <c r="D636" s="22">
        <v>0</v>
      </c>
      <c r="E636" s="22">
        <v>0</v>
      </c>
      <c r="F636" s="22">
        <v>0</v>
      </c>
    </row>
    <row r="637" spans="2:6" x14ac:dyDescent="0.25">
      <c r="B637" s="23">
        <v>930000457</v>
      </c>
      <c r="C637" s="21">
        <v>0</v>
      </c>
      <c r="D637" s="22">
        <v>0</v>
      </c>
      <c r="E637" s="22">
        <v>0</v>
      </c>
      <c r="F637" s="22">
        <v>0</v>
      </c>
    </row>
    <row r="638" spans="2:6" x14ac:dyDescent="0.25">
      <c r="B638" s="24" t="s">
        <v>73</v>
      </c>
      <c r="C638" s="21">
        <v>0</v>
      </c>
      <c r="D638" s="22">
        <v>0</v>
      </c>
      <c r="E638" s="22">
        <v>0</v>
      </c>
      <c r="F638" s="22">
        <v>0</v>
      </c>
    </row>
    <row r="639" spans="2:6" x14ac:dyDescent="0.25">
      <c r="B639" s="20">
        <v>70072</v>
      </c>
      <c r="C639" s="21">
        <v>0</v>
      </c>
      <c r="D639" s="22">
        <v>0</v>
      </c>
      <c r="E639" s="22">
        <v>0</v>
      </c>
      <c r="F639" s="22">
        <v>0</v>
      </c>
    </row>
    <row r="640" spans="2:6" x14ac:dyDescent="0.25">
      <c r="B640" s="23">
        <v>930000376</v>
      </c>
      <c r="C640" s="21">
        <v>0</v>
      </c>
      <c r="D640" s="22">
        <v>0</v>
      </c>
      <c r="E640" s="22">
        <v>0</v>
      </c>
      <c r="F640" s="22">
        <v>0</v>
      </c>
    </row>
    <row r="641" spans="2:6" x14ac:dyDescent="0.25">
      <c r="B641" s="24" t="s">
        <v>66</v>
      </c>
      <c r="C641" s="21">
        <v>0</v>
      </c>
      <c r="D641" s="22">
        <v>0</v>
      </c>
      <c r="E641" s="22">
        <v>0</v>
      </c>
      <c r="F641" s="22">
        <v>0</v>
      </c>
    </row>
    <row r="642" spans="2:6" x14ac:dyDescent="0.25">
      <c r="B642" s="20">
        <v>70075</v>
      </c>
      <c r="C642" s="21">
        <v>0</v>
      </c>
      <c r="D642" s="22">
        <v>0</v>
      </c>
      <c r="E642" s="22">
        <v>0</v>
      </c>
      <c r="F642" s="22">
        <v>0</v>
      </c>
    </row>
    <row r="643" spans="2:6" x14ac:dyDescent="0.25">
      <c r="B643" s="23">
        <v>930002037</v>
      </c>
      <c r="C643" s="21">
        <v>0</v>
      </c>
      <c r="D643" s="22">
        <v>0</v>
      </c>
      <c r="E643" s="22">
        <v>0</v>
      </c>
      <c r="F643" s="22">
        <v>0</v>
      </c>
    </row>
    <row r="644" spans="2:6" x14ac:dyDescent="0.25">
      <c r="B644" s="24" t="s">
        <v>373</v>
      </c>
      <c r="C644" s="21">
        <v>0</v>
      </c>
      <c r="D644" s="22">
        <v>0</v>
      </c>
      <c r="E644" s="22">
        <v>0</v>
      </c>
      <c r="F644" s="22">
        <v>0</v>
      </c>
    </row>
    <row r="645" spans="2:6" x14ac:dyDescent="0.25">
      <c r="B645" s="20">
        <v>70076</v>
      </c>
      <c r="C645" s="21">
        <v>0</v>
      </c>
      <c r="D645" s="22">
        <v>0</v>
      </c>
      <c r="E645" s="22">
        <v>0</v>
      </c>
      <c r="F645" s="22">
        <v>0</v>
      </c>
    </row>
    <row r="646" spans="2:6" x14ac:dyDescent="0.25">
      <c r="B646" s="23">
        <v>930001224</v>
      </c>
      <c r="C646" s="21">
        <v>0</v>
      </c>
      <c r="D646" s="22">
        <v>0</v>
      </c>
      <c r="E646" s="22">
        <v>0</v>
      </c>
      <c r="F646" s="22">
        <v>0</v>
      </c>
    </row>
    <row r="647" spans="2:6" x14ac:dyDescent="0.25">
      <c r="B647" s="24" t="s">
        <v>212</v>
      </c>
      <c r="C647" s="21">
        <v>0</v>
      </c>
      <c r="D647" s="22">
        <v>0</v>
      </c>
      <c r="E647" s="22">
        <v>0</v>
      </c>
      <c r="F647" s="22">
        <v>0</v>
      </c>
    </row>
    <row r="648" spans="2:6" x14ac:dyDescent="0.25">
      <c r="B648" s="20">
        <v>70086</v>
      </c>
      <c r="C648" s="21">
        <v>0</v>
      </c>
      <c r="D648" s="22">
        <v>0</v>
      </c>
      <c r="E648" s="22">
        <v>0</v>
      </c>
      <c r="F648" s="22">
        <v>0</v>
      </c>
    </row>
    <row r="649" spans="2:6" x14ac:dyDescent="0.25">
      <c r="B649" s="23">
        <v>930000413</v>
      </c>
      <c r="C649" s="21">
        <v>0</v>
      </c>
      <c r="D649" s="22">
        <v>0</v>
      </c>
      <c r="E649" s="22">
        <v>0</v>
      </c>
      <c r="F649" s="22">
        <v>0</v>
      </c>
    </row>
    <row r="650" spans="2:6" x14ac:dyDescent="0.25">
      <c r="B650" s="24" t="s">
        <v>69</v>
      </c>
      <c r="C650" s="21">
        <v>0</v>
      </c>
      <c r="D650" s="22">
        <v>0</v>
      </c>
      <c r="E650" s="22">
        <v>0</v>
      </c>
      <c r="F650" s="22">
        <v>0</v>
      </c>
    </row>
    <row r="651" spans="2:6" x14ac:dyDescent="0.25">
      <c r="B651" s="20">
        <v>70090</v>
      </c>
      <c r="C651" s="21">
        <v>0</v>
      </c>
      <c r="D651" s="22">
        <v>0</v>
      </c>
      <c r="E651" s="22">
        <v>0</v>
      </c>
      <c r="F651" s="22">
        <v>0</v>
      </c>
    </row>
    <row r="652" spans="2:6" x14ac:dyDescent="0.25">
      <c r="B652" s="23">
        <v>930000471</v>
      </c>
      <c r="C652" s="21">
        <v>0</v>
      </c>
      <c r="D652" s="22">
        <v>0</v>
      </c>
      <c r="E652" s="22">
        <v>0</v>
      </c>
      <c r="F652" s="22">
        <v>0</v>
      </c>
    </row>
    <row r="653" spans="2:6" x14ac:dyDescent="0.25">
      <c r="B653" s="24" t="s">
        <v>74</v>
      </c>
      <c r="C653" s="21">
        <v>0</v>
      </c>
      <c r="D653" s="22">
        <v>0</v>
      </c>
      <c r="E653" s="22">
        <v>0</v>
      </c>
      <c r="F653" s="22">
        <v>0</v>
      </c>
    </row>
    <row r="654" spans="2:6" x14ac:dyDescent="0.25">
      <c r="B654" s="20">
        <v>70093</v>
      </c>
      <c r="C654" s="21">
        <v>0</v>
      </c>
      <c r="D654" s="22">
        <v>0</v>
      </c>
      <c r="E654" s="22">
        <v>0</v>
      </c>
      <c r="F654" s="22">
        <v>0</v>
      </c>
    </row>
    <row r="655" spans="2:6" x14ac:dyDescent="0.25">
      <c r="B655" s="23">
        <v>930000495</v>
      </c>
      <c r="C655" s="21">
        <v>0</v>
      </c>
      <c r="D655" s="22">
        <v>0</v>
      </c>
      <c r="E655" s="22">
        <v>0</v>
      </c>
      <c r="F655" s="22">
        <v>0</v>
      </c>
    </row>
    <row r="656" spans="2:6" x14ac:dyDescent="0.25">
      <c r="B656" s="24" t="s">
        <v>76</v>
      </c>
      <c r="C656" s="21">
        <v>0</v>
      </c>
      <c r="D656" s="22">
        <v>0</v>
      </c>
      <c r="E656" s="22">
        <v>0</v>
      </c>
      <c r="F656" s="22">
        <v>0</v>
      </c>
    </row>
    <row r="657" spans="2:6" x14ac:dyDescent="0.25">
      <c r="B657" s="23">
        <v>930000497</v>
      </c>
      <c r="C657" s="21">
        <v>0</v>
      </c>
      <c r="D657" s="22">
        <v>0</v>
      </c>
      <c r="E657" s="22">
        <v>0</v>
      </c>
      <c r="F657" s="22">
        <v>0</v>
      </c>
    </row>
    <row r="658" spans="2:6" x14ac:dyDescent="0.25">
      <c r="B658" s="24" t="s">
        <v>77</v>
      </c>
      <c r="C658" s="21">
        <v>0</v>
      </c>
      <c r="D658" s="22">
        <v>0</v>
      </c>
      <c r="E658" s="22">
        <v>0</v>
      </c>
      <c r="F658" s="22">
        <v>0</v>
      </c>
    </row>
    <row r="659" spans="2:6" x14ac:dyDescent="0.25">
      <c r="B659" s="23">
        <v>930000508</v>
      </c>
      <c r="C659" s="21">
        <v>0</v>
      </c>
      <c r="D659" s="22">
        <v>0</v>
      </c>
      <c r="E659" s="22">
        <v>0</v>
      </c>
      <c r="F659" s="22">
        <v>0</v>
      </c>
    </row>
    <row r="660" spans="2:6" x14ac:dyDescent="0.25">
      <c r="B660" s="24" t="s">
        <v>78</v>
      </c>
      <c r="C660" s="21">
        <v>0</v>
      </c>
      <c r="D660" s="22">
        <v>0</v>
      </c>
      <c r="E660" s="22">
        <v>0</v>
      </c>
      <c r="F660" s="22">
        <v>0</v>
      </c>
    </row>
    <row r="661" spans="2:6" x14ac:dyDescent="0.25">
      <c r="B661" s="23">
        <v>930000512</v>
      </c>
      <c r="C661" s="21">
        <v>0</v>
      </c>
      <c r="D661" s="22">
        <v>0</v>
      </c>
      <c r="E661" s="22">
        <v>0</v>
      </c>
      <c r="F661" s="22">
        <v>0</v>
      </c>
    </row>
    <row r="662" spans="2:6" x14ac:dyDescent="0.25">
      <c r="B662" s="24" t="s">
        <v>79</v>
      </c>
      <c r="C662" s="21">
        <v>0</v>
      </c>
      <c r="D662" s="22">
        <v>0</v>
      </c>
      <c r="E662" s="22">
        <v>0</v>
      </c>
      <c r="F662" s="22">
        <v>0</v>
      </c>
    </row>
    <row r="663" spans="2:6" x14ac:dyDescent="0.25">
      <c r="B663" s="20">
        <v>70099</v>
      </c>
      <c r="C663" s="21">
        <v>0</v>
      </c>
      <c r="D663" s="22">
        <v>0</v>
      </c>
      <c r="E663" s="22">
        <v>0</v>
      </c>
      <c r="F663" s="22">
        <v>0</v>
      </c>
    </row>
    <row r="664" spans="2:6" x14ac:dyDescent="0.25">
      <c r="B664" s="23">
        <v>930000581</v>
      </c>
      <c r="C664" s="21">
        <v>0</v>
      </c>
      <c r="D664" s="22">
        <v>0</v>
      </c>
      <c r="E664" s="22">
        <v>0</v>
      </c>
      <c r="F664" s="22">
        <v>0</v>
      </c>
    </row>
    <row r="665" spans="2:6" x14ac:dyDescent="0.25">
      <c r="B665" s="24" t="s">
        <v>91</v>
      </c>
      <c r="C665" s="21">
        <v>0</v>
      </c>
      <c r="D665" s="22">
        <v>0</v>
      </c>
      <c r="E665" s="22">
        <v>0</v>
      </c>
      <c r="F665" s="22">
        <v>0</v>
      </c>
    </row>
    <row r="666" spans="2:6" x14ac:dyDescent="0.25">
      <c r="B666" s="20">
        <v>70103</v>
      </c>
      <c r="C666" s="21">
        <v>0</v>
      </c>
      <c r="D666" s="22">
        <v>0</v>
      </c>
      <c r="E666" s="22">
        <v>0</v>
      </c>
      <c r="F666" s="22">
        <v>0</v>
      </c>
    </row>
    <row r="667" spans="2:6" x14ac:dyDescent="0.25">
      <c r="B667" s="23">
        <v>930000359</v>
      </c>
      <c r="C667" s="21">
        <v>0</v>
      </c>
      <c r="D667" s="22">
        <v>0</v>
      </c>
      <c r="E667" s="22">
        <v>0</v>
      </c>
      <c r="F667" s="22">
        <v>0</v>
      </c>
    </row>
    <row r="668" spans="2:6" x14ac:dyDescent="0.25">
      <c r="B668" s="24" t="s">
        <v>64</v>
      </c>
      <c r="C668" s="21">
        <v>0</v>
      </c>
      <c r="D668" s="22">
        <v>0</v>
      </c>
      <c r="E668" s="22">
        <v>0</v>
      </c>
      <c r="F668" s="22">
        <v>0</v>
      </c>
    </row>
    <row r="669" spans="2:6" x14ac:dyDescent="0.25">
      <c r="B669" s="23">
        <v>930000404</v>
      </c>
      <c r="C669" s="21">
        <v>0</v>
      </c>
      <c r="D669" s="22">
        <v>0</v>
      </c>
      <c r="E669" s="22">
        <v>0</v>
      </c>
      <c r="F669" s="22">
        <v>0</v>
      </c>
    </row>
    <row r="670" spans="2:6" x14ac:dyDescent="0.25">
      <c r="B670" s="24" t="s">
        <v>68</v>
      </c>
      <c r="C670" s="21">
        <v>0</v>
      </c>
      <c r="D670" s="22">
        <v>0</v>
      </c>
      <c r="E670" s="22">
        <v>0</v>
      </c>
      <c r="F670" s="22">
        <v>0</v>
      </c>
    </row>
    <row r="671" spans="2:6" x14ac:dyDescent="0.25">
      <c r="B671" s="23">
        <v>930000559</v>
      </c>
      <c r="C671" s="21">
        <v>0</v>
      </c>
      <c r="D671" s="22">
        <v>0</v>
      </c>
      <c r="E671" s="22">
        <v>0</v>
      </c>
      <c r="F671" s="22">
        <v>0</v>
      </c>
    </row>
    <row r="672" spans="2:6" x14ac:dyDescent="0.25">
      <c r="B672" s="24" t="s">
        <v>88</v>
      </c>
      <c r="C672" s="21">
        <v>0</v>
      </c>
      <c r="D672" s="22">
        <v>0</v>
      </c>
      <c r="E672" s="22">
        <v>0</v>
      </c>
      <c r="F672" s="22">
        <v>0</v>
      </c>
    </row>
    <row r="673" spans="2:6" x14ac:dyDescent="0.25">
      <c r="B673" s="23">
        <v>930000565</v>
      </c>
      <c r="C673" s="21">
        <v>0</v>
      </c>
      <c r="D673" s="22">
        <v>0</v>
      </c>
      <c r="E673" s="22">
        <v>0</v>
      </c>
      <c r="F673" s="22">
        <v>0</v>
      </c>
    </row>
    <row r="674" spans="2:6" x14ac:dyDescent="0.25">
      <c r="B674" s="24" t="s">
        <v>89</v>
      </c>
      <c r="C674" s="21">
        <v>0</v>
      </c>
      <c r="D674" s="22">
        <v>0</v>
      </c>
      <c r="E674" s="22">
        <v>0</v>
      </c>
      <c r="F674" s="22">
        <v>0</v>
      </c>
    </row>
    <row r="675" spans="2:6" x14ac:dyDescent="0.25">
      <c r="B675" s="28">
        <v>70109</v>
      </c>
      <c r="C675" s="29">
        <v>37.24</v>
      </c>
      <c r="D675" s="30">
        <v>-114.72</v>
      </c>
      <c r="E675" s="30">
        <v>0</v>
      </c>
      <c r="F675" s="30">
        <v>-542.58000000000004</v>
      </c>
    </row>
    <row r="676" spans="2:6" x14ac:dyDescent="0.25">
      <c r="B676" s="23">
        <v>930000584</v>
      </c>
      <c r="C676" s="21">
        <v>0</v>
      </c>
      <c r="D676" s="22">
        <v>0</v>
      </c>
      <c r="E676" s="22">
        <v>0</v>
      </c>
      <c r="F676" s="22">
        <v>0</v>
      </c>
    </row>
    <row r="677" spans="2:6" x14ac:dyDescent="0.25">
      <c r="B677" s="24" t="s">
        <v>92</v>
      </c>
      <c r="C677" s="21">
        <v>0</v>
      </c>
      <c r="D677" s="22">
        <v>0</v>
      </c>
      <c r="E677" s="22">
        <v>0</v>
      </c>
      <c r="F677" s="22">
        <v>0</v>
      </c>
    </row>
    <row r="678" spans="2:6" x14ac:dyDescent="0.25">
      <c r="B678" s="23">
        <v>930000950</v>
      </c>
      <c r="C678" s="21">
        <v>0</v>
      </c>
      <c r="D678" s="22">
        <v>0</v>
      </c>
      <c r="E678" s="22">
        <v>0</v>
      </c>
      <c r="F678" s="22">
        <v>0</v>
      </c>
    </row>
    <row r="679" spans="2:6" x14ac:dyDescent="0.25">
      <c r="B679" s="24" t="s">
        <v>160</v>
      </c>
      <c r="C679" s="21">
        <v>0</v>
      </c>
      <c r="D679" s="22">
        <v>0</v>
      </c>
      <c r="E679" s="22">
        <v>0</v>
      </c>
      <c r="F679" s="22">
        <v>0</v>
      </c>
    </row>
    <row r="680" spans="2:6" x14ac:dyDescent="0.25">
      <c r="B680" s="23">
        <v>930001700</v>
      </c>
      <c r="C680" s="21">
        <v>0</v>
      </c>
      <c r="D680" s="22">
        <v>0</v>
      </c>
      <c r="E680" s="22">
        <v>0</v>
      </c>
      <c r="F680" s="22">
        <v>0</v>
      </c>
    </row>
    <row r="681" spans="2:6" x14ac:dyDescent="0.25">
      <c r="B681" s="24" t="s">
        <v>284</v>
      </c>
      <c r="C681" s="21">
        <v>0</v>
      </c>
      <c r="D681" s="22">
        <v>0</v>
      </c>
      <c r="E681" s="22">
        <v>0</v>
      </c>
      <c r="F681" s="22">
        <v>0</v>
      </c>
    </row>
    <row r="682" spans="2:6" x14ac:dyDescent="0.25">
      <c r="B682" s="23">
        <v>930001827</v>
      </c>
      <c r="C682" s="21">
        <v>37.24</v>
      </c>
      <c r="D682" s="22">
        <v>-114.72</v>
      </c>
      <c r="E682" s="22">
        <v>0</v>
      </c>
      <c r="F682" s="22">
        <v>-542.58000000000004</v>
      </c>
    </row>
    <row r="683" spans="2:6" x14ac:dyDescent="0.25">
      <c r="B683" s="24" t="s">
        <v>401</v>
      </c>
      <c r="C683" s="21">
        <v>37.24</v>
      </c>
      <c r="D683" s="22">
        <v>-114.72</v>
      </c>
      <c r="E683" s="22">
        <v>0</v>
      </c>
      <c r="F683" s="22">
        <v>-542.58000000000004</v>
      </c>
    </row>
    <row r="684" spans="2:6" x14ac:dyDescent="0.25">
      <c r="B684" s="23">
        <v>930001871</v>
      </c>
      <c r="C684" s="21">
        <v>0</v>
      </c>
      <c r="D684" s="22">
        <v>0</v>
      </c>
      <c r="E684" s="22">
        <v>0</v>
      </c>
      <c r="F684" s="22">
        <v>0</v>
      </c>
    </row>
    <row r="685" spans="2:6" x14ac:dyDescent="0.25">
      <c r="B685" s="24" t="s">
        <v>326</v>
      </c>
      <c r="C685" s="21">
        <v>0</v>
      </c>
      <c r="D685" s="22">
        <v>0</v>
      </c>
      <c r="E685" s="22">
        <v>0</v>
      </c>
      <c r="F685" s="22">
        <v>0</v>
      </c>
    </row>
    <row r="686" spans="2:6" x14ac:dyDescent="0.25">
      <c r="B686" s="23">
        <v>930001872</v>
      </c>
      <c r="C686" s="21">
        <v>0</v>
      </c>
      <c r="D686" s="22">
        <v>0</v>
      </c>
      <c r="E686" s="22">
        <v>0</v>
      </c>
      <c r="F686" s="22">
        <v>0</v>
      </c>
    </row>
    <row r="687" spans="2:6" x14ac:dyDescent="0.25">
      <c r="B687" s="24" t="s">
        <v>326</v>
      </c>
      <c r="C687" s="21">
        <v>0</v>
      </c>
      <c r="D687" s="22">
        <v>0</v>
      </c>
      <c r="E687" s="22">
        <v>0</v>
      </c>
      <c r="F687" s="22">
        <v>0</v>
      </c>
    </row>
    <row r="688" spans="2:6" x14ac:dyDescent="0.25">
      <c r="B688" s="23">
        <v>930001880</v>
      </c>
      <c r="C688" s="21">
        <v>0</v>
      </c>
      <c r="D688" s="22">
        <v>0</v>
      </c>
      <c r="E688" s="22">
        <v>0</v>
      </c>
      <c r="F688" s="22">
        <v>0</v>
      </c>
    </row>
    <row r="689" spans="2:6" x14ac:dyDescent="0.25">
      <c r="B689" s="24" t="s">
        <v>326</v>
      </c>
      <c r="C689" s="21">
        <v>0</v>
      </c>
      <c r="D689" s="22">
        <v>0</v>
      </c>
      <c r="E689" s="22">
        <v>0</v>
      </c>
      <c r="F689" s="22">
        <v>0</v>
      </c>
    </row>
    <row r="690" spans="2:6" x14ac:dyDescent="0.25">
      <c r="B690" s="23">
        <v>930001952</v>
      </c>
      <c r="C690" s="21">
        <v>0</v>
      </c>
      <c r="D690" s="22">
        <v>0</v>
      </c>
      <c r="E690" s="22">
        <v>0</v>
      </c>
      <c r="F690" s="22">
        <v>0</v>
      </c>
    </row>
    <row r="691" spans="2:6" x14ac:dyDescent="0.25">
      <c r="B691" s="24" t="s">
        <v>326</v>
      </c>
      <c r="C691" s="21">
        <v>0</v>
      </c>
      <c r="D691" s="22">
        <v>0</v>
      </c>
      <c r="E691" s="22">
        <v>0</v>
      </c>
      <c r="F691" s="22">
        <v>0</v>
      </c>
    </row>
    <row r="692" spans="2:6" x14ac:dyDescent="0.25">
      <c r="B692" s="25">
        <v>70111</v>
      </c>
      <c r="C692" s="26">
        <v>98.329999999999984</v>
      </c>
      <c r="D692" s="27">
        <v>-290.22000000000008</v>
      </c>
      <c r="E692" s="27">
        <v>-4.34</v>
      </c>
      <c r="F692" s="27">
        <v>-11997.47</v>
      </c>
    </row>
    <row r="693" spans="2:6" x14ac:dyDescent="0.25">
      <c r="B693" s="23">
        <v>930000619</v>
      </c>
      <c r="C693" s="21">
        <v>0</v>
      </c>
      <c r="D693" s="22">
        <v>0</v>
      </c>
      <c r="E693" s="22">
        <v>0</v>
      </c>
      <c r="F693" s="22">
        <v>0</v>
      </c>
    </row>
    <row r="694" spans="2:6" x14ac:dyDescent="0.25">
      <c r="B694" s="24" t="s">
        <v>101</v>
      </c>
      <c r="C694" s="21">
        <v>0</v>
      </c>
      <c r="D694" s="22">
        <v>0</v>
      </c>
      <c r="E694" s="22">
        <v>0</v>
      </c>
      <c r="F694" s="22">
        <v>0</v>
      </c>
    </row>
    <row r="695" spans="2:6" x14ac:dyDescent="0.25">
      <c r="B695" s="23">
        <v>930000727</v>
      </c>
      <c r="C695" s="21">
        <v>0</v>
      </c>
      <c r="D695" s="22">
        <v>0</v>
      </c>
      <c r="E695" s="22">
        <v>0</v>
      </c>
      <c r="F695" s="22">
        <v>0</v>
      </c>
    </row>
    <row r="696" spans="2:6" x14ac:dyDescent="0.25">
      <c r="B696" s="24" t="s">
        <v>120</v>
      </c>
      <c r="C696" s="21">
        <v>0</v>
      </c>
      <c r="D696" s="22">
        <v>0</v>
      </c>
      <c r="E696" s="22">
        <v>0</v>
      </c>
      <c r="F696" s="22">
        <v>0</v>
      </c>
    </row>
    <row r="697" spans="2:6" x14ac:dyDescent="0.25">
      <c r="B697" s="23">
        <v>930000737</v>
      </c>
      <c r="C697" s="21">
        <v>0</v>
      </c>
      <c r="D697" s="22">
        <v>0</v>
      </c>
      <c r="E697" s="22">
        <v>0</v>
      </c>
      <c r="F697" s="22">
        <v>0</v>
      </c>
    </row>
    <row r="698" spans="2:6" x14ac:dyDescent="0.25">
      <c r="B698" s="24" t="s">
        <v>123</v>
      </c>
      <c r="C698" s="21">
        <v>0</v>
      </c>
      <c r="D698" s="22">
        <v>0</v>
      </c>
      <c r="E698" s="22">
        <v>0</v>
      </c>
      <c r="F698" s="22">
        <v>0</v>
      </c>
    </row>
    <row r="699" spans="2:6" x14ac:dyDescent="0.25">
      <c r="B699" s="23">
        <v>930000739</v>
      </c>
      <c r="C699" s="21">
        <v>0</v>
      </c>
      <c r="D699" s="22">
        <v>0</v>
      </c>
      <c r="E699" s="22">
        <v>0</v>
      </c>
      <c r="F699" s="22">
        <v>0</v>
      </c>
    </row>
    <row r="700" spans="2:6" x14ac:dyDescent="0.25">
      <c r="B700" s="24" t="s">
        <v>124</v>
      </c>
      <c r="C700" s="21">
        <v>0</v>
      </c>
      <c r="D700" s="22">
        <v>0</v>
      </c>
      <c r="E700" s="22">
        <v>0</v>
      </c>
      <c r="F700" s="22">
        <v>0</v>
      </c>
    </row>
    <row r="701" spans="2:6" x14ac:dyDescent="0.25">
      <c r="B701" s="23">
        <v>930000746</v>
      </c>
      <c r="C701" s="21">
        <v>0</v>
      </c>
      <c r="D701" s="22">
        <v>0</v>
      </c>
      <c r="E701" s="22">
        <v>0</v>
      </c>
      <c r="F701" s="22">
        <v>0</v>
      </c>
    </row>
    <row r="702" spans="2:6" x14ac:dyDescent="0.25">
      <c r="B702" s="24" t="s">
        <v>125</v>
      </c>
      <c r="C702" s="21">
        <v>0</v>
      </c>
      <c r="D702" s="22">
        <v>0</v>
      </c>
      <c r="E702" s="22">
        <v>0</v>
      </c>
      <c r="F702" s="22">
        <v>0</v>
      </c>
    </row>
    <row r="703" spans="2:6" x14ac:dyDescent="0.25">
      <c r="B703" s="23">
        <v>930000751</v>
      </c>
      <c r="C703" s="21">
        <v>0</v>
      </c>
      <c r="D703" s="22">
        <v>0</v>
      </c>
      <c r="E703" s="22">
        <v>0</v>
      </c>
      <c r="F703" s="22">
        <v>0</v>
      </c>
    </row>
    <row r="704" spans="2:6" x14ac:dyDescent="0.25">
      <c r="B704" s="24" t="s">
        <v>126</v>
      </c>
      <c r="C704" s="21">
        <v>0</v>
      </c>
      <c r="D704" s="22">
        <v>0</v>
      </c>
      <c r="E704" s="22">
        <v>0</v>
      </c>
      <c r="F704" s="22">
        <v>0</v>
      </c>
    </row>
    <row r="705" spans="2:6" x14ac:dyDescent="0.25">
      <c r="B705" s="23">
        <v>930000765</v>
      </c>
      <c r="C705" s="21">
        <v>0</v>
      </c>
      <c r="D705" s="22">
        <v>0</v>
      </c>
      <c r="E705" s="22">
        <v>0</v>
      </c>
      <c r="F705" s="22">
        <v>0</v>
      </c>
    </row>
    <row r="706" spans="2:6" x14ac:dyDescent="0.25">
      <c r="B706" s="24" t="s">
        <v>127</v>
      </c>
      <c r="C706" s="21">
        <v>0</v>
      </c>
      <c r="D706" s="22">
        <v>0</v>
      </c>
      <c r="E706" s="22">
        <v>0</v>
      </c>
      <c r="F706" s="22">
        <v>0</v>
      </c>
    </row>
    <row r="707" spans="2:6" x14ac:dyDescent="0.25">
      <c r="B707" s="23">
        <v>930000768</v>
      </c>
      <c r="C707" s="21">
        <v>0</v>
      </c>
      <c r="D707" s="22">
        <v>0</v>
      </c>
      <c r="E707" s="22">
        <v>0</v>
      </c>
      <c r="F707" s="22">
        <v>0</v>
      </c>
    </row>
    <row r="708" spans="2:6" x14ac:dyDescent="0.25">
      <c r="B708" s="24" t="s">
        <v>129</v>
      </c>
      <c r="C708" s="21">
        <v>0</v>
      </c>
      <c r="D708" s="22">
        <v>0</v>
      </c>
      <c r="E708" s="22">
        <v>0</v>
      </c>
      <c r="F708" s="22">
        <v>0</v>
      </c>
    </row>
    <row r="709" spans="2:6" x14ac:dyDescent="0.25">
      <c r="B709" s="23">
        <v>930000772</v>
      </c>
      <c r="C709" s="21">
        <v>0</v>
      </c>
      <c r="D709" s="22">
        <v>0</v>
      </c>
      <c r="E709" s="22">
        <v>0</v>
      </c>
      <c r="F709" s="22">
        <v>0</v>
      </c>
    </row>
    <row r="710" spans="2:6" x14ac:dyDescent="0.25">
      <c r="B710" s="24" t="s">
        <v>130</v>
      </c>
      <c r="C710" s="21">
        <v>0</v>
      </c>
      <c r="D710" s="22">
        <v>0</v>
      </c>
      <c r="E710" s="22">
        <v>0</v>
      </c>
      <c r="F710" s="22">
        <v>0</v>
      </c>
    </row>
    <row r="711" spans="2:6" x14ac:dyDescent="0.25">
      <c r="B711" s="23">
        <v>930000798</v>
      </c>
      <c r="C711" s="21">
        <v>0</v>
      </c>
      <c r="D711" s="22">
        <v>0</v>
      </c>
      <c r="E711" s="22">
        <v>0</v>
      </c>
      <c r="F711" s="22">
        <v>0</v>
      </c>
    </row>
    <row r="712" spans="2:6" x14ac:dyDescent="0.25">
      <c r="B712" s="24" t="s">
        <v>131</v>
      </c>
      <c r="C712" s="21">
        <v>0</v>
      </c>
      <c r="D712" s="22">
        <v>0</v>
      </c>
      <c r="E712" s="22">
        <v>0</v>
      </c>
      <c r="F712" s="22">
        <v>0</v>
      </c>
    </row>
    <row r="713" spans="2:6" x14ac:dyDescent="0.25">
      <c r="B713" s="23">
        <v>930000799</v>
      </c>
      <c r="C713" s="21">
        <v>0</v>
      </c>
      <c r="D713" s="22">
        <v>0</v>
      </c>
      <c r="E713" s="22">
        <v>0</v>
      </c>
      <c r="F713" s="22">
        <v>0</v>
      </c>
    </row>
    <row r="714" spans="2:6" x14ac:dyDescent="0.25">
      <c r="B714" s="24" t="s">
        <v>132</v>
      </c>
      <c r="C714" s="21">
        <v>0</v>
      </c>
      <c r="D714" s="22">
        <v>0</v>
      </c>
      <c r="E714" s="22">
        <v>0</v>
      </c>
      <c r="F714" s="22">
        <v>0</v>
      </c>
    </row>
    <row r="715" spans="2:6" x14ac:dyDescent="0.25">
      <c r="B715" s="23">
        <v>930000806</v>
      </c>
      <c r="C715" s="21">
        <v>0</v>
      </c>
      <c r="D715" s="22">
        <v>0</v>
      </c>
      <c r="E715" s="22">
        <v>0</v>
      </c>
      <c r="F715" s="22">
        <v>0</v>
      </c>
    </row>
    <row r="716" spans="2:6" x14ac:dyDescent="0.25">
      <c r="B716" s="24" t="s">
        <v>133</v>
      </c>
      <c r="C716" s="21">
        <v>0</v>
      </c>
      <c r="D716" s="22">
        <v>0</v>
      </c>
      <c r="E716" s="22">
        <v>0</v>
      </c>
      <c r="F716" s="22">
        <v>0</v>
      </c>
    </row>
    <row r="717" spans="2:6" x14ac:dyDescent="0.25">
      <c r="B717" s="23">
        <v>930000828</v>
      </c>
      <c r="C717" s="21">
        <v>0</v>
      </c>
      <c r="D717" s="22">
        <v>0</v>
      </c>
      <c r="E717" s="22">
        <v>0</v>
      </c>
      <c r="F717" s="22">
        <v>0</v>
      </c>
    </row>
    <row r="718" spans="2:6" x14ac:dyDescent="0.25">
      <c r="B718" s="24" t="s">
        <v>136</v>
      </c>
      <c r="C718" s="21">
        <v>0</v>
      </c>
      <c r="D718" s="22">
        <v>0</v>
      </c>
      <c r="E718" s="22">
        <v>0</v>
      </c>
      <c r="F718" s="22">
        <v>0</v>
      </c>
    </row>
    <row r="719" spans="2:6" x14ac:dyDescent="0.25">
      <c r="B719" s="23">
        <v>930000845</v>
      </c>
      <c r="C719" s="21">
        <v>0</v>
      </c>
      <c r="D719" s="22">
        <v>0</v>
      </c>
      <c r="E719" s="22">
        <v>0</v>
      </c>
      <c r="F719" s="22">
        <v>0</v>
      </c>
    </row>
    <row r="720" spans="2:6" x14ac:dyDescent="0.25">
      <c r="B720" s="24" t="s">
        <v>138</v>
      </c>
      <c r="C720" s="21">
        <v>0</v>
      </c>
      <c r="D720" s="22">
        <v>0</v>
      </c>
      <c r="E720" s="22">
        <v>0</v>
      </c>
      <c r="F720" s="22">
        <v>0</v>
      </c>
    </row>
    <row r="721" spans="2:6" x14ac:dyDescent="0.25">
      <c r="B721" s="23">
        <v>930000865</v>
      </c>
      <c r="C721" s="21">
        <v>0</v>
      </c>
      <c r="D721" s="22">
        <v>0</v>
      </c>
      <c r="E721" s="22">
        <v>0</v>
      </c>
      <c r="F721" s="22">
        <v>0</v>
      </c>
    </row>
    <row r="722" spans="2:6" x14ac:dyDescent="0.25">
      <c r="B722" s="24" t="s">
        <v>141</v>
      </c>
      <c r="C722" s="21">
        <v>0</v>
      </c>
      <c r="D722" s="22">
        <v>0</v>
      </c>
      <c r="E722" s="22">
        <v>0</v>
      </c>
      <c r="F722" s="22">
        <v>0</v>
      </c>
    </row>
    <row r="723" spans="2:6" x14ac:dyDescent="0.25">
      <c r="B723" s="23">
        <v>930000880</v>
      </c>
      <c r="C723" s="21">
        <v>0</v>
      </c>
      <c r="D723" s="22">
        <v>0</v>
      </c>
      <c r="E723" s="22">
        <v>0</v>
      </c>
      <c r="F723" s="22">
        <v>0</v>
      </c>
    </row>
    <row r="724" spans="2:6" x14ac:dyDescent="0.25">
      <c r="B724" s="24" t="s">
        <v>143</v>
      </c>
      <c r="C724" s="21">
        <v>0</v>
      </c>
      <c r="D724" s="22">
        <v>0</v>
      </c>
      <c r="E724" s="22">
        <v>0</v>
      </c>
      <c r="F724" s="22">
        <v>0</v>
      </c>
    </row>
    <row r="725" spans="2:6" x14ac:dyDescent="0.25">
      <c r="B725" s="23">
        <v>930000883</v>
      </c>
      <c r="C725" s="21">
        <v>0</v>
      </c>
      <c r="D725" s="22">
        <v>0</v>
      </c>
      <c r="E725" s="22">
        <v>0</v>
      </c>
      <c r="F725" s="22">
        <v>0</v>
      </c>
    </row>
    <row r="726" spans="2:6" x14ac:dyDescent="0.25">
      <c r="B726" s="24" t="s">
        <v>145</v>
      </c>
      <c r="C726" s="21">
        <v>0</v>
      </c>
      <c r="D726" s="22">
        <v>0</v>
      </c>
      <c r="E726" s="22">
        <v>0</v>
      </c>
      <c r="F726" s="22">
        <v>0</v>
      </c>
    </row>
    <row r="727" spans="2:6" x14ac:dyDescent="0.25">
      <c r="B727" s="23">
        <v>930000890</v>
      </c>
      <c r="C727" s="21">
        <v>0</v>
      </c>
      <c r="D727" s="22">
        <v>0</v>
      </c>
      <c r="E727" s="22">
        <v>0</v>
      </c>
      <c r="F727" s="22">
        <v>0</v>
      </c>
    </row>
    <row r="728" spans="2:6" x14ac:dyDescent="0.25">
      <c r="B728" s="24" t="s">
        <v>146</v>
      </c>
      <c r="C728" s="21">
        <v>0</v>
      </c>
      <c r="D728" s="22">
        <v>0</v>
      </c>
      <c r="E728" s="22">
        <v>0</v>
      </c>
      <c r="F728" s="22">
        <v>0</v>
      </c>
    </row>
    <row r="729" spans="2:6" x14ac:dyDescent="0.25">
      <c r="B729" s="23">
        <v>930000899</v>
      </c>
      <c r="C729" s="21">
        <v>9.5</v>
      </c>
      <c r="D729" s="22">
        <v>-27.6</v>
      </c>
      <c r="E729" s="22">
        <v>-2.25</v>
      </c>
      <c r="F729" s="22">
        <v>-2749.33</v>
      </c>
    </row>
    <row r="730" spans="2:6" x14ac:dyDescent="0.25">
      <c r="B730" s="24" t="s">
        <v>407</v>
      </c>
      <c r="C730" s="21">
        <v>9.5</v>
      </c>
      <c r="D730" s="22">
        <v>-27.6</v>
      </c>
      <c r="E730" s="22">
        <v>-2.25</v>
      </c>
      <c r="F730" s="22">
        <v>-2749.33</v>
      </c>
    </row>
    <row r="731" spans="2:6" x14ac:dyDescent="0.25">
      <c r="B731" s="23">
        <v>930000906</v>
      </c>
      <c r="C731" s="21">
        <v>0</v>
      </c>
      <c r="D731" s="22">
        <v>0</v>
      </c>
      <c r="E731" s="22">
        <v>0</v>
      </c>
      <c r="F731" s="22">
        <v>0</v>
      </c>
    </row>
    <row r="732" spans="2:6" x14ac:dyDescent="0.25">
      <c r="B732" s="24" t="s">
        <v>147</v>
      </c>
      <c r="C732" s="21">
        <v>0</v>
      </c>
      <c r="D732" s="22">
        <v>0</v>
      </c>
      <c r="E732" s="22">
        <v>0</v>
      </c>
      <c r="F732" s="22">
        <v>0</v>
      </c>
    </row>
    <row r="733" spans="2:6" x14ac:dyDescent="0.25">
      <c r="B733" s="23">
        <v>930000911</v>
      </c>
      <c r="C733" s="21">
        <v>0</v>
      </c>
      <c r="D733" s="22">
        <v>0</v>
      </c>
      <c r="E733" s="22">
        <v>0</v>
      </c>
      <c r="F733" s="22">
        <v>0</v>
      </c>
    </row>
    <row r="734" spans="2:6" x14ac:dyDescent="0.25">
      <c r="B734" s="24" t="s">
        <v>149</v>
      </c>
      <c r="C734" s="21">
        <v>0</v>
      </c>
      <c r="D734" s="22">
        <v>0</v>
      </c>
      <c r="E734" s="22">
        <v>0</v>
      </c>
      <c r="F734" s="22">
        <v>0</v>
      </c>
    </row>
    <row r="735" spans="2:6" x14ac:dyDescent="0.25">
      <c r="B735" s="23">
        <v>930000947</v>
      </c>
      <c r="C735" s="21">
        <v>0</v>
      </c>
      <c r="D735" s="22">
        <v>0</v>
      </c>
      <c r="E735" s="22">
        <v>0</v>
      </c>
      <c r="F735" s="22">
        <v>0</v>
      </c>
    </row>
    <row r="736" spans="2:6" x14ac:dyDescent="0.25">
      <c r="B736" s="24" t="s">
        <v>159</v>
      </c>
      <c r="C736" s="21">
        <v>0</v>
      </c>
      <c r="D736" s="22">
        <v>0</v>
      </c>
      <c r="E736" s="22">
        <v>0</v>
      </c>
      <c r="F736" s="22">
        <v>0</v>
      </c>
    </row>
    <row r="737" spans="2:6" x14ac:dyDescent="0.25">
      <c r="B737" s="23">
        <v>930000973</v>
      </c>
      <c r="C737" s="21">
        <v>0</v>
      </c>
      <c r="D737" s="22">
        <v>0</v>
      </c>
      <c r="E737" s="22">
        <v>0</v>
      </c>
      <c r="F737" s="22">
        <v>0</v>
      </c>
    </row>
    <row r="738" spans="2:6" x14ac:dyDescent="0.25">
      <c r="B738" s="24" t="s">
        <v>167</v>
      </c>
      <c r="C738" s="21">
        <v>0</v>
      </c>
      <c r="D738" s="22">
        <v>0</v>
      </c>
      <c r="E738" s="22">
        <v>0</v>
      </c>
      <c r="F738" s="22">
        <v>0</v>
      </c>
    </row>
    <row r="739" spans="2:6" x14ac:dyDescent="0.25">
      <c r="B739" s="23">
        <v>930000986</v>
      </c>
      <c r="C739" s="21">
        <v>0</v>
      </c>
      <c r="D739" s="22">
        <v>0</v>
      </c>
      <c r="E739" s="22">
        <v>0</v>
      </c>
      <c r="F739" s="22">
        <v>0</v>
      </c>
    </row>
    <row r="740" spans="2:6" x14ac:dyDescent="0.25">
      <c r="B740" s="24" t="s">
        <v>168</v>
      </c>
      <c r="C740" s="21">
        <v>0</v>
      </c>
      <c r="D740" s="22">
        <v>0</v>
      </c>
      <c r="E740" s="22">
        <v>0</v>
      </c>
      <c r="F740" s="22">
        <v>0</v>
      </c>
    </row>
    <row r="741" spans="2:6" x14ac:dyDescent="0.25">
      <c r="B741" s="23">
        <v>930000993</v>
      </c>
      <c r="C741" s="21">
        <v>0</v>
      </c>
      <c r="D741" s="22">
        <v>0</v>
      </c>
      <c r="E741" s="22">
        <v>0</v>
      </c>
      <c r="F741" s="22">
        <v>0</v>
      </c>
    </row>
    <row r="742" spans="2:6" x14ac:dyDescent="0.25">
      <c r="B742" s="24" t="s">
        <v>170</v>
      </c>
      <c r="C742" s="21">
        <v>0</v>
      </c>
      <c r="D742" s="22">
        <v>0</v>
      </c>
      <c r="E742" s="22">
        <v>0</v>
      </c>
      <c r="F742" s="22">
        <v>0</v>
      </c>
    </row>
    <row r="743" spans="2:6" x14ac:dyDescent="0.25">
      <c r="B743" s="23">
        <v>930001051</v>
      </c>
      <c r="C743" s="21">
        <v>0</v>
      </c>
      <c r="D743" s="22">
        <v>0</v>
      </c>
      <c r="E743" s="22">
        <v>0</v>
      </c>
      <c r="F743" s="22">
        <v>0</v>
      </c>
    </row>
    <row r="744" spans="2:6" x14ac:dyDescent="0.25">
      <c r="B744" s="24" t="s">
        <v>28</v>
      </c>
      <c r="C744" s="21">
        <v>0</v>
      </c>
      <c r="D744" s="22">
        <v>0</v>
      </c>
      <c r="E744" s="22">
        <v>0</v>
      </c>
      <c r="F744" s="22">
        <v>0</v>
      </c>
    </row>
    <row r="745" spans="2:6" x14ac:dyDescent="0.25">
      <c r="B745" s="23">
        <v>930001055</v>
      </c>
      <c r="C745" s="21">
        <v>0.02</v>
      </c>
      <c r="D745" s="22">
        <v>-0.12</v>
      </c>
      <c r="E745" s="22">
        <v>0</v>
      </c>
      <c r="F745" s="22">
        <v>0</v>
      </c>
    </row>
    <row r="746" spans="2:6" x14ac:dyDescent="0.25">
      <c r="B746" s="24" t="s">
        <v>179</v>
      </c>
      <c r="C746" s="21">
        <v>0.02</v>
      </c>
      <c r="D746" s="22">
        <v>-0.12</v>
      </c>
      <c r="E746" s="22">
        <v>0</v>
      </c>
      <c r="F746" s="22">
        <v>0</v>
      </c>
    </row>
    <row r="747" spans="2:6" x14ac:dyDescent="0.25">
      <c r="B747" s="23">
        <v>930001075</v>
      </c>
      <c r="C747" s="21">
        <v>0</v>
      </c>
      <c r="D747" s="22">
        <v>0</v>
      </c>
      <c r="E747" s="22">
        <v>0</v>
      </c>
      <c r="F747" s="22">
        <v>0</v>
      </c>
    </row>
    <row r="748" spans="2:6" x14ac:dyDescent="0.25">
      <c r="B748" s="24" t="s">
        <v>183</v>
      </c>
      <c r="C748" s="21">
        <v>0</v>
      </c>
      <c r="D748" s="22">
        <v>0</v>
      </c>
      <c r="E748" s="22">
        <v>0</v>
      </c>
      <c r="F748" s="22">
        <v>0</v>
      </c>
    </row>
    <row r="749" spans="2:6" x14ac:dyDescent="0.25">
      <c r="B749" s="23">
        <v>930001083</v>
      </c>
      <c r="C749" s="21">
        <v>0</v>
      </c>
      <c r="D749" s="22">
        <v>0</v>
      </c>
      <c r="E749" s="22">
        <v>0</v>
      </c>
      <c r="F749" s="22">
        <v>0</v>
      </c>
    </row>
    <row r="750" spans="2:6" x14ac:dyDescent="0.25">
      <c r="B750" s="24" t="s">
        <v>185</v>
      </c>
      <c r="C750" s="21">
        <v>0</v>
      </c>
      <c r="D750" s="22">
        <v>0</v>
      </c>
      <c r="E750" s="22">
        <v>0</v>
      </c>
      <c r="F750" s="22">
        <v>0</v>
      </c>
    </row>
    <row r="751" spans="2:6" x14ac:dyDescent="0.25">
      <c r="B751" s="23">
        <v>930001087</v>
      </c>
      <c r="C751" s="21">
        <v>0</v>
      </c>
      <c r="D751" s="22">
        <v>0</v>
      </c>
      <c r="E751" s="22">
        <v>0</v>
      </c>
      <c r="F751" s="22">
        <v>0</v>
      </c>
    </row>
    <row r="752" spans="2:6" x14ac:dyDescent="0.25">
      <c r="B752" s="24" t="s">
        <v>186</v>
      </c>
      <c r="C752" s="21">
        <v>0</v>
      </c>
      <c r="D752" s="22">
        <v>0</v>
      </c>
      <c r="E752" s="22">
        <v>0</v>
      </c>
      <c r="F752" s="22">
        <v>0</v>
      </c>
    </row>
    <row r="753" spans="2:6" x14ac:dyDescent="0.25">
      <c r="B753" s="23">
        <v>930001098</v>
      </c>
      <c r="C753" s="21">
        <v>0</v>
      </c>
      <c r="D753" s="22">
        <v>0</v>
      </c>
      <c r="E753" s="22">
        <v>0</v>
      </c>
      <c r="F753" s="22">
        <v>0</v>
      </c>
    </row>
    <row r="754" spans="2:6" x14ac:dyDescent="0.25">
      <c r="B754" s="24" t="s">
        <v>190</v>
      </c>
      <c r="C754" s="21">
        <v>0</v>
      </c>
      <c r="D754" s="22">
        <v>0</v>
      </c>
      <c r="E754" s="22">
        <v>0</v>
      </c>
      <c r="F754" s="22">
        <v>0</v>
      </c>
    </row>
    <row r="755" spans="2:6" x14ac:dyDescent="0.25">
      <c r="B755" s="23">
        <v>930001109</v>
      </c>
      <c r="C755" s="21">
        <v>77</v>
      </c>
      <c r="D755" s="22">
        <v>-228</v>
      </c>
      <c r="E755" s="22">
        <v>-7.49</v>
      </c>
      <c r="F755" s="22">
        <v>-8725.9</v>
      </c>
    </row>
    <row r="756" spans="2:6" x14ac:dyDescent="0.25">
      <c r="B756" s="24" t="s">
        <v>410</v>
      </c>
      <c r="C756" s="21">
        <v>77</v>
      </c>
      <c r="D756" s="22">
        <v>-228</v>
      </c>
      <c r="E756" s="22">
        <v>-7.49</v>
      </c>
      <c r="F756" s="22">
        <v>-8725.9</v>
      </c>
    </row>
    <row r="757" spans="2:6" x14ac:dyDescent="0.25">
      <c r="B757" s="23">
        <v>930001135</v>
      </c>
      <c r="C757" s="21">
        <v>0</v>
      </c>
      <c r="D757" s="22">
        <v>0</v>
      </c>
      <c r="E757" s="22">
        <v>0</v>
      </c>
      <c r="F757" s="22">
        <v>0</v>
      </c>
    </row>
    <row r="758" spans="2:6" x14ac:dyDescent="0.25">
      <c r="B758" s="24" t="s">
        <v>194</v>
      </c>
      <c r="C758" s="21">
        <v>0</v>
      </c>
      <c r="D758" s="22">
        <v>0</v>
      </c>
      <c r="E758" s="22">
        <v>0</v>
      </c>
      <c r="F758" s="22">
        <v>0</v>
      </c>
    </row>
    <row r="759" spans="2:6" x14ac:dyDescent="0.25">
      <c r="B759" s="23">
        <v>930001148</v>
      </c>
      <c r="C759" s="21">
        <v>0</v>
      </c>
      <c r="D759" s="22">
        <v>0</v>
      </c>
      <c r="E759" s="22">
        <v>0</v>
      </c>
      <c r="F759" s="22">
        <v>0</v>
      </c>
    </row>
    <row r="760" spans="2:6" x14ac:dyDescent="0.25">
      <c r="B760" s="24" t="s">
        <v>198</v>
      </c>
      <c r="C760" s="21">
        <v>0</v>
      </c>
      <c r="D760" s="22">
        <v>0</v>
      </c>
      <c r="E760" s="22">
        <v>0</v>
      </c>
      <c r="F760" s="22">
        <v>0</v>
      </c>
    </row>
    <row r="761" spans="2:6" x14ac:dyDescent="0.25">
      <c r="B761" s="23">
        <v>930001158</v>
      </c>
      <c r="C761" s="21">
        <v>0</v>
      </c>
      <c r="D761" s="22">
        <v>0</v>
      </c>
      <c r="E761" s="22">
        <v>0</v>
      </c>
      <c r="F761" s="22">
        <v>0</v>
      </c>
    </row>
    <row r="762" spans="2:6" x14ac:dyDescent="0.25">
      <c r="B762" s="24" t="s">
        <v>200</v>
      </c>
      <c r="C762" s="21">
        <v>0</v>
      </c>
      <c r="D762" s="22">
        <v>0</v>
      </c>
      <c r="E762" s="22">
        <v>0</v>
      </c>
      <c r="F762" s="22">
        <v>0</v>
      </c>
    </row>
    <row r="763" spans="2:6" x14ac:dyDescent="0.25">
      <c r="B763" s="23">
        <v>930001170</v>
      </c>
      <c r="C763" s="21">
        <v>0</v>
      </c>
      <c r="D763" s="22">
        <v>0</v>
      </c>
      <c r="E763" s="22">
        <v>0</v>
      </c>
      <c r="F763" s="22">
        <v>0</v>
      </c>
    </row>
    <row r="764" spans="2:6" x14ac:dyDescent="0.25">
      <c r="B764" s="24" t="s">
        <v>202</v>
      </c>
      <c r="C764" s="21">
        <v>0</v>
      </c>
      <c r="D764" s="22">
        <v>0</v>
      </c>
      <c r="E764" s="22">
        <v>0</v>
      </c>
      <c r="F764" s="22">
        <v>0</v>
      </c>
    </row>
    <row r="765" spans="2:6" x14ac:dyDescent="0.25">
      <c r="B765" s="23">
        <v>930001177</v>
      </c>
      <c r="C765" s="21">
        <v>0</v>
      </c>
      <c r="D765" s="22">
        <v>0</v>
      </c>
      <c r="E765" s="22">
        <v>0</v>
      </c>
      <c r="F765" s="22">
        <v>0</v>
      </c>
    </row>
    <row r="766" spans="2:6" x14ac:dyDescent="0.25">
      <c r="B766" s="24" t="s">
        <v>203</v>
      </c>
      <c r="C766" s="21">
        <v>0</v>
      </c>
      <c r="D766" s="22">
        <v>0</v>
      </c>
      <c r="E766" s="22">
        <v>0</v>
      </c>
      <c r="F766" s="22">
        <v>0</v>
      </c>
    </row>
    <row r="767" spans="2:6" x14ac:dyDescent="0.25">
      <c r="B767" s="23">
        <v>930001198</v>
      </c>
      <c r="C767" s="21">
        <v>0</v>
      </c>
      <c r="D767" s="22">
        <v>0</v>
      </c>
      <c r="E767" s="22">
        <v>0</v>
      </c>
      <c r="F767" s="22">
        <v>0</v>
      </c>
    </row>
    <row r="768" spans="2:6" x14ac:dyDescent="0.25">
      <c r="B768" s="24" t="s">
        <v>207</v>
      </c>
      <c r="C768" s="21">
        <v>0</v>
      </c>
      <c r="D768" s="22">
        <v>0</v>
      </c>
      <c r="E768" s="22">
        <v>0</v>
      </c>
      <c r="F768" s="22">
        <v>0</v>
      </c>
    </row>
    <row r="769" spans="2:6" x14ac:dyDescent="0.25">
      <c r="B769" s="23">
        <v>930001239</v>
      </c>
      <c r="C769" s="21">
        <v>0</v>
      </c>
      <c r="D769" s="22">
        <v>0</v>
      </c>
      <c r="E769" s="22">
        <v>0</v>
      </c>
      <c r="F769" s="22">
        <v>0</v>
      </c>
    </row>
    <row r="770" spans="2:6" x14ac:dyDescent="0.25">
      <c r="B770" s="24" t="s">
        <v>215</v>
      </c>
      <c r="C770" s="21">
        <v>0</v>
      </c>
      <c r="D770" s="22">
        <v>0</v>
      </c>
      <c r="E770" s="22">
        <v>0</v>
      </c>
      <c r="F770" s="22">
        <v>0</v>
      </c>
    </row>
    <row r="771" spans="2:6" x14ac:dyDescent="0.25">
      <c r="B771" s="23">
        <v>930001253</v>
      </c>
      <c r="C771" s="21">
        <v>0</v>
      </c>
      <c r="D771" s="22">
        <v>0</v>
      </c>
      <c r="E771" s="22">
        <v>0</v>
      </c>
      <c r="F771" s="22">
        <v>0</v>
      </c>
    </row>
    <row r="772" spans="2:6" x14ac:dyDescent="0.25">
      <c r="B772" s="24" t="s">
        <v>219</v>
      </c>
      <c r="C772" s="21">
        <v>0</v>
      </c>
      <c r="D772" s="22">
        <v>0</v>
      </c>
      <c r="E772" s="22">
        <v>0</v>
      </c>
      <c r="F772" s="22">
        <v>0</v>
      </c>
    </row>
    <row r="773" spans="2:6" x14ac:dyDescent="0.25">
      <c r="B773" s="23">
        <v>930001264</v>
      </c>
      <c r="C773" s="21">
        <v>0</v>
      </c>
      <c r="D773" s="22">
        <v>0</v>
      </c>
      <c r="E773" s="22">
        <v>0</v>
      </c>
      <c r="F773" s="22">
        <v>0</v>
      </c>
    </row>
    <row r="774" spans="2:6" x14ac:dyDescent="0.25">
      <c r="B774" s="24" t="s">
        <v>222</v>
      </c>
      <c r="C774" s="21">
        <v>0</v>
      </c>
      <c r="D774" s="22">
        <v>0</v>
      </c>
      <c r="E774" s="22">
        <v>0</v>
      </c>
      <c r="F774" s="22">
        <v>0</v>
      </c>
    </row>
    <row r="775" spans="2:6" x14ac:dyDescent="0.25">
      <c r="B775" s="23">
        <v>930001297</v>
      </c>
      <c r="C775" s="21">
        <v>0</v>
      </c>
      <c r="D775" s="22">
        <v>0</v>
      </c>
      <c r="E775" s="22">
        <v>0</v>
      </c>
      <c r="F775" s="22">
        <v>0</v>
      </c>
    </row>
    <row r="776" spans="2:6" x14ac:dyDescent="0.25">
      <c r="B776" s="24" t="s">
        <v>133</v>
      </c>
      <c r="C776" s="21">
        <v>0</v>
      </c>
      <c r="D776" s="22">
        <v>0</v>
      </c>
      <c r="E776" s="22">
        <v>0</v>
      </c>
      <c r="F776" s="22">
        <v>0</v>
      </c>
    </row>
    <row r="777" spans="2:6" x14ac:dyDescent="0.25">
      <c r="B777" s="23">
        <v>930001334</v>
      </c>
      <c r="C777" s="21">
        <v>0</v>
      </c>
      <c r="D777" s="22">
        <v>0</v>
      </c>
      <c r="E777" s="22">
        <v>0</v>
      </c>
      <c r="F777" s="22">
        <v>0</v>
      </c>
    </row>
    <row r="778" spans="2:6" x14ac:dyDescent="0.25">
      <c r="B778" s="24" t="s">
        <v>231</v>
      </c>
      <c r="C778" s="21">
        <v>0</v>
      </c>
      <c r="D778" s="22">
        <v>0</v>
      </c>
      <c r="E778" s="22">
        <v>0</v>
      </c>
      <c r="F778" s="22">
        <v>0</v>
      </c>
    </row>
    <row r="779" spans="2:6" x14ac:dyDescent="0.25">
      <c r="B779" s="23">
        <v>930001342</v>
      </c>
      <c r="C779" s="21">
        <v>0</v>
      </c>
      <c r="D779" s="22">
        <v>0</v>
      </c>
      <c r="E779" s="22">
        <v>0</v>
      </c>
      <c r="F779" s="22">
        <v>0</v>
      </c>
    </row>
    <row r="780" spans="2:6" x14ac:dyDescent="0.25">
      <c r="B780" s="24" t="s">
        <v>233</v>
      </c>
      <c r="C780" s="21">
        <v>0</v>
      </c>
      <c r="D780" s="22">
        <v>0</v>
      </c>
      <c r="E780" s="22">
        <v>0</v>
      </c>
      <c r="F780" s="22">
        <v>0</v>
      </c>
    </row>
    <row r="781" spans="2:6" x14ac:dyDescent="0.25">
      <c r="B781" s="23">
        <v>930001413</v>
      </c>
      <c r="C781" s="21">
        <v>0</v>
      </c>
      <c r="D781" s="22">
        <v>0</v>
      </c>
      <c r="E781" s="22">
        <v>0</v>
      </c>
      <c r="F781" s="22">
        <v>0</v>
      </c>
    </row>
    <row r="782" spans="2:6" x14ac:dyDescent="0.25">
      <c r="B782" s="24" t="s">
        <v>242</v>
      </c>
      <c r="C782" s="21">
        <v>0</v>
      </c>
      <c r="D782" s="22">
        <v>0</v>
      </c>
      <c r="E782" s="22">
        <v>0</v>
      </c>
      <c r="F782" s="22">
        <v>0</v>
      </c>
    </row>
    <row r="783" spans="2:6" x14ac:dyDescent="0.25">
      <c r="B783" s="23">
        <v>930001443</v>
      </c>
      <c r="C783" s="21">
        <v>0</v>
      </c>
      <c r="D783" s="22">
        <v>0</v>
      </c>
      <c r="E783" s="22">
        <v>0</v>
      </c>
      <c r="F783" s="22">
        <v>0</v>
      </c>
    </row>
    <row r="784" spans="2:6" x14ac:dyDescent="0.25">
      <c r="B784" s="24" t="s">
        <v>249</v>
      </c>
      <c r="C784" s="21">
        <v>0</v>
      </c>
      <c r="D784" s="22">
        <v>0</v>
      </c>
      <c r="E784" s="22">
        <v>0</v>
      </c>
      <c r="F784" s="22">
        <v>0</v>
      </c>
    </row>
    <row r="785" spans="2:6" x14ac:dyDescent="0.25">
      <c r="B785" s="23">
        <v>930001524</v>
      </c>
      <c r="C785" s="21">
        <v>0</v>
      </c>
      <c r="D785" s="22">
        <v>0</v>
      </c>
      <c r="E785" s="22">
        <v>0</v>
      </c>
      <c r="F785" s="22">
        <v>0</v>
      </c>
    </row>
    <row r="786" spans="2:6" x14ac:dyDescent="0.25">
      <c r="B786" s="24" t="s">
        <v>257</v>
      </c>
      <c r="C786" s="21">
        <v>0</v>
      </c>
      <c r="D786" s="22">
        <v>0</v>
      </c>
      <c r="E786" s="22">
        <v>0</v>
      </c>
      <c r="F786" s="22">
        <v>0</v>
      </c>
    </row>
    <row r="787" spans="2:6" x14ac:dyDescent="0.25">
      <c r="B787" s="23">
        <v>930001585</v>
      </c>
      <c r="C787" s="21">
        <v>6.89</v>
      </c>
      <c r="D787" s="22">
        <v>-20.7</v>
      </c>
      <c r="E787" s="22">
        <v>0</v>
      </c>
      <c r="F787" s="22">
        <v>-680.92</v>
      </c>
    </row>
    <row r="788" spans="2:6" x14ac:dyDescent="0.25">
      <c r="B788" s="24" t="s">
        <v>132</v>
      </c>
      <c r="C788" s="21">
        <v>6.89</v>
      </c>
      <c r="D788" s="22">
        <v>-20.7</v>
      </c>
      <c r="E788" s="22">
        <v>0</v>
      </c>
      <c r="F788" s="22">
        <v>-680.92</v>
      </c>
    </row>
    <row r="789" spans="2:6" x14ac:dyDescent="0.25">
      <c r="B789" s="23">
        <v>930001621</v>
      </c>
      <c r="C789" s="21">
        <v>0</v>
      </c>
      <c r="D789" s="22">
        <v>0</v>
      </c>
      <c r="E789" s="22">
        <v>0</v>
      </c>
      <c r="F789" s="22">
        <v>0</v>
      </c>
    </row>
    <row r="790" spans="2:6" x14ac:dyDescent="0.25">
      <c r="B790" s="24" t="s">
        <v>270</v>
      </c>
      <c r="C790" s="21">
        <v>0</v>
      </c>
      <c r="D790" s="22">
        <v>0</v>
      </c>
      <c r="E790" s="22">
        <v>0</v>
      </c>
      <c r="F790" s="22">
        <v>0</v>
      </c>
    </row>
    <row r="791" spans="2:6" x14ac:dyDescent="0.25">
      <c r="B791" s="23">
        <v>930001646</v>
      </c>
      <c r="C791" s="21">
        <v>0</v>
      </c>
      <c r="D791" s="22">
        <v>0</v>
      </c>
      <c r="E791" s="22">
        <v>0</v>
      </c>
      <c r="F791" s="22">
        <v>0</v>
      </c>
    </row>
    <row r="792" spans="2:6" x14ac:dyDescent="0.25">
      <c r="B792" s="24" t="s">
        <v>273</v>
      </c>
      <c r="C792" s="21">
        <v>0</v>
      </c>
      <c r="D792" s="22">
        <v>0</v>
      </c>
      <c r="E792" s="22">
        <v>0</v>
      </c>
      <c r="F792" s="22">
        <v>0</v>
      </c>
    </row>
    <row r="793" spans="2:6" x14ac:dyDescent="0.25">
      <c r="B793" s="23">
        <v>930001682</v>
      </c>
      <c r="C793" s="21">
        <v>0</v>
      </c>
      <c r="D793" s="22">
        <v>0</v>
      </c>
      <c r="E793" s="22">
        <v>0</v>
      </c>
      <c r="F793" s="22">
        <v>0</v>
      </c>
    </row>
    <row r="794" spans="2:6" x14ac:dyDescent="0.25">
      <c r="B794" s="24" t="s">
        <v>282</v>
      </c>
      <c r="C794" s="21">
        <v>0</v>
      </c>
      <c r="D794" s="22">
        <v>0</v>
      </c>
      <c r="E794" s="22">
        <v>0</v>
      </c>
      <c r="F794" s="22">
        <v>0</v>
      </c>
    </row>
    <row r="795" spans="2:6" x14ac:dyDescent="0.25">
      <c r="B795" s="23">
        <v>930001705</v>
      </c>
      <c r="C795" s="21">
        <v>0</v>
      </c>
      <c r="D795" s="22">
        <v>0</v>
      </c>
      <c r="E795" s="22">
        <v>0</v>
      </c>
      <c r="F795" s="22">
        <v>0</v>
      </c>
    </row>
    <row r="796" spans="2:6" x14ac:dyDescent="0.25">
      <c r="B796" s="24" t="s">
        <v>286</v>
      </c>
      <c r="C796" s="21">
        <v>0</v>
      </c>
      <c r="D796" s="22">
        <v>0</v>
      </c>
      <c r="E796" s="22">
        <v>0</v>
      </c>
      <c r="F796" s="22">
        <v>0</v>
      </c>
    </row>
    <row r="797" spans="2:6" x14ac:dyDescent="0.25">
      <c r="B797" s="23">
        <v>930001714</v>
      </c>
      <c r="C797" s="21">
        <v>0.02</v>
      </c>
      <c r="D797" s="22">
        <v>-0.12</v>
      </c>
      <c r="E797" s="22">
        <v>0</v>
      </c>
      <c r="F797" s="22">
        <v>0</v>
      </c>
    </row>
    <row r="798" spans="2:6" x14ac:dyDescent="0.25">
      <c r="B798" s="24" t="s">
        <v>23</v>
      </c>
      <c r="C798" s="21">
        <v>0.02</v>
      </c>
      <c r="D798" s="22">
        <v>-0.12</v>
      </c>
      <c r="E798" s="22">
        <v>0</v>
      </c>
      <c r="F798" s="22">
        <v>0</v>
      </c>
    </row>
    <row r="799" spans="2:6" x14ac:dyDescent="0.25">
      <c r="B799" s="23">
        <v>930001716</v>
      </c>
      <c r="C799" s="21">
        <v>0</v>
      </c>
      <c r="D799" s="22">
        <v>0</v>
      </c>
      <c r="E799" s="22">
        <v>0</v>
      </c>
      <c r="F799" s="22">
        <v>0</v>
      </c>
    </row>
    <row r="800" spans="2:6" x14ac:dyDescent="0.25">
      <c r="B800" s="24" t="s">
        <v>287</v>
      </c>
      <c r="C800" s="21">
        <v>0</v>
      </c>
      <c r="D800" s="22">
        <v>0</v>
      </c>
      <c r="E800" s="22">
        <v>0</v>
      </c>
      <c r="F800" s="22">
        <v>0</v>
      </c>
    </row>
    <row r="801" spans="2:6" x14ac:dyDescent="0.25">
      <c r="B801" s="23">
        <v>930001717</v>
      </c>
      <c r="C801" s="21">
        <v>0</v>
      </c>
      <c r="D801" s="22">
        <v>0</v>
      </c>
      <c r="E801" s="22">
        <v>0</v>
      </c>
      <c r="F801" s="22">
        <v>0</v>
      </c>
    </row>
    <row r="802" spans="2:6" x14ac:dyDescent="0.25">
      <c r="B802" s="24" t="s">
        <v>288</v>
      </c>
      <c r="C802" s="21">
        <v>0</v>
      </c>
      <c r="D802" s="22">
        <v>0</v>
      </c>
      <c r="E802" s="22">
        <v>0</v>
      </c>
      <c r="F802" s="22">
        <v>0</v>
      </c>
    </row>
    <row r="803" spans="2:6" x14ac:dyDescent="0.25">
      <c r="B803" s="23">
        <v>930001754</v>
      </c>
      <c r="C803" s="21">
        <v>0</v>
      </c>
      <c r="D803" s="22">
        <v>0</v>
      </c>
      <c r="E803" s="22">
        <v>0</v>
      </c>
      <c r="F803" s="22">
        <v>0</v>
      </c>
    </row>
    <row r="804" spans="2:6" x14ac:dyDescent="0.25">
      <c r="B804" s="24" t="s">
        <v>299</v>
      </c>
      <c r="C804" s="21">
        <v>0</v>
      </c>
      <c r="D804" s="22">
        <v>0</v>
      </c>
      <c r="E804" s="22">
        <v>0</v>
      </c>
      <c r="F804" s="22">
        <v>0</v>
      </c>
    </row>
    <row r="805" spans="2:6" x14ac:dyDescent="0.25">
      <c r="B805" s="23">
        <v>930001756</v>
      </c>
      <c r="C805" s="21">
        <v>0</v>
      </c>
      <c r="D805" s="22">
        <v>0</v>
      </c>
      <c r="E805" s="22">
        <v>0</v>
      </c>
      <c r="F805" s="22">
        <v>0</v>
      </c>
    </row>
    <row r="806" spans="2:6" x14ac:dyDescent="0.25">
      <c r="B806" s="24" t="s">
        <v>300</v>
      </c>
      <c r="C806" s="21">
        <v>0</v>
      </c>
      <c r="D806" s="22">
        <v>0</v>
      </c>
      <c r="E806" s="22">
        <v>0</v>
      </c>
      <c r="F806" s="22">
        <v>0</v>
      </c>
    </row>
    <row r="807" spans="2:6" x14ac:dyDescent="0.25">
      <c r="B807" s="23">
        <v>930001766</v>
      </c>
      <c r="C807" s="21">
        <v>0</v>
      </c>
      <c r="D807" s="22">
        <v>0</v>
      </c>
      <c r="E807" s="22">
        <v>0</v>
      </c>
      <c r="F807" s="22">
        <v>0</v>
      </c>
    </row>
    <row r="808" spans="2:6" x14ac:dyDescent="0.25">
      <c r="B808" s="24" t="s">
        <v>303</v>
      </c>
      <c r="C808" s="21">
        <v>0</v>
      </c>
      <c r="D808" s="22">
        <v>0</v>
      </c>
      <c r="E808" s="22">
        <v>0</v>
      </c>
      <c r="F808" s="22">
        <v>0</v>
      </c>
    </row>
    <row r="809" spans="2:6" x14ac:dyDescent="0.25">
      <c r="B809" s="23">
        <v>930001771</v>
      </c>
      <c r="C809" s="21">
        <v>0</v>
      </c>
      <c r="D809" s="22">
        <v>0</v>
      </c>
      <c r="E809" s="22">
        <v>0</v>
      </c>
      <c r="F809" s="22">
        <v>0</v>
      </c>
    </row>
    <row r="810" spans="2:6" x14ac:dyDescent="0.25">
      <c r="B810" s="24" t="s">
        <v>145</v>
      </c>
      <c r="C810" s="21">
        <v>0</v>
      </c>
      <c r="D810" s="22">
        <v>0</v>
      </c>
      <c r="E810" s="22">
        <v>0</v>
      </c>
      <c r="F810" s="22">
        <v>0</v>
      </c>
    </row>
    <row r="811" spans="2:6" x14ac:dyDescent="0.25">
      <c r="B811" s="23">
        <v>930001776</v>
      </c>
      <c r="C811" s="21">
        <v>0</v>
      </c>
      <c r="D811" s="22">
        <v>0</v>
      </c>
      <c r="E811" s="22">
        <v>0</v>
      </c>
      <c r="F811" s="22">
        <v>0</v>
      </c>
    </row>
    <row r="812" spans="2:6" x14ac:dyDescent="0.25">
      <c r="B812" s="24" t="s">
        <v>306</v>
      </c>
      <c r="C812" s="21">
        <v>0</v>
      </c>
      <c r="D812" s="22">
        <v>0</v>
      </c>
      <c r="E812" s="22">
        <v>0</v>
      </c>
      <c r="F812" s="22">
        <v>0</v>
      </c>
    </row>
    <row r="813" spans="2:6" x14ac:dyDescent="0.25">
      <c r="B813" s="23">
        <v>930001795</v>
      </c>
      <c r="C813" s="21">
        <v>0</v>
      </c>
      <c r="D813" s="22">
        <v>0</v>
      </c>
      <c r="E813" s="22">
        <v>0</v>
      </c>
      <c r="F813" s="22">
        <v>0</v>
      </c>
    </row>
    <row r="814" spans="2:6" x14ac:dyDescent="0.25">
      <c r="B814" s="24" t="s">
        <v>32</v>
      </c>
      <c r="C814" s="21">
        <v>0</v>
      </c>
      <c r="D814" s="22">
        <v>0</v>
      </c>
      <c r="E814" s="22">
        <v>0</v>
      </c>
      <c r="F814" s="22">
        <v>0</v>
      </c>
    </row>
    <row r="815" spans="2:6" x14ac:dyDescent="0.25">
      <c r="B815" s="23">
        <v>930001797</v>
      </c>
      <c r="C815" s="21">
        <v>0.32</v>
      </c>
      <c r="D815" s="22">
        <v>-0.36</v>
      </c>
      <c r="E815" s="22">
        <v>6.94</v>
      </c>
      <c r="F815" s="22">
        <v>250.39</v>
      </c>
    </row>
    <row r="816" spans="2:6" x14ac:dyDescent="0.25">
      <c r="B816" s="24" t="s">
        <v>23</v>
      </c>
      <c r="C816" s="21">
        <v>0.32</v>
      </c>
      <c r="D816" s="22">
        <v>-0.36</v>
      </c>
      <c r="E816" s="22">
        <v>6.94</v>
      </c>
      <c r="F816" s="22">
        <v>250.39</v>
      </c>
    </row>
    <row r="817" spans="2:6" x14ac:dyDescent="0.25">
      <c r="B817" s="23">
        <v>930001811</v>
      </c>
      <c r="C817" s="21">
        <v>0.7</v>
      </c>
      <c r="D817" s="22">
        <v>-2.1</v>
      </c>
      <c r="E817" s="22">
        <v>0</v>
      </c>
      <c r="F817" s="22">
        <v>29.24</v>
      </c>
    </row>
    <row r="818" spans="2:6" x14ac:dyDescent="0.25">
      <c r="B818" s="24" t="s">
        <v>31</v>
      </c>
      <c r="C818" s="21">
        <v>0.7</v>
      </c>
      <c r="D818" s="22">
        <v>-2.1</v>
      </c>
      <c r="E818" s="22">
        <v>0</v>
      </c>
      <c r="F818" s="22">
        <v>29.24</v>
      </c>
    </row>
    <row r="819" spans="2:6" x14ac:dyDescent="0.25">
      <c r="B819" s="23">
        <v>930001813</v>
      </c>
      <c r="C819" s="21">
        <v>0.74</v>
      </c>
      <c r="D819" s="22">
        <v>-2.2200000000000002</v>
      </c>
      <c r="E819" s="22">
        <v>0</v>
      </c>
      <c r="F819" s="22">
        <v>5.52</v>
      </c>
    </row>
    <row r="820" spans="2:6" x14ac:dyDescent="0.25">
      <c r="B820" s="24" t="s">
        <v>46</v>
      </c>
      <c r="C820" s="21">
        <v>0.74</v>
      </c>
      <c r="D820" s="22">
        <v>-2.2200000000000002</v>
      </c>
      <c r="E820" s="22">
        <v>0</v>
      </c>
      <c r="F820" s="22">
        <v>5.52</v>
      </c>
    </row>
    <row r="821" spans="2:6" x14ac:dyDescent="0.25">
      <c r="B821" s="23">
        <v>930001824</v>
      </c>
      <c r="C821" s="21">
        <v>0</v>
      </c>
      <c r="D821" s="22">
        <v>0</v>
      </c>
      <c r="E821" s="22">
        <v>0</v>
      </c>
      <c r="F821" s="22">
        <v>0</v>
      </c>
    </row>
    <row r="822" spans="2:6" x14ac:dyDescent="0.25">
      <c r="B822" s="24" t="s">
        <v>316</v>
      </c>
      <c r="C822" s="21">
        <v>0</v>
      </c>
      <c r="D822" s="22">
        <v>0</v>
      </c>
      <c r="E822" s="22">
        <v>0</v>
      </c>
      <c r="F822" s="22">
        <v>0</v>
      </c>
    </row>
    <row r="823" spans="2:6" x14ac:dyDescent="0.25">
      <c r="B823" s="23">
        <v>930001825</v>
      </c>
      <c r="C823" s="21">
        <v>0</v>
      </c>
      <c r="D823" s="22">
        <v>0</v>
      </c>
      <c r="E823" s="22">
        <v>0</v>
      </c>
      <c r="F823" s="22">
        <v>0</v>
      </c>
    </row>
    <row r="824" spans="2:6" x14ac:dyDescent="0.25">
      <c r="B824" s="24" t="s">
        <v>317</v>
      </c>
      <c r="C824" s="21">
        <v>0</v>
      </c>
      <c r="D824" s="22">
        <v>0</v>
      </c>
      <c r="E824" s="22">
        <v>0</v>
      </c>
      <c r="F824" s="22">
        <v>0</v>
      </c>
    </row>
    <row r="825" spans="2:6" x14ac:dyDescent="0.25">
      <c r="B825" s="23">
        <v>930001835</v>
      </c>
      <c r="C825" s="21">
        <v>0</v>
      </c>
      <c r="D825" s="22">
        <v>0</v>
      </c>
      <c r="E825" s="22">
        <v>0</v>
      </c>
      <c r="F825" s="22">
        <v>0</v>
      </c>
    </row>
    <row r="826" spans="2:6" x14ac:dyDescent="0.25">
      <c r="B826" s="24" t="s">
        <v>318</v>
      </c>
      <c r="C826" s="21">
        <v>0</v>
      </c>
      <c r="D826" s="22">
        <v>0</v>
      </c>
      <c r="E826" s="22">
        <v>0</v>
      </c>
      <c r="F826" s="22">
        <v>0</v>
      </c>
    </row>
    <row r="827" spans="2:6" x14ac:dyDescent="0.25">
      <c r="B827" s="23">
        <v>930001842</v>
      </c>
      <c r="C827" s="21">
        <v>0</v>
      </c>
      <c r="D827" s="22">
        <v>0</v>
      </c>
      <c r="E827" s="22">
        <v>0</v>
      </c>
      <c r="F827" s="22">
        <v>0</v>
      </c>
    </row>
    <row r="828" spans="2:6" x14ac:dyDescent="0.25">
      <c r="B828" s="24" t="s">
        <v>319</v>
      </c>
      <c r="C828" s="21">
        <v>0</v>
      </c>
      <c r="D828" s="22">
        <v>0</v>
      </c>
      <c r="E828" s="22">
        <v>0</v>
      </c>
      <c r="F828" s="22">
        <v>0</v>
      </c>
    </row>
    <row r="829" spans="2:6" x14ac:dyDescent="0.25">
      <c r="B829" s="23">
        <v>930001862</v>
      </c>
      <c r="C829" s="21">
        <v>0</v>
      </c>
      <c r="D829" s="22">
        <v>0</v>
      </c>
      <c r="E829" s="22">
        <v>0</v>
      </c>
      <c r="F829" s="22">
        <v>0</v>
      </c>
    </row>
    <row r="830" spans="2:6" x14ac:dyDescent="0.25">
      <c r="B830" s="24" t="s">
        <v>323</v>
      </c>
      <c r="C830" s="21">
        <v>0</v>
      </c>
      <c r="D830" s="22">
        <v>0</v>
      </c>
      <c r="E830" s="22">
        <v>0</v>
      </c>
      <c r="F830" s="22">
        <v>0</v>
      </c>
    </row>
    <row r="831" spans="2:6" x14ac:dyDescent="0.25">
      <c r="B831" s="23">
        <v>930001933</v>
      </c>
      <c r="C831" s="21">
        <v>0.22</v>
      </c>
      <c r="D831" s="22">
        <v>-0.66</v>
      </c>
      <c r="E831" s="22">
        <v>0</v>
      </c>
      <c r="F831" s="22">
        <v>1.64</v>
      </c>
    </row>
    <row r="832" spans="2:6" x14ac:dyDescent="0.25">
      <c r="B832" s="24" t="s">
        <v>49</v>
      </c>
      <c r="C832" s="21">
        <v>0.22</v>
      </c>
      <c r="D832" s="22">
        <v>-0.66</v>
      </c>
      <c r="E832" s="22">
        <v>0</v>
      </c>
      <c r="F832" s="22">
        <v>1.64</v>
      </c>
    </row>
    <row r="833" spans="2:6" x14ac:dyDescent="0.25">
      <c r="B833" s="23">
        <v>930001946</v>
      </c>
      <c r="C833" s="21">
        <v>0</v>
      </c>
      <c r="D833" s="22">
        <v>0</v>
      </c>
      <c r="E833" s="22">
        <v>0</v>
      </c>
      <c r="F833" s="22">
        <v>0</v>
      </c>
    </row>
    <row r="834" spans="2:6" x14ac:dyDescent="0.25">
      <c r="B834" s="24" t="s">
        <v>333</v>
      </c>
      <c r="C834" s="21">
        <v>0</v>
      </c>
      <c r="D834" s="22">
        <v>0</v>
      </c>
      <c r="E834" s="22">
        <v>0</v>
      </c>
      <c r="F834" s="22">
        <v>0</v>
      </c>
    </row>
    <row r="835" spans="2:6" x14ac:dyDescent="0.25">
      <c r="B835" s="23">
        <v>930001949</v>
      </c>
      <c r="C835" s="21">
        <v>0</v>
      </c>
      <c r="D835" s="22">
        <v>0</v>
      </c>
      <c r="E835" s="22">
        <v>0</v>
      </c>
      <c r="F835" s="22">
        <v>0</v>
      </c>
    </row>
    <row r="836" spans="2:6" x14ac:dyDescent="0.25">
      <c r="B836" s="24" t="s">
        <v>335</v>
      </c>
      <c r="C836" s="21">
        <v>0</v>
      </c>
      <c r="D836" s="22">
        <v>0</v>
      </c>
      <c r="E836" s="22">
        <v>0</v>
      </c>
      <c r="F836" s="22">
        <v>0</v>
      </c>
    </row>
    <row r="837" spans="2:6" x14ac:dyDescent="0.25">
      <c r="B837" s="23">
        <v>930001950</v>
      </c>
      <c r="C837" s="21">
        <v>0</v>
      </c>
      <c r="D837" s="22">
        <v>0</v>
      </c>
      <c r="E837" s="22">
        <v>0</v>
      </c>
      <c r="F837" s="22">
        <v>0</v>
      </c>
    </row>
    <row r="838" spans="2:6" x14ac:dyDescent="0.25">
      <c r="B838" s="24" t="s">
        <v>335</v>
      </c>
      <c r="C838" s="21">
        <v>0</v>
      </c>
      <c r="D838" s="22">
        <v>0</v>
      </c>
      <c r="E838" s="22">
        <v>0</v>
      </c>
      <c r="F838" s="22">
        <v>0</v>
      </c>
    </row>
    <row r="839" spans="2:6" x14ac:dyDescent="0.25">
      <c r="B839" s="23">
        <v>930001964</v>
      </c>
      <c r="C839" s="21">
        <v>0</v>
      </c>
      <c r="D839" s="22">
        <v>0</v>
      </c>
      <c r="E839" s="22">
        <v>0</v>
      </c>
      <c r="F839" s="22">
        <v>0</v>
      </c>
    </row>
    <row r="840" spans="2:6" x14ac:dyDescent="0.25">
      <c r="B840" s="24" t="s">
        <v>340</v>
      </c>
      <c r="C840" s="21">
        <v>0</v>
      </c>
      <c r="D840" s="22">
        <v>0</v>
      </c>
      <c r="E840" s="22">
        <v>0</v>
      </c>
      <c r="F840" s="22">
        <v>0</v>
      </c>
    </row>
    <row r="841" spans="2:6" x14ac:dyDescent="0.25">
      <c r="B841" s="23">
        <v>930001974</v>
      </c>
      <c r="C841" s="21">
        <v>0</v>
      </c>
      <c r="D841" s="22">
        <v>0</v>
      </c>
      <c r="E841" s="22">
        <v>0</v>
      </c>
      <c r="F841" s="22">
        <v>0</v>
      </c>
    </row>
    <row r="842" spans="2:6" x14ac:dyDescent="0.25">
      <c r="B842" s="24" t="s">
        <v>147</v>
      </c>
      <c r="C842" s="21">
        <v>0</v>
      </c>
      <c r="D842" s="22">
        <v>0</v>
      </c>
      <c r="E842" s="22">
        <v>0</v>
      </c>
      <c r="F842" s="22">
        <v>0</v>
      </c>
    </row>
    <row r="843" spans="2:6" x14ac:dyDescent="0.25">
      <c r="B843" s="23">
        <v>930001985</v>
      </c>
      <c r="C843" s="21">
        <v>0</v>
      </c>
      <c r="D843" s="22">
        <v>0</v>
      </c>
      <c r="E843" s="22">
        <v>0</v>
      </c>
      <c r="F843" s="22">
        <v>0</v>
      </c>
    </row>
    <row r="844" spans="2:6" x14ac:dyDescent="0.25">
      <c r="B844" s="24" t="s">
        <v>349</v>
      </c>
      <c r="C844" s="21">
        <v>0</v>
      </c>
      <c r="D844" s="22">
        <v>0</v>
      </c>
      <c r="E844" s="22">
        <v>0</v>
      </c>
      <c r="F844" s="22">
        <v>0</v>
      </c>
    </row>
    <row r="845" spans="2:6" x14ac:dyDescent="0.25">
      <c r="B845" s="23">
        <v>930001986</v>
      </c>
      <c r="C845" s="21">
        <v>0</v>
      </c>
      <c r="D845" s="22">
        <v>0</v>
      </c>
      <c r="E845" s="22">
        <v>0</v>
      </c>
      <c r="F845" s="22">
        <v>0</v>
      </c>
    </row>
    <row r="846" spans="2:6" x14ac:dyDescent="0.25">
      <c r="B846" s="24" t="s">
        <v>350</v>
      </c>
      <c r="C846" s="21">
        <v>0</v>
      </c>
      <c r="D846" s="22">
        <v>0</v>
      </c>
      <c r="E846" s="22">
        <v>0</v>
      </c>
      <c r="F846" s="22">
        <v>0</v>
      </c>
    </row>
    <row r="847" spans="2:6" x14ac:dyDescent="0.25">
      <c r="B847" s="23">
        <v>930001987</v>
      </c>
      <c r="C847" s="21">
        <v>0</v>
      </c>
      <c r="D847" s="22">
        <v>0</v>
      </c>
      <c r="E847" s="22">
        <v>0</v>
      </c>
      <c r="F847" s="22">
        <v>0</v>
      </c>
    </row>
    <row r="848" spans="2:6" x14ac:dyDescent="0.25">
      <c r="B848" s="24" t="s">
        <v>350</v>
      </c>
      <c r="C848" s="21">
        <v>0</v>
      </c>
      <c r="D848" s="22">
        <v>0</v>
      </c>
      <c r="E848" s="22">
        <v>0</v>
      </c>
      <c r="F848" s="22">
        <v>0</v>
      </c>
    </row>
    <row r="849" spans="2:6" x14ac:dyDescent="0.25">
      <c r="B849" s="23">
        <v>930001990</v>
      </c>
      <c r="C849" s="21">
        <v>0</v>
      </c>
      <c r="D849" s="22">
        <v>0</v>
      </c>
      <c r="E849" s="22">
        <v>0</v>
      </c>
      <c r="F849" s="22">
        <v>0</v>
      </c>
    </row>
    <row r="850" spans="2:6" x14ac:dyDescent="0.25">
      <c r="B850" s="24" t="s">
        <v>352</v>
      </c>
      <c r="C850" s="21">
        <v>0</v>
      </c>
      <c r="D850" s="22">
        <v>0</v>
      </c>
      <c r="E850" s="22">
        <v>0</v>
      </c>
      <c r="F850" s="22">
        <v>0</v>
      </c>
    </row>
    <row r="851" spans="2:6" x14ac:dyDescent="0.25">
      <c r="B851" s="23">
        <v>930001999</v>
      </c>
      <c r="C851" s="21">
        <v>0</v>
      </c>
      <c r="D851" s="22">
        <v>0</v>
      </c>
      <c r="E851" s="22">
        <v>0</v>
      </c>
      <c r="F851" s="22">
        <v>0</v>
      </c>
    </row>
    <row r="852" spans="2:6" x14ac:dyDescent="0.25">
      <c r="B852" s="24" t="s">
        <v>357</v>
      </c>
      <c r="C852" s="21">
        <v>0</v>
      </c>
      <c r="D852" s="22">
        <v>0</v>
      </c>
      <c r="E852" s="22">
        <v>0</v>
      </c>
      <c r="F852" s="22">
        <v>0</v>
      </c>
    </row>
    <row r="853" spans="2:6" x14ac:dyDescent="0.25">
      <c r="B853" s="23">
        <v>930002015</v>
      </c>
      <c r="C853" s="21">
        <v>1.51</v>
      </c>
      <c r="D853" s="22">
        <v>-4.2</v>
      </c>
      <c r="E853" s="22">
        <v>-0.04</v>
      </c>
      <c r="F853" s="22">
        <v>-114.57</v>
      </c>
    </row>
    <row r="854" spans="2:6" x14ac:dyDescent="0.25">
      <c r="B854" s="24" t="s">
        <v>393</v>
      </c>
      <c r="C854" s="21">
        <v>1.51</v>
      </c>
      <c r="D854" s="22">
        <v>-4.2</v>
      </c>
      <c r="E854" s="22">
        <v>-0.04</v>
      </c>
      <c r="F854" s="22">
        <v>-114.57</v>
      </c>
    </row>
    <row r="855" spans="2:6" x14ac:dyDescent="0.25">
      <c r="B855" s="23">
        <v>930002021</v>
      </c>
      <c r="C855" s="21">
        <v>0</v>
      </c>
      <c r="D855" s="22">
        <v>0</v>
      </c>
      <c r="E855" s="22">
        <v>0</v>
      </c>
      <c r="F855" s="22">
        <v>0</v>
      </c>
    </row>
    <row r="856" spans="2:6" x14ac:dyDescent="0.25">
      <c r="B856" s="24" t="s">
        <v>365</v>
      </c>
      <c r="C856" s="21">
        <v>0</v>
      </c>
      <c r="D856" s="22">
        <v>0</v>
      </c>
      <c r="E856" s="22">
        <v>0</v>
      </c>
      <c r="F856" s="22">
        <v>0</v>
      </c>
    </row>
    <row r="857" spans="2:6" x14ac:dyDescent="0.25">
      <c r="B857" s="23">
        <v>930002022</v>
      </c>
      <c r="C857" s="21">
        <v>0.13</v>
      </c>
      <c r="D857" s="22">
        <v>-0.3</v>
      </c>
      <c r="E857" s="22">
        <v>-1.5</v>
      </c>
      <c r="F857" s="22">
        <v>76.010000000000005</v>
      </c>
    </row>
    <row r="858" spans="2:6" x14ac:dyDescent="0.25">
      <c r="B858" s="24" t="s">
        <v>28</v>
      </c>
      <c r="C858" s="21">
        <v>0.13</v>
      </c>
      <c r="D858" s="22">
        <v>-0.3</v>
      </c>
      <c r="E858" s="22">
        <v>-1.5</v>
      </c>
      <c r="F858" s="22">
        <v>76.010000000000005</v>
      </c>
    </row>
    <row r="859" spans="2:6" x14ac:dyDescent="0.25">
      <c r="B859" s="23">
        <v>930002024</v>
      </c>
      <c r="C859" s="21">
        <v>0</v>
      </c>
      <c r="D859" s="22">
        <v>0</v>
      </c>
      <c r="E859" s="22">
        <v>0</v>
      </c>
      <c r="F859" s="22">
        <v>0</v>
      </c>
    </row>
    <row r="860" spans="2:6" x14ac:dyDescent="0.25">
      <c r="B860" s="24" t="s">
        <v>367</v>
      </c>
      <c r="C860" s="21">
        <v>0</v>
      </c>
      <c r="D860" s="22">
        <v>0</v>
      </c>
      <c r="E860" s="22">
        <v>0</v>
      </c>
      <c r="F860" s="22">
        <v>0</v>
      </c>
    </row>
    <row r="861" spans="2:6" x14ac:dyDescent="0.25">
      <c r="B861" s="23">
        <v>930002029</v>
      </c>
      <c r="C861" s="21">
        <v>0.28000000000000003</v>
      </c>
      <c r="D861" s="22">
        <v>-0.84</v>
      </c>
      <c r="E861" s="22">
        <v>0</v>
      </c>
      <c r="F861" s="22">
        <v>15.45</v>
      </c>
    </row>
    <row r="862" spans="2:6" x14ac:dyDescent="0.25">
      <c r="B862" s="24" t="s">
        <v>37</v>
      </c>
      <c r="C862" s="21">
        <v>0.28000000000000003</v>
      </c>
      <c r="D862" s="22">
        <v>-0.84</v>
      </c>
      <c r="E862" s="22">
        <v>0</v>
      </c>
      <c r="F862" s="22">
        <v>15.45</v>
      </c>
    </row>
    <row r="863" spans="2:6" x14ac:dyDescent="0.25">
      <c r="B863" s="23">
        <v>930002041</v>
      </c>
      <c r="C863" s="21">
        <v>1</v>
      </c>
      <c r="D863" s="22">
        <v>-3</v>
      </c>
      <c r="E863" s="22">
        <v>0</v>
      </c>
      <c r="F863" s="22">
        <v>-105</v>
      </c>
    </row>
    <row r="864" spans="2:6" x14ac:dyDescent="0.25">
      <c r="B864" s="24" t="s">
        <v>207</v>
      </c>
      <c r="C864" s="21">
        <v>1</v>
      </c>
      <c r="D864" s="22">
        <v>-3</v>
      </c>
      <c r="E864" s="22">
        <v>0</v>
      </c>
      <c r="F864" s="22">
        <v>-105</v>
      </c>
    </row>
    <row r="865" spans="2:6" x14ac:dyDescent="0.25">
      <c r="B865" s="23">
        <v>930002042</v>
      </c>
      <c r="C865" s="21">
        <v>0</v>
      </c>
      <c r="D865" s="22">
        <v>0</v>
      </c>
      <c r="E865" s="22">
        <v>0</v>
      </c>
      <c r="F865" s="22">
        <v>0</v>
      </c>
    </row>
    <row r="866" spans="2:6" x14ac:dyDescent="0.25">
      <c r="B866" s="24" t="s">
        <v>375</v>
      </c>
      <c r="C866" s="21">
        <v>0</v>
      </c>
      <c r="D866" s="22">
        <v>0</v>
      </c>
      <c r="E866" s="22">
        <v>0</v>
      </c>
      <c r="F866" s="22">
        <v>0</v>
      </c>
    </row>
    <row r="867" spans="2:6" x14ac:dyDescent="0.25">
      <c r="B867" s="20">
        <v>70112</v>
      </c>
      <c r="C867" s="21">
        <v>0</v>
      </c>
      <c r="D867" s="22">
        <v>0</v>
      </c>
      <c r="E867" s="22">
        <v>0</v>
      </c>
      <c r="F867" s="22">
        <v>0</v>
      </c>
    </row>
    <row r="868" spans="2:6" x14ac:dyDescent="0.25">
      <c r="B868" s="23">
        <v>930000923</v>
      </c>
      <c r="C868" s="21">
        <v>0</v>
      </c>
      <c r="D868" s="22">
        <v>0</v>
      </c>
      <c r="E868" s="22">
        <v>0</v>
      </c>
      <c r="F868" s="22">
        <v>0</v>
      </c>
    </row>
    <row r="869" spans="2:6" x14ac:dyDescent="0.25">
      <c r="B869" s="24" t="s">
        <v>153</v>
      </c>
      <c r="C869" s="21">
        <v>0</v>
      </c>
      <c r="D869" s="22">
        <v>0</v>
      </c>
      <c r="E869" s="22">
        <v>0</v>
      </c>
      <c r="F869" s="22">
        <v>0</v>
      </c>
    </row>
    <row r="870" spans="2:6" x14ac:dyDescent="0.25">
      <c r="B870" s="20">
        <v>70113</v>
      </c>
      <c r="C870" s="21">
        <v>0</v>
      </c>
      <c r="D870" s="22">
        <v>0</v>
      </c>
      <c r="E870" s="22">
        <v>0</v>
      </c>
      <c r="F870" s="22">
        <v>0</v>
      </c>
    </row>
    <row r="871" spans="2:6" x14ac:dyDescent="0.25">
      <c r="B871" s="23">
        <v>930000809</v>
      </c>
      <c r="C871" s="21">
        <v>0</v>
      </c>
      <c r="D871" s="22">
        <v>0</v>
      </c>
      <c r="E871" s="22">
        <v>0</v>
      </c>
      <c r="F871" s="22">
        <v>0</v>
      </c>
    </row>
    <row r="872" spans="2:6" x14ac:dyDescent="0.25">
      <c r="B872" s="24" t="s">
        <v>134</v>
      </c>
      <c r="C872" s="21">
        <v>0</v>
      </c>
      <c r="D872" s="22">
        <v>0</v>
      </c>
      <c r="E872" s="22">
        <v>0</v>
      </c>
      <c r="F872" s="22">
        <v>0</v>
      </c>
    </row>
    <row r="873" spans="2:6" x14ac:dyDescent="0.25">
      <c r="B873" s="23">
        <v>930000939</v>
      </c>
      <c r="C873" s="21">
        <v>0</v>
      </c>
      <c r="D873" s="22">
        <v>0</v>
      </c>
      <c r="E873" s="22">
        <v>0</v>
      </c>
      <c r="F873" s="22">
        <v>0</v>
      </c>
    </row>
    <row r="874" spans="2:6" x14ac:dyDescent="0.25">
      <c r="B874" s="24" t="s">
        <v>157</v>
      </c>
      <c r="C874" s="21">
        <v>0</v>
      </c>
      <c r="D874" s="22">
        <v>0</v>
      </c>
      <c r="E874" s="22">
        <v>0</v>
      </c>
      <c r="F874" s="22">
        <v>0</v>
      </c>
    </row>
    <row r="875" spans="2:6" x14ac:dyDescent="0.25">
      <c r="B875" s="31">
        <v>70114</v>
      </c>
      <c r="C875" s="32">
        <v>0</v>
      </c>
      <c r="D875" s="33">
        <v>0</v>
      </c>
      <c r="E875" s="33">
        <v>0</v>
      </c>
      <c r="F875" s="33">
        <v>0</v>
      </c>
    </row>
    <row r="876" spans="2:6" x14ac:dyDescent="0.25">
      <c r="B876" s="23">
        <v>930000735</v>
      </c>
      <c r="C876" s="21">
        <v>0</v>
      </c>
      <c r="D876" s="22">
        <v>0</v>
      </c>
      <c r="E876" s="22">
        <v>0</v>
      </c>
      <c r="F876" s="22">
        <v>0</v>
      </c>
    </row>
    <row r="877" spans="2:6" x14ac:dyDescent="0.25">
      <c r="B877" s="24" t="s">
        <v>122</v>
      </c>
      <c r="C877" s="21">
        <v>0</v>
      </c>
      <c r="D877" s="22">
        <v>0</v>
      </c>
      <c r="E877" s="22">
        <v>0</v>
      </c>
      <c r="F877" s="22">
        <v>0</v>
      </c>
    </row>
    <row r="878" spans="2:6" x14ac:dyDescent="0.25">
      <c r="B878" s="23">
        <v>930001743</v>
      </c>
      <c r="C878" s="21">
        <v>0</v>
      </c>
      <c r="D878" s="22">
        <v>0</v>
      </c>
      <c r="E878" s="22">
        <v>0</v>
      </c>
      <c r="F878" s="22">
        <v>0</v>
      </c>
    </row>
    <row r="879" spans="2:6" x14ac:dyDescent="0.25">
      <c r="B879" s="24" t="s">
        <v>294</v>
      </c>
      <c r="C879" s="21">
        <v>0</v>
      </c>
      <c r="D879" s="22">
        <v>0</v>
      </c>
      <c r="E879" s="22">
        <v>0</v>
      </c>
      <c r="F879" s="22">
        <v>0</v>
      </c>
    </row>
    <row r="880" spans="2:6" x14ac:dyDescent="0.25">
      <c r="B880" s="23">
        <v>930001765</v>
      </c>
      <c r="C880" s="21">
        <v>0</v>
      </c>
      <c r="D880" s="22">
        <v>0</v>
      </c>
      <c r="E880" s="22">
        <v>0</v>
      </c>
      <c r="F880" s="22">
        <v>0</v>
      </c>
    </row>
    <row r="881" spans="2:6" x14ac:dyDescent="0.25">
      <c r="B881" s="24" t="s">
        <v>294</v>
      </c>
      <c r="C881" s="21">
        <v>0</v>
      </c>
      <c r="D881" s="22">
        <v>0</v>
      </c>
      <c r="E881" s="22">
        <v>0</v>
      </c>
      <c r="F881" s="22">
        <v>0</v>
      </c>
    </row>
    <row r="882" spans="2:6" x14ac:dyDescent="0.25">
      <c r="B882" s="20">
        <v>70115</v>
      </c>
      <c r="C882" s="21">
        <v>0</v>
      </c>
      <c r="D882" s="22">
        <v>0</v>
      </c>
      <c r="E882" s="22">
        <v>0</v>
      </c>
      <c r="F882" s="22">
        <v>0</v>
      </c>
    </row>
    <row r="883" spans="2:6" x14ac:dyDescent="0.25">
      <c r="B883" s="23">
        <v>930000515</v>
      </c>
      <c r="C883" s="21">
        <v>0</v>
      </c>
      <c r="D883" s="22">
        <v>0</v>
      </c>
      <c r="E883" s="22">
        <v>0</v>
      </c>
      <c r="F883" s="22">
        <v>0</v>
      </c>
    </row>
    <row r="884" spans="2:6" x14ac:dyDescent="0.25">
      <c r="B884" s="24" t="s">
        <v>80</v>
      </c>
      <c r="C884" s="21">
        <v>0</v>
      </c>
      <c r="D884" s="22">
        <v>0</v>
      </c>
      <c r="E884" s="22">
        <v>0</v>
      </c>
      <c r="F884" s="22">
        <v>0</v>
      </c>
    </row>
    <row r="885" spans="2:6" x14ac:dyDescent="0.25">
      <c r="B885" s="23">
        <v>930000542</v>
      </c>
      <c r="C885" s="21">
        <v>0</v>
      </c>
      <c r="D885" s="22">
        <v>0</v>
      </c>
      <c r="E885" s="22">
        <v>0</v>
      </c>
      <c r="F885" s="22">
        <v>0</v>
      </c>
    </row>
    <row r="886" spans="2:6" x14ac:dyDescent="0.25">
      <c r="B886" s="24" t="s">
        <v>83</v>
      </c>
      <c r="C886" s="21">
        <v>0</v>
      </c>
      <c r="D886" s="22">
        <v>0</v>
      </c>
      <c r="E886" s="22">
        <v>0</v>
      </c>
      <c r="F886" s="22">
        <v>0</v>
      </c>
    </row>
    <row r="887" spans="2:6" x14ac:dyDescent="0.25">
      <c r="B887" s="20">
        <v>70117</v>
      </c>
      <c r="C887" s="21">
        <v>0</v>
      </c>
      <c r="D887" s="22">
        <v>0</v>
      </c>
      <c r="E887" s="22">
        <v>0</v>
      </c>
      <c r="F887" s="22">
        <v>0</v>
      </c>
    </row>
    <row r="888" spans="2:6" x14ac:dyDescent="0.25">
      <c r="B888" s="23">
        <v>930000527</v>
      </c>
      <c r="C888" s="21">
        <v>0</v>
      </c>
      <c r="D888" s="22">
        <v>0</v>
      </c>
      <c r="E888" s="22">
        <v>0</v>
      </c>
      <c r="F888" s="22">
        <v>0</v>
      </c>
    </row>
    <row r="889" spans="2:6" x14ac:dyDescent="0.25">
      <c r="B889" s="24" t="s">
        <v>81</v>
      </c>
      <c r="C889" s="21">
        <v>0</v>
      </c>
      <c r="D889" s="22">
        <v>0</v>
      </c>
      <c r="E889" s="22">
        <v>0</v>
      </c>
      <c r="F889" s="22">
        <v>0</v>
      </c>
    </row>
    <row r="890" spans="2:6" x14ac:dyDescent="0.25">
      <c r="B890" s="20">
        <v>70125</v>
      </c>
      <c r="C890" s="21">
        <v>0</v>
      </c>
      <c r="D890" s="22">
        <v>0</v>
      </c>
      <c r="E890" s="22">
        <v>0</v>
      </c>
      <c r="F890" s="22">
        <v>0</v>
      </c>
    </row>
    <row r="891" spans="2:6" x14ac:dyDescent="0.25">
      <c r="B891" s="23">
        <v>930001020</v>
      </c>
      <c r="C891" s="21">
        <v>0</v>
      </c>
      <c r="D891" s="22">
        <v>0</v>
      </c>
      <c r="E891" s="22">
        <v>0</v>
      </c>
      <c r="F891" s="22">
        <v>0</v>
      </c>
    </row>
    <row r="892" spans="2:6" x14ac:dyDescent="0.25">
      <c r="B892" s="24" t="s">
        <v>175</v>
      </c>
      <c r="C892" s="21">
        <v>0</v>
      </c>
      <c r="D892" s="22">
        <v>0</v>
      </c>
      <c r="E892" s="22">
        <v>0</v>
      </c>
      <c r="F892" s="22">
        <v>0</v>
      </c>
    </row>
    <row r="893" spans="2:6" x14ac:dyDescent="0.25">
      <c r="B893" s="20">
        <v>70127</v>
      </c>
      <c r="C893" s="21">
        <v>0</v>
      </c>
      <c r="D893" s="22">
        <v>0</v>
      </c>
      <c r="E893" s="22">
        <v>0</v>
      </c>
      <c r="F893" s="22">
        <v>0</v>
      </c>
    </row>
    <row r="894" spans="2:6" x14ac:dyDescent="0.25">
      <c r="B894" s="23">
        <v>930001183</v>
      </c>
      <c r="C894" s="21">
        <v>0</v>
      </c>
      <c r="D894" s="22">
        <v>0</v>
      </c>
      <c r="E894" s="22">
        <v>0</v>
      </c>
      <c r="F894" s="22">
        <v>0</v>
      </c>
    </row>
    <row r="895" spans="2:6" x14ac:dyDescent="0.25">
      <c r="B895" s="24" t="s">
        <v>204</v>
      </c>
      <c r="C895" s="21">
        <v>0</v>
      </c>
      <c r="D895" s="22">
        <v>0</v>
      </c>
      <c r="E895" s="22">
        <v>0</v>
      </c>
      <c r="F895" s="22">
        <v>0</v>
      </c>
    </row>
    <row r="896" spans="2:6" x14ac:dyDescent="0.25">
      <c r="B896" s="23">
        <v>930001376</v>
      </c>
      <c r="C896" s="21">
        <v>0</v>
      </c>
      <c r="D896" s="22">
        <v>0</v>
      </c>
      <c r="E896" s="22">
        <v>0</v>
      </c>
      <c r="F896" s="22">
        <v>0</v>
      </c>
    </row>
    <row r="897" spans="2:6" x14ac:dyDescent="0.25">
      <c r="B897" s="24" t="s">
        <v>236</v>
      </c>
      <c r="C897" s="21">
        <v>0</v>
      </c>
      <c r="D897" s="22">
        <v>0</v>
      </c>
      <c r="E897" s="22">
        <v>0</v>
      </c>
      <c r="F897" s="22">
        <v>0</v>
      </c>
    </row>
    <row r="898" spans="2:6" x14ac:dyDescent="0.25">
      <c r="B898" s="20">
        <v>70131</v>
      </c>
      <c r="C898" s="21">
        <v>0</v>
      </c>
      <c r="D898" s="22">
        <v>0</v>
      </c>
      <c r="E898" s="22">
        <v>0</v>
      </c>
      <c r="F898" s="22">
        <v>0</v>
      </c>
    </row>
    <row r="899" spans="2:6" x14ac:dyDescent="0.25">
      <c r="B899" s="23">
        <v>930001433</v>
      </c>
      <c r="C899" s="21">
        <v>0</v>
      </c>
      <c r="D899" s="22">
        <v>0</v>
      </c>
      <c r="E899" s="22">
        <v>0</v>
      </c>
      <c r="F899" s="22">
        <v>0</v>
      </c>
    </row>
    <row r="900" spans="2:6" x14ac:dyDescent="0.25">
      <c r="B900" s="24" t="s">
        <v>246</v>
      </c>
      <c r="C900" s="21">
        <v>0</v>
      </c>
      <c r="D900" s="22">
        <v>0</v>
      </c>
      <c r="E900" s="22">
        <v>0</v>
      </c>
      <c r="F900" s="22">
        <v>0</v>
      </c>
    </row>
    <row r="901" spans="2:6" x14ac:dyDescent="0.25">
      <c r="B901" s="20">
        <v>70138</v>
      </c>
      <c r="C901" s="21">
        <v>0</v>
      </c>
      <c r="D901" s="22">
        <v>0</v>
      </c>
      <c r="E901" s="22">
        <v>0</v>
      </c>
      <c r="F901" s="22">
        <v>0</v>
      </c>
    </row>
    <row r="902" spans="2:6" x14ac:dyDescent="0.25">
      <c r="B902" s="23">
        <v>930001457</v>
      </c>
      <c r="C902" s="21">
        <v>0</v>
      </c>
      <c r="D902" s="22">
        <v>0</v>
      </c>
      <c r="E902" s="22">
        <v>0</v>
      </c>
      <c r="F902" s="22">
        <v>0</v>
      </c>
    </row>
    <row r="903" spans="2:6" x14ac:dyDescent="0.25">
      <c r="B903" s="24" t="s">
        <v>252</v>
      </c>
      <c r="C903" s="21">
        <v>0</v>
      </c>
      <c r="D903" s="22">
        <v>0</v>
      </c>
      <c r="E903" s="22">
        <v>0</v>
      </c>
      <c r="F903" s="22">
        <v>0</v>
      </c>
    </row>
    <row r="904" spans="2:6" x14ac:dyDescent="0.25">
      <c r="B904" s="23">
        <v>930001482</v>
      </c>
      <c r="C904" s="21">
        <v>0</v>
      </c>
      <c r="D904" s="22">
        <v>0</v>
      </c>
      <c r="E904" s="22">
        <v>0</v>
      </c>
      <c r="F904" s="22">
        <v>0</v>
      </c>
    </row>
    <row r="905" spans="2:6" x14ac:dyDescent="0.25">
      <c r="B905" s="24" t="s">
        <v>252</v>
      </c>
      <c r="C905" s="21">
        <v>0</v>
      </c>
      <c r="D905" s="22">
        <v>0</v>
      </c>
      <c r="E905" s="22">
        <v>0</v>
      </c>
      <c r="F905" s="22">
        <v>0</v>
      </c>
    </row>
    <row r="906" spans="2:6" x14ac:dyDescent="0.25">
      <c r="B906" s="23">
        <v>930001484</v>
      </c>
      <c r="C906" s="21">
        <v>0</v>
      </c>
      <c r="D906" s="22">
        <v>0</v>
      </c>
      <c r="E906" s="22">
        <v>0</v>
      </c>
      <c r="F906" s="22">
        <v>0</v>
      </c>
    </row>
    <row r="907" spans="2:6" x14ac:dyDescent="0.25">
      <c r="B907" s="24" t="s">
        <v>254</v>
      </c>
      <c r="C907" s="21">
        <v>0</v>
      </c>
      <c r="D907" s="22">
        <v>0</v>
      </c>
      <c r="E907" s="22">
        <v>0</v>
      </c>
      <c r="F907" s="22">
        <v>0</v>
      </c>
    </row>
    <row r="908" spans="2:6" x14ac:dyDescent="0.25">
      <c r="B908" s="23">
        <v>930001542</v>
      </c>
      <c r="C908" s="21">
        <v>0</v>
      </c>
      <c r="D908" s="22">
        <v>0</v>
      </c>
      <c r="E908" s="22">
        <v>0</v>
      </c>
      <c r="F908" s="22">
        <v>0</v>
      </c>
    </row>
    <row r="909" spans="2:6" x14ac:dyDescent="0.25">
      <c r="B909" s="24" t="s">
        <v>259</v>
      </c>
      <c r="C909" s="21">
        <v>0</v>
      </c>
      <c r="D909" s="22">
        <v>0</v>
      </c>
      <c r="E909" s="22">
        <v>0</v>
      </c>
      <c r="F909" s="22">
        <v>0</v>
      </c>
    </row>
    <row r="910" spans="2:6" x14ac:dyDescent="0.25">
      <c r="B910" s="23">
        <v>930001558</v>
      </c>
      <c r="C910" s="21">
        <v>0</v>
      </c>
      <c r="D910" s="22">
        <v>0</v>
      </c>
      <c r="E910" s="22">
        <v>0</v>
      </c>
      <c r="F910" s="22">
        <v>0</v>
      </c>
    </row>
    <row r="911" spans="2:6" x14ac:dyDescent="0.25">
      <c r="B911" s="24" t="s">
        <v>262</v>
      </c>
      <c r="C911" s="21">
        <v>0</v>
      </c>
      <c r="D911" s="22">
        <v>0</v>
      </c>
      <c r="E911" s="22">
        <v>0</v>
      </c>
      <c r="F911" s="22">
        <v>0</v>
      </c>
    </row>
    <row r="912" spans="2:6" x14ac:dyDescent="0.25">
      <c r="B912" s="23">
        <v>930001574</v>
      </c>
      <c r="C912" s="21">
        <v>0</v>
      </c>
      <c r="D912" s="22">
        <v>0</v>
      </c>
      <c r="E912" s="22">
        <v>0</v>
      </c>
      <c r="F912" s="22">
        <v>0</v>
      </c>
    </row>
    <row r="913" spans="2:6" x14ac:dyDescent="0.25">
      <c r="B913" s="24" t="s">
        <v>264</v>
      </c>
      <c r="C913" s="21">
        <v>0</v>
      </c>
      <c r="D913" s="22">
        <v>0</v>
      </c>
      <c r="E913" s="22">
        <v>0</v>
      </c>
      <c r="F913" s="22">
        <v>0</v>
      </c>
    </row>
    <row r="914" spans="2:6" x14ac:dyDescent="0.25">
      <c r="B914" s="23">
        <v>930001577</v>
      </c>
      <c r="C914" s="21">
        <v>0</v>
      </c>
      <c r="D914" s="22">
        <v>0</v>
      </c>
      <c r="E914" s="22">
        <v>0</v>
      </c>
      <c r="F914" s="22">
        <v>0</v>
      </c>
    </row>
    <row r="915" spans="2:6" x14ac:dyDescent="0.25">
      <c r="B915" s="24" t="s">
        <v>266</v>
      </c>
      <c r="C915" s="21">
        <v>0</v>
      </c>
      <c r="D915" s="22">
        <v>0</v>
      </c>
      <c r="E915" s="22">
        <v>0</v>
      </c>
      <c r="F915" s="22">
        <v>0</v>
      </c>
    </row>
    <row r="916" spans="2:6" x14ac:dyDescent="0.25">
      <c r="B916" s="20">
        <v>70140</v>
      </c>
      <c r="C916" s="21">
        <v>0</v>
      </c>
      <c r="D916" s="22">
        <v>0</v>
      </c>
      <c r="E916" s="22">
        <v>0</v>
      </c>
      <c r="F916" s="22">
        <v>0</v>
      </c>
    </row>
    <row r="917" spans="2:6" x14ac:dyDescent="0.25">
      <c r="B917" s="23">
        <v>930001551</v>
      </c>
      <c r="C917" s="21">
        <v>0</v>
      </c>
      <c r="D917" s="22">
        <v>0</v>
      </c>
      <c r="E917" s="22">
        <v>0</v>
      </c>
      <c r="F917" s="22">
        <v>0</v>
      </c>
    </row>
    <row r="918" spans="2:6" x14ac:dyDescent="0.25">
      <c r="B918" s="24" t="s">
        <v>261</v>
      </c>
      <c r="C918" s="21">
        <v>0</v>
      </c>
      <c r="D918" s="22">
        <v>0</v>
      </c>
      <c r="E918" s="22">
        <v>0</v>
      </c>
      <c r="F918" s="22">
        <v>0</v>
      </c>
    </row>
    <row r="919" spans="2:6" x14ac:dyDescent="0.25">
      <c r="B919" s="20">
        <v>70141</v>
      </c>
      <c r="C919" s="21">
        <v>0</v>
      </c>
      <c r="D919" s="22">
        <v>0</v>
      </c>
      <c r="E919" s="22">
        <v>0</v>
      </c>
      <c r="F919" s="22">
        <v>0</v>
      </c>
    </row>
    <row r="920" spans="2:6" x14ac:dyDescent="0.25">
      <c r="B920" s="23">
        <v>930001545</v>
      </c>
      <c r="C920" s="21">
        <v>0</v>
      </c>
      <c r="D920" s="22">
        <v>0</v>
      </c>
      <c r="E920" s="22">
        <v>0</v>
      </c>
      <c r="F920" s="22">
        <v>0</v>
      </c>
    </row>
    <row r="921" spans="2:6" x14ac:dyDescent="0.25">
      <c r="B921" s="24" t="s">
        <v>260</v>
      </c>
      <c r="C921" s="21">
        <v>0</v>
      </c>
      <c r="D921" s="22">
        <v>0</v>
      </c>
      <c r="E921" s="22">
        <v>0</v>
      </c>
      <c r="F921" s="22">
        <v>0</v>
      </c>
    </row>
    <row r="922" spans="2:6" x14ac:dyDescent="0.25">
      <c r="B922" s="25">
        <v>70145</v>
      </c>
      <c r="C922" s="26">
        <v>0</v>
      </c>
      <c r="D922" s="27">
        <v>0</v>
      </c>
      <c r="E922" s="27">
        <v>0</v>
      </c>
      <c r="F922" s="27">
        <v>0</v>
      </c>
    </row>
    <row r="923" spans="2:6" x14ac:dyDescent="0.25">
      <c r="B923" s="23">
        <v>930000925</v>
      </c>
      <c r="C923" s="21">
        <v>0</v>
      </c>
      <c r="D923" s="22">
        <v>0</v>
      </c>
      <c r="E923" s="22">
        <v>0</v>
      </c>
      <c r="F923" s="22">
        <v>0</v>
      </c>
    </row>
    <row r="924" spans="2:6" x14ac:dyDescent="0.25">
      <c r="B924" s="24" t="s">
        <v>155</v>
      </c>
      <c r="C924" s="21">
        <v>0</v>
      </c>
      <c r="D924" s="22">
        <v>0</v>
      </c>
      <c r="E924" s="22">
        <v>0</v>
      </c>
      <c r="F924" s="22">
        <v>0</v>
      </c>
    </row>
    <row r="925" spans="2:6" x14ac:dyDescent="0.25">
      <c r="B925" s="23">
        <v>930001091</v>
      </c>
      <c r="C925" s="21">
        <v>0</v>
      </c>
      <c r="D925" s="22">
        <v>0</v>
      </c>
      <c r="E925" s="22">
        <v>0</v>
      </c>
      <c r="F925" s="22">
        <v>0</v>
      </c>
    </row>
    <row r="926" spans="2:6" x14ac:dyDescent="0.25">
      <c r="B926" s="24" t="s">
        <v>188</v>
      </c>
      <c r="C926" s="21">
        <v>0</v>
      </c>
      <c r="D926" s="22">
        <v>0</v>
      </c>
      <c r="E926" s="22">
        <v>0</v>
      </c>
      <c r="F926" s="22">
        <v>0</v>
      </c>
    </row>
    <row r="927" spans="2:6" x14ac:dyDescent="0.25">
      <c r="B927" s="20">
        <v>70146</v>
      </c>
      <c r="C927" s="21">
        <v>0</v>
      </c>
      <c r="D927" s="22">
        <v>0</v>
      </c>
      <c r="E927" s="22">
        <v>0</v>
      </c>
      <c r="F927" s="22">
        <v>0</v>
      </c>
    </row>
    <row r="928" spans="2:6" x14ac:dyDescent="0.25">
      <c r="B928" s="23">
        <v>930001336</v>
      </c>
      <c r="C928" s="21">
        <v>0</v>
      </c>
      <c r="D928" s="22">
        <v>0</v>
      </c>
      <c r="E928" s="22">
        <v>0</v>
      </c>
      <c r="F928" s="22">
        <v>0</v>
      </c>
    </row>
    <row r="929" spans="2:6" x14ac:dyDescent="0.25">
      <c r="B929" s="24" t="s">
        <v>232</v>
      </c>
      <c r="C929" s="21">
        <v>0</v>
      </c>
      <c r="D929" s="22">
        <v>0</v>
      </c>
      <c r="E929" s="22">
        <v>0</v>
      </c>
      <c r="F929" s="22">
        <v>0</v>
      </c>
    </row>
    <row r="930" spans="2:6" x14ac:dyDescent="0.25">
      <c r="B930" s="23">
        <v>930001379</v>
      </c>
      <c r="C930" s="21">
        <v>0</v>
      </c>
      <c r="D930" s="22">
        <v>0</v>
      </c>
      <c r="E930" s="22">
        <v>0</v>
      </c>
      <c r="F930" s="22">
        <v>0</v>
      </c>
    </row>
    <row r="931" spans="2:6" x14ac:dyDescent="0.25">
      <c r="B931" s="24" t="s">
        <v>232</v>
      </c>
      <c r="C931" s="21">
        <v>0</v>
      </c>
      <c r="D931" s="22">
        <v>0</v>
      </c>
      <c r="E931" s="22">
        <v>0</v>
      </c>
      <c r="F931" s="22">
        <v>0</v>
      </c>
    </row>
    <row r="932" spans="2:6" x14ac:dyDescent="0.25">
      <c r="B932" s="23">
        <v>930001381</v>
      </c>
      <c r="C932" s="21">
        <v>0</v>
      </c>
      <c r="D932" s="22">
        <v>0</v>
      </c>
      <c r="E932" s="22">
        <v>0</v>
      </c>
      <c r="F932" s="22">
        <v>0</v>
      </c>
    </row>
    <row r="933" spans="2:6" x14ac:dyDescent="0.25">
      <c r="B933" s="24" t="s">
        <v>232</v>
      </c>
      <c r="C933" s="21">
        <v>0</v>
      </c>
      <c r="D933" s="22">
        <v>0</v>
      </c>
      <c r="E933" s="22">
        <v>0</v>
      </c>
      <c r="F933" s="22">
        <v>0</v>
      </c>
    </row>
    <row r="934" spans="2:6" x14ac:dyDescent="0.25">
      <c r="B934" s="23">
        <v>930002043</v>
      </c>
      <c r="C934" s="21">
        <v>0</v>
      </c>
      <c r="D934" s="22">
        <v>0</v>
      </c>
      <c r="E934" s="22">
        <v>0</v>
      </c>
      <c r="F934" s="22">
        <v>0</v>
      </c>
    </row>
    <row r="935" spans="2:6" x14ac:dyDescent="0.25">
      <c r="B935" s="24" t="s">
        <v>376</v>
      </c>
      <c r="C935" s="21">
        <v>0</v>
      </c>
      <c r="D935" s="22">
        <v>0</v>
      </c>
      <c r="E935" s="22">
        <v>0</v>
      </c>
      <c r="F935" s="22">
        <v>0</v>
      </c>
    </row>
    <row r="936" spans="2:6" x14ac:dyDescent="0.25">
      <c r="B936" s="20">
        <v>70147</v>
      </c>
      <c r="C936" s="21">
        <v>0</v>
      </c>
      <c r="D936" s="22">
        <v>0</v>
      </c>
      <c r="E936" s="22">
        <v>0</v>
      </c>
      <c r="F936" s="22">
        <v>0</v>
      </c>
    </row>
    <row r="937" spans="2:6" x14ac:dyDescent="0.25">
      <c r="B937" s="23">
        <v>930001890</v>
      </c>
      <c r="C937" s="21">
        <v>0</v>
      </c>
      <c r="D937" s="22">
        <v>0</v>
      </c>
      <c r="E937" s="22">
        <v>0</v>
      </c>
      <c r="F937" s="22">
        <v>0</v>
      </c>
    </row>
    <row r="938" spans="2:6" x14ac:dyDescent="0.25">
      <c r="B938" s="24" t="s">
        <v>329</v>
      </c>
      <c r="C938" s="21">
        <v>0</v>
      </c>
      <c r="D938" s="22">
        <v>0</v>
      </c>
      <c r="E938" s="22">
        <v>0</v>
      </c>
      <c r="F938" s="22">
        <v>0</v>
      </c>
    </row>
    <row r="939" spans="2:6" x14ac:dyDescent="0.25">
      <c r="B939" s="23">
        <v>930001893</v>
      </c>
      <c r="C939" s="21">
        <v>0</v>
      </c>
      <c r="D939" s="22">
        <v>0</v>
      </c>
      <c r="E939" s="22">
        <v>0</v>
      </c>
      <c r="F939" s="22">
        <v>0</v>
      </c>
    </row>
    <row r="940" spans="2:6" x14ac:dyDescent="0.25">
      <c r="B940" s="24" t="s">
        <v>329</v>
      </c>
      <c r="C940" s="21">
        <v>0</v>
      </c>
      <c r="D940" s="22">
        <v>0</v>
      </c>
      <c r="E940" s="22">
        <v>0</v>
      </c>
      <c r="F940" s="22">
        <v>0</v>
      </c>
    </row>
    <row r="941" spans="2:6" x14ac:dyDescent="0.25">
      <c r="B941" s="23">
        <v>930001894</v>
      </c>
      <c r="C941" s="21">
        <v>0</v>
      </c>
      <c r="D941" s="22">
        <v>0</v>
      </c>
      <c r="E941" s="22">
        <v>0</v>
      </c>
      <c r="F941" s="22">
        <v>0</v>
      </c>
    </row>
    <row r="942" spans="2:6" x14ac:dyDescent="0.25">
      <c r="B942" s="24" t="s">
        <v>329</v>
      </c>
      <c r="C942" s="21">
        <v>0</v>
      </c>
      <c r="D942" s="22">
        <v>0</v>
      </c>
      <c r="E942" s="22">
        <v>0</v>
      </c>
      <c r="F942" s="22">
        <v>0</v>
      </c>
    </row>
    <row r="943" spans="2:6" x14ac:dyDescent="0.25">
      <c r="B943" s="23">
        <v>930001895</v>
      </c>
      <c r="C943" s="21">
        <v>0</v>
      </c>
      <c r="D943" s="22">
        <v>0</v>
      </c>
      <c r="E943" s="22">
        <v>0</v>
      </c>
      <c r="F943" s="22">
        <v>0</v>
      </c>
    </row>
    <row r="944" spans="2:6" x14ac:dyDescent="0.25">
      <c r="B944" s="24" t="s">
        <v>329</v>
      </c>
      <c r="C944" s="21">
        <v>0</v>
      </c>
      <c r="D944" s="22">
        <v>0</v>
      </c>
      <c r="E944" s="22">
        <v>0</v>
      </c>
      <c r="F944" s="22">
        <v>0</v>
      </c>
    </row>
    <row r="945" spans="2:6" x14ac:dyDescent="0.25">
      <c r="B945" s="23">
        <v>930001896</v>
      </c>
      <c r="C945" s="21">
        <v>0</v>
      </c>
      <c r="D945" s="22">
        <v>0</v>
      </c>
      <c r="E945" s="22">
        <v>0</v>
      </c>
      <c r="F945" s="22">
        <v>0</v>
      </c>
    </row>
    <row r="946" spans="2:6" x14ac:dyDescent="0.25">
      <c r="B946" s="24" t="s">
        <v>329</v>
      </c>
      <c r="C946" s="21">
        <v>0</v>
      </c>
      <c r="D946" s="22">
        <v>0</v>
      </c>
      <c r="E946" s="22">
        <v>0</v>
      </c>
      <c r="F946" s="22">
        <v>0</v>
      </c>
    </row>
    <row r="947" spans="2:6" x14ac:dyDescent="0.25">
      <c r="B947" s="23">
        <v>930001898</v>
      </c>
      <c r="C947" s="21">
        <v>0</v>
      </c>
      <c r="D947" s="22">
        <v>0</v>
      </c>
      <c r="E947" s="22">
        <v>0</v>
      </c>
      <c r="F947" s="22">
        <v>0</v>
      </c>
    </row>
    <row r="948" spans="2:6" x14ac:dyDescent="0.25">
      <c r="B948" s="24" t="s">
        <v>329</v>
      </c>
      <c r="C948" s="21">
        <v>0</v>
      </c>
      <c r="D948" s="22">
        <v>0</v>
      </c>
      <c r="E948" s="22">
        <v>0</v>
      </c>
      <c r="F948" s="22">
        <v>0</v>
      </c>
    </row>
    <row r="949" spans="2:6" x14ac:dyDescent="0.25">
      <c r="B949" s="23">
        <v>930001899</v>
      </c>
      <c r="C949" s="21">
        <v>0</v>
      </c>
      <c r="D949" s="22">
        <v>0</v>
      </c>
      <c r="E949" s="22">
        <v>0</v>
      </c>
      <c r="F949" s="22">
        <v>0</v>
      </c>
    </row>
    <row r="950" spans="2:6" x14ac:dyDescent="0.25">
      <c r="B950" s="24" t="s">
        <v>329</v>
      </c>
      <c r="C950" s="21">
        <v>0</v>
      </c>
      <c r="D950" s="22">
        <v>0</v>
      </c>
      <c r="E950" s="22">
        <v>0</v>
      </c>
      <c r="F950" s="22">
        <v>0</v>
      </c>
    </row>
    <row r="951" spans="2:6" x14ac:dyDescent="0.25">
      <c r="B951" s="23">
        <v>930001900</v>
      </c>
      <c r="C951" s="21">
        <v>0</v>
      </c>
      <c r="D951" s="22">
        <v>0</v>
      </c>
      <c r="E951" s="22">
        <v>0</v>
      </c>
      <c r="F951" s="22">
        <v>0</v>
      </c>
    </row>
    <row r="952" spans="2:6" x14ac:dyDescent="0.25">
      <c r="B952" s="24" t="s">
        <v>329</v>
      </c>
      <c r="C952" s="21">
        <v>0</v>
      </c>
      <c r="D952" s="22">
        <v>0</v>
      </c>
      <c r="E952" s="22">
        <v>0</v>
      </c>
      <c r="F952" s="22">
        <v>0</v>
      </c>
    </row>
    <row r="953" spans="2:6" x14ac:dyDescent="0.25">
      <c r="B953" s="23">
        <v>930001901</v>
      </c>
      <c r="C953" s="21">
        <v>0</v>
      </c>
      <c r="D953" s="22">
        <v>0</v>
      </c>
      <c r="E953" s="22">
        <v>0</v>
      </c>
      <c r="F953" s="22">
        <v>0</v>
      </c>
    </row>
    <row r="954" spans="2:6" x14ac:dyDescent="0.25">
      <c r="B954" s="24" t="s">
        <v>329</v>
      </c>
      <c r="C954" s="21">
        <v>0</v>
      </c>
      <c r="D954" s="22">
        <v>0</v>
      </c>
      <c r="E954" s="22">
        <v>0</v>
      </c>
      <c r="F954" s="22">
        <v>0</v>
      </c>
    </row>
    <row r="955" spans="2:6" x14ac:dyDescent="0.25">
      <c r="B955" s="23">
        <v>930001902</v>
      </c>
      <c r="C955" s="21">
        <v>0</v>
      </c>
      <c r="D955" s="22">
        <v>0</v>
      </c>
      <c r="E955" s="22">
        <v>0</v>
      </c>
      <c r="F955" s="22">
        <v>0</v>
      </c>
    </row>
    <row r="956" spans="2:6" x14ac:dyDescent="0.25">
      <c r="B956" s="24" t="s">
        <v>329</v>
      </c>
      <c r="C956" s="21">
        <v>0</v>
      </c>
      <c r="D956" s="22">
        <v>0</v>
      </c>
      <c r="E956" s="22">
        <v>0</v>
      </c>
      <c r="F956" s="22">
        <v>0</v>
      </c>
    </row>
    <row r="957" spans="2:6" x14ac:dyDescent="0.25">
      <c r="B957" s="23">
        <v>930001903</v>
      </c>
      <c r="C957" s="21">
        <v>0</v>
      </c>
      <c r="D957" s="22">
        <v>0</v>
      </c>
      <c r="E957" s="22">
        <v>0</v>
      </c>
      <c r="F957" s="22">
        <v>0</v>
      </c>
    </row>
    <row r="958" spans="2:6" x14ac:dyDescent="0.25">
      <c r="B958" s="24" t="s">
        <v>329</v>
      </c>
      <c r="C958" s="21">
        <v>0</v>
      </c>
      <c r="D958" s="22">
        <v>0</v>
      </c>
      <c r="E958" s="22">
        <v>0</v>
      </c>
      <c r="F958" s="22">
        <v>0</v>
      </c>
    </row>
    <row r="959" spans="2:6" x14ac:dyDescent="0.25">
      <c r="B959" s="23">
        <v>930001904</v>
      </c>
      <c r="C959" s="21">
        <v>0</v>
      </c>
      <c r="D959" s="22">
        <v>0</v>
      </c>
      <c r="E959" s="22">
        <v>0</v>
      </c>
      <c r="F959" s="22">
        <v>0</v>
      </c>
    </row>
    <row r="960" spans="2:6" x14ac:dyDescent="0.25">
      <c r="B960" s="24" t="s">
        <v>329</v>
      </c>
      <c r="C960" s="21">
        <v>0</v>
      </c>
      <c r="D960" s="22">
        <v>0</v>
      </c>
      <c r="E960" s="22">
        <v>0</v>
      </c>
      <c r="F960" s="22">
        <v>0</v>
      </c>
    </row>
    <row r="961" spans="2:6" x14ac:dyDescent="0.25">
      <c r="B961" s="23">
        <v>930001905</v>
      </c>
      <c r="C961" s="21">
        <v>0</v>
      </c>
      <c r="D961" s="22">
        <v>0</v>
      </c>
      <c r="E961" s="22">
        <v>0</v>
      </c>
      <c r="F961" s="22">
        <v>0</v>
      </c>
    </row>
    <row r="962" spans="2:6" x14ac:dyDescent="0.25">
      <c r="B962" s="24" t="s">
        <v>329</v>
      </c>
      <c r="C962" s="21">
        <v>0</v>
      </c>
      <c r="D962" s="22">
        <v>0</v>
      </c>
      <c r="E962" s="22">
        <v>0</v>
      </c>
      <c r="F962" s="22">
        <v>0</v>
      </c>
    </row>
    <row r="963" spans="2:6" x14ac:dyDescent="0.25">
      <c r="B963" s="23">
        <v>930001906</v>
      </c>
      <c r="C963" s="21">
        <v>0</v>
      </c>
      <c r="D963" s="22">
        <v>0</v>
      </c>
      <c r="E963" s="22">
        <v>0</v>
      </c>
      <c r="F963" s="22">
        <v>0</v>
      </c>
    </row>
    <row r="964" spans="2:6" x14ac:dyDescent="0.25">
      <c r="B964" s="24" t="s">
        <v>329</v>
      </c>
      <c r="C964" s="21">
        <v>0</v>
      </c>
      <c r="D964" s="22">
        <v>0</v>
      </c>
      <c r="E964" s="22">
        <v>0</v>
      </c>
      <c r="F964" s="22">
        <v>0</v>
      </c>
    </row>
    <row r="965" spans="2:6" x14ac:dyDescent="0.25">
      <c r="B965" s="23">
        <v>930001907</v>
      </c>
      <c r="C965" s="21">
        <v>0</v>
      </c>
      <c r="D965" s="22">
        <v>0</v>
      </c>
      <c r="E965" s="22">
        <v>0</v>
      </c>
      <c r="F965" s="22">
        <v>0</v>
      </c>
    </row>
    <row r="966" spans="2:6" x14ac:dyDescent="0.25">
      <c r="B966" s="24" t="s">
        <v>329</v>
      </c>
      <c r="C966" s="21">
        <v>0</v>
      </c>
      <c r="D966" s="22">
        <v>0</v>
      </c>
      <c r="E966" s="22">
        <v>0</v>
      </c>
      <c r="F966" s="22">
        <v>0</v>
      </c>
    </row>
    <row r="967" spans="2:6" x14ac:dyDescent="0.25">
      <c r="B967" s="23">
        <v>930001908</v>
      </c>
      <c r="C967" s="21">
        <v>0</v>
      </c>
      <c r="D967" s="22">
        <v>0</v>
      </c>
      <c r="E967" s="22">
        <v>0</v>
      </c>
      <c r="F967" s="22">
        <v>0</v>
      </c>
    </row>
    <row r="968" spans="2:6" x14ac:dyDescent="0.25">
      <c r="B968" s="24" t="s">
        <v>329</v>
      </c>
      <c r="C968" s="21">
        <v>0</v>
      </c>
      <c r="D968" s="22">
        <v>0</v>
      </c>
      <c r="E968" s="22">
        <v>0</v>
      </c>
      <c r="F968" s="22">
        <v>0</v>
      </c>
    </row>
    <row r="969" spans="2:6" x14ac:dyDescent="0.25">
      <c r="B969" s="23">
        <v>930001909</v>
      </c>
      <c r="C969" s="21">
        <v>0</v>
      </c>
      <c r="D969" s="22">
        <v>0</v>
      </c>
      <c r="E969" s="22">
        <v>0</v>
      </c>
      <c r="F969" s="22">
        <v>0</v>
      </c>
    </row>
    <row r="970" spans="2:6" x14ac:dyDescent="0.25">
      <c r="B970" s="24" t="s">
        <v>329</v>
      </c>
      <c r="C970" s="21">
        <v>0</v>
      </c>
      <c r="D970" s="22">
        <v>0</v>
      </c>
      <c r="E970" s="22">
        <v>0</v>
      </c>
      <c r="F970" s="22">
        <v>0</v>
      </c>
    </row>
    <row r="971" spans="2:6" x14ac:dyDescent="0.25">
      <c r="B971" s="23">
        <v>930001910</v>
      </c>
      <c r="C971" s="21">
        <v>0</v>
      </c>
      <c r="D971" s="22">
        <v>0</v>
      </c>
      <c r="E971" s="22">
        <v>0</v>
      </c>
      <c r="F971" s="22">
        <v>0</v>
      </c>
    </row>
    <row r="972" spans="2:6" x14ac:dyDescent="0.25">
      <c r="B972" s="24" t="s">
        <v>329</v>
      </c>
      <c r="C972" s="21">
        <v>0</v>
      </c>
      <c r="D972" s="22">
        <v>0</v>
      </c>
      <c r="E972" s="22">
        <v>0</v>
      </c>
      <c r="F972" s="22">
        <v>0</v>
      </c>
    </row>
    <row r="973" spans="2:6" x14ac:dyDescent="0.25">
      <c r="B973" s="23">
        <v>930001911</v>
      </c>
      <c r="C973" s="21">
        <v>0</v>
      </c>
      <c r="D973" s="22">
        <v>0</v>
      </c>
      <c r="E973" s="22">
        <v>0</v>
      </c>
      <c r="F973" s="22">
        <v>0</v>
      </c>
    </row>
    <row r="974" spans="2:6" x14ac:dyDescent="0.25">
      <c r="B974" s="24" t="s">
        <v>329</v>
      </c>
      <c r="C974" s="21">
        <v>0</v>
      </c>
      <c r="D974" s="22">
        <v>0</v>
      </c>
      <c r="E974" s="22">
        <v>0</v>
      </c>
      <c r="F974" s="22">
        <v>0</v>
      </c>
    </row>
    <row r="975" spans="2:6" x14ac:dyDescent="0.25">
      <c r="B975" s="23">
        <v>930001912</v>
      </c>
      <c r="C975" s="21">
        <v>0</v>
      </c>
      <c r="D975" s="22">
        <v>0</v>
      </c>
      <c r="E975" s="22">
        <v>0</v>
      </c>
      <c r="F975" s="22">
        <v>0</v>
      </c>
    </row>
    <row r="976" spans="2:6" x14ac:dyDescent="0.25">
      <c r="B976" s="24" t="s">
        <v>329</v>
      </c>
      <c r="C976" s="21">
        <v>0</v>
      </c>
      <c r="D976" s="22">
        <v>0</v>
      </c>
      <c r="E976" s="22">
        <v>0</v>
      </c>
      <c r="F976" s="22">
        <v>0</v>
      </c>
    </row>
    <row r="977" spans="2:6" x14ac:dyDescent="0.25">
      <c r="B977" s="23">
        <v>930001913</v>
      </c>
      <c r="C977" s="21">
        <v>0</v>
      </c>
      <c r="D977" s="22">
        <v>0</v>
      </c>
      <c r="E977" s="22">
        <v>0</v>
      </c>
      <c r="F977" s="22">
        <v>0</v>
      </c>
    </row>
    <row r="978" spans="2:6" x14ac:dyDescent="0.25">
      <c r="B978" s="24" t="s">
        <v>329</v>
      </c>
      <c r="C978" s="21">
        <v>0</v>
      </c>
      <c r="D978" s="22">
        <v>0</v>
      </c>
      <c r="E978" s="22">
        <v>0</v>
      </c>
      <c r="F978" s="22">
        <v>0</v>
      </c>
    </row>
    <row r="979" spans="2:6" x14ac:dyDescent="0.25">
      <c r="B979" s="23">
        <v>930001914</v>
      </c>
      <c r="C979" s="21">
        <v>0</v>
      </c>
      <c r="D979" s="22">
        <v>0</v>
      </c>
      <c r="E979" s="22">
        <v>0</v>
      </c>
      <c r="F979" s="22">
        <v>0</v>
      </c>
    </row>
    <row r="980" spans="2:6" x14ac:dyDescent="0.25">
      <c r="B980" s="24" t="s">
        <v>329</v>
      </c>
      <c r="C980" s="21">
        <v>0</v>
      </c>
      <c r="D980" s="22">
        <v>0</v>
      </c>
      <c r="E980" s="22">
        <v>0</v>
      </c>
      <c r="F980" s="22">
        <v>0</v>
      </c>
    </row>
    <row r="981" spans="2:6" x14ac:dyDescent="0.25">
      <c r="B981" s="23">
        <v>930001915</v>
      </c>
      <c r="C981" s="21">
        <v>0</v>
      </c>
      <c r="D981" s="22">
        <v>0</v>
      </c>
      <c r="E981" s="22">
        <v>0</v>
      </c>
      <c r="F981" s="22">
        <v>0</v>
      </c>
    </row>
    <row r="982" spans="2:6" x14ac:dyDescent="0.25">
      <c r="B982" s="24" t="s">
        <v>329</v>
      </c>
      <c r="C982" s="21">
        <v>0</v>
      </c>
      <c r="D982" s="22">
        <v>0</v>
      </c>
      <c r="E982" s="22">
        <v>0</v>
      </c>
      <c r="F982" s="22">
        <v>0</v>
      </c>
    </row>
    <row r="983" spans="2:6" x14ac:dyDescent="0.25">
      <c r="B983" s="23">
        <v>930001916</v>
      </c>
      <c r="C983" s="21">
        <v>0</v>
      </c>
      <c r="D983" s="22">
        <v>0</v>
      </c>
      <c r="E983" s="22">
        <v>0</v>
      </c>
      <c r="F983" s="22">
        <v>0</v>
      </c>
    </row>
    <row r="984" spans="2:6" x14ac:dyDescent="0.25">
      <c r="B984" s="24" t="s">
        <v>329</v>
      </c>
      <c r="C984" s="21">
        <v>0</v>
      </c>
      <c r="D984" s="22">
        <v>0</v>
      </c>
      <c r="E984" s="22">
        <v>0</v>
      </c>
      <c r="F984" s="22">
        <v>0</v>
      </c>
    </row>
    <row r="985" spans="2:6" x14ac:dyDescent="0.25">
      <c r="B985" s="23">
        <v>930001917</v>
      </c>
      <c r="C985" s="21">
        <v>0</v>
      </c>
      <c r="D985" s="22">
        <v>0</v>
      </c>
      <c r="E985" s="22">
        <v>0</v>
      </c>
      <c r="F985" s="22">
        <v>0</v>
      </c>
    </row>
    <row r="986" spans="2:6" x14ac:dyDescent="0.25">
      <c r="B986" s="24" t="s">
        <v>329</v>
      </c>
      <c r="C986" s="21">
        <v>0</v>
      </c>
      <c r="D986" s="22">
        <v>0</v>
      </c>
      <c r="E986" s="22">
        <v>0</v>
      </c>
      <c r="F986" s="22">
        <v>0</v>
      </c>
    </row>
    <row r="987" spans="2:6" x14ac:dyDescent="0.25">
      <c r="B987" s="23">
        <v>930001918</v>
      </c>
      <c r="C987" s="21">
        <v>0</v>
      </c>
      <c r="D987" s="22">
        <v>0</v>
      </c>
      <c r="E987" s="22">
        <v>0</v>
      </c>
      <c r="F987" s="22">
        <v>0</v>
      </c>
    </row>
    <row r="988" spans="2:6" x14ac:dyDescent="0.25">
      <c r="B988" s="24" t="s">
        <v>329</v>
      </c>
      <c r="C988" s="21">
        <v>0</v>
      </c>
      <c r="D988" s="22">
        <v>0</v>
      </c>
      <c r="E988" s="22">
        <v>0</v>
      </c>
      <c r="F988" s="22">
        <v>0</v>
      </c>
    </row>
    <row r="989" spans="2:6" x14ac:dyDescent="0.25">
      <c r="B989" s="23">
        <v>930001919</v>
      </c>
      <c r="C989" s="21">
        <v>0</v>
      </c>
      <c r="D989" s="22">
        <v>0</v>
      </c>
      <c r="E989" s="22">
        <v>0</v>
      </c>
      <c r="F989" s="22">
        <v>0</v>
      </c>
    </row>
    <row r="990" spans="2:6" x14ac:dyDescent="0.25">
      <c r="B990" s="24" t="s">
        <v>329</v>
      </c>
      <c r="C990" s="21">
        <v>0</v>
      </c>
      <c r="D990" s="22">
        <v>0</v>
      </c>
      <c r="E990" s="22">
        <v>0</v>
      </c>
      <c r="F990" s="22">
        <v>0</v>
      </c>
    </row>
    <row r="991" spans="2:6" x14ac:dyDescent="0.25">
      <c r="B991" s="23">
        <v>930001920</v>
      </c>
      <c r="C991" s="21">
        <v>0</v>
      </c>
      <c r="D991" s="22">
        <v>0</v>
      </c>
      <c r="E991" s="22">
        <v>0</v>
      </c>
      <c r="F991" s="22">
        <v>0</v>
      </c>
    </row>
    <row r="992" spans="2:6" x14ac:dyDescent="0.25">
      <c r="B992" s="24" t="s">
        <v>329</v>
      </c>
      <c r="C992" s="21">
        <v>0</v>
      </c>
      <c r="D992" s="22">
        <v>0</v>
      </c>
      <c r="E992" s="22">
        <v>0</v>
      </c>
      <c r="F992" s="22">
        <v>0</v>
      </c>
    </row>
    <row r="993" spans="2:6" x14ac:dyDescent="0.25">
      <c r="B993" s="23">
        <v>930001921</v>
      </c>
      <c r="C993" s="21">
        <v>0</v>
      </c>
      <c r="D993" s="22">
        <v>0</v>
      </c>
      <c r="E993" s="22">
        <v>0</v>
      </c>
      <c r="F993" s="22">
        <v>0</v>
      </c>
    </row>
    <row r="994" spans="2:6" x14ac:dyDescent="0.25">
      <c r="B994" s="24" t="s">
        <v>329</v>
      </c>
      <c r="C994" s="21">
        <v>0</v>
      </c>
      <c r="D994" s="22">
        <v>0</v>
      </c>
      <c r="E994" s="22">
        <v>0</v>
      </c>
      <c r="F994" s="22">
        <v>0</v>
      </c>
    </row>
    <row r="995" spans="2:6" x14ac:dyDescent="0.25">
      <c r="B995" s="23">
        <v>930001922</v>
      </c>
      <c r="C995" s="21">
        <v>0</v>
      </c>
      <c r="D995" s="22">
        <v>0</v>
      </c>
      <c r="E995" s="22">
        <v>0</v>
      </c>
      <c r="F995" s="22">
        <v>0</v>
      </c>
    </row>
    <row r="996" spans="2:6" x14ac:dyDescent="0.25">
      <c r="B996" s="24" t="s">
        <v>329</v>
      </c>
      <c r="C996" s="21">
        <v>0</v>
      </c>
      <c r="D996" s="22">
        <v>0</v>
      </c>
      <c r="E996" s="22">
        <v>0</v>
      </c>
      <c r="F996" s="22">
        <v>0</v>
      </c>
    </row>
    <row r="997" spans="2:6" x14ac:dyDescent="0.25">
      <c r="B997" s="23">
        <v>930001923</v>
      </c>
      <c r="C997" s="21">
        <v>0</v>
      </c>
      <c r="D997" s="22">
        <v>0</v>
      </c>
      <c r="E997" s="22">
        <v>0</v>
      </c>
      <c r="F997" s="22">
        <v>0</v>
      </c>
    </row>
    <row r="998" spans="2:6" x14ac:dyDescent="0.25">
      <c r="B998" s="24" t="s">
        <v>329</v>
      </c>
      <c r="C998" s="21">
        <v>0</v>
      </c>
      <c r="D998" s="22">
        <v>0</v>
      </c>
      <c r="E998" s="22">
        <v>0</v>
      </c>
      <c r="F998" s="22">
        <v>0</v>
      </c>
    </row>
    <row r="999" spans="2:6" x14ac:dyDescent="0.25">
      <c r="B999" s="23">
        <v>930001924</v>
      </c>
      <c r="C999" s="21">
        <v>0</v>
      </c>
      <c r="D999" s="22">
        <v>0</v>
      </c>
      <c r="E999" s="22">
        <v>0</v>
      </c>
      <c r="F999" s="22">
        <v>0</v>
      </c>
    </row>
    <row r="1000" spans="2:6" x14ac:dyDescent="0.25">
      <c r="B1000" s="24" t="s">
        <v>329</v>
      </c>
      <c r="C1000" s="21">
        <v>0</v>
      </c>
      <c r="D1000" s="22">
        <v>0</v>
      </c>
      <c r="E1000" s="22">
        <v>0</v>
      </c>
      <c r="F1000" s="22">
        <v>0</v>
      </c>
    </row>
    <row r="1001" spans="2:6" x14ac:dyDescent="0.25">
      <c r="B1001" s="23">
        <v>930001925</v>
      </c>
      <c r="C1001" s="21">
        <v>0</v>
      </c>
      <c r="D1001" s="22">
        <v>0</v>
      </c>
      <c r="E1001" s="22">
        <v>0</v>
      </c>
      <c r="F1001" s="22">
        <v>0</v>
      </c>
    </row>
    <row r="1002" spans="2:6" x14ac:dyDescent="0.25">
      <c r="B1002" s="24" t="s">
        <v>329</v>
      </c>
      <c r="C1002" s="21">
        <v>0</v>
      </c>
      <c r="D1002" s="22">
        <v>0</v>
      </c>
      <c r="E1002" s="22">
        <v>0</v>
      </c>
      <c r="F1002" s="22">
        <v>0</v>
      </c>
    </row>
    <row r="1003" spans="2:6" x14ac:dyDescent="0.25">
      <c r="B1003" s="23">
        <v>930001926</v>
      </c>
      <c r="C1003" s="21">
        <v>0</v>
      </c>
      <c r="D1003" s="22">
        <v>0</v>
      </c>
      <c r="E1003" s="22">
        <v>0</v>
      </c>
      <c r="F1003" s="22">
        <v>0</v>
      </c>
    </row>
    <row r="1004" spans="2:6" x14ac:dyDescent="0.25">
      <c r="B1004" s="24" t="s">
        <v>329</v>
      </c>
      <c r="C1004" s="21">
        <v>0</v>
      </c>
      <c r="D1004" s="22">
        <v>0</v>
      </c>
      <c r="E1004" s="22">
        <v>0</v>
      </c>
      <c r="F1004" s="22">
        <v>0</v>
      </c>
    </row>
    <row r="1005" spans="2:6" x14ac:dyDescent="0.25">
      <c r="B1005" s="23">
        <v>930001927</v>
      </c>
      <c r="C1005" s="21">
        <v>0</v>
      </c>
      <c r="D1005" s="22">
        <v>0</v>
      </c>
      <c r="E1005" s="22">
        <v>0</v>
      </c>
      <c r="F1005" s="22">
        <v>0</v>
      </c>
    </row>
    <row r="1006" spans="2:6" x14ac:dyDescent="0.25">
      <c r="B1006" s="24" t="s">
        <v>329</v>
      </c>
      <c r="C1006" s="21">
        <v>0</v>
      </c>
      <c r="D1006" s="22">
        <v>0</v>
      </c>
      <c r="E1006" s="22">
        <v>0</v>
      </c>
      <c r="F1006" s="22">
        <v>0</v>
      </c>
    </row>
    <row r="1007" spans="2:6" x14ac:dyDescent="0.25">
      <c r="B1007" s="23">
        <v>930001928</v>
      </c>
      <c r="C1007" s="21">
        <v>0</v>
      </c>
      <c r="D1007" s="22">
        <v>0</v>
      </c>
      <c r="E1007" s="22">
        <v>0</v>
      </c>
      <c r="F1007" s="22">
        <v>0</v>
      </c>
    </row>
    <row r="1008" spans="2:6" x14ac:dyDescent="0.25">
      <c r="B1008" s="24" t="s">
        <v>329</v>
      </c>
      <c r="C1008" s="21">
        <v>0</v>
      </c>
      <c r="D1008" s="22">
        <v>0</v>
      </c>
      <c r="E1008" s="22">
        <v>0</v>
      </c>
      <c r="F1008" s="22">
        <v>0</v>
      </c>
    </row>
    <row r="1009" spans="2:6" x14ac:dyDescent="0.25">
      <c r="B1009" s="23">
        <v>930001929</v>
      </c>
      <c r="C1009" s="21">
        <v>0</v>
      </c>
      <c r="D1009" s="22">
        <v>0</v>
      </c>
      <c r="E1009" s="22">
        <v>0</v>
      </c>
      <c r="F1009" s="22">
        <v>0</v>
      </c>
    </row>
    <row r="1010" spans="2:6" x14ac:dyDescent="0.25">
      <c r="B1010" s="24" t="s">
        <v>329</v>
      </c>
      <c r="C1010" s="21">
        <v>0</v>
      </c>
      <c r="D1010" s="22">
        <v>0</v>
      </c>
      <c r="E1010" s="22">
        <v>0</v>
      </c>
      <c r="F1010" s="22">
        <v>0</v>
      </c>
    </row>
    <row r="1011" spans="2:6" x14ac:dyDescent="0.25">
      <c r="B1011" s="23">
        <v>930001930</v>
      </c>
      <c r="C1011" s="21">
        <v>0</v>
      </c>
      <c r="D1011" s="22">
        <v>0</v>
      </c>
      <c r="E1011" s="22">
        <v>0</v>
      </c>
      <c r="F1011" s="22">
        <v>0</v>
      </c>
    </row>
    <row r="1012" spans="2:6" x14ac:dyDescent="0.25">
      <c r="B1012" s="24" t="s">
        <v>329</v>
      </c>
      <c r="C1012" s="21">
        <v>0</v>
      </c>
      <c r="D1012" s="22">
        <v>0</v>
      </c>
      <c r="E1012" s="22">
        <v>0</v>
      </c>
      <c r="F1012" s="22">
        <v>0</v>
      </c>
    </row>
    <row r="1013" spans="2:6" x14ac:dyDescent="0.25">
      <c r="B1013" s="23">
        <v>930001931</v>
      </c>
      <c r="C1013" s="21">
        <v>0</v>
      </c>
      <c r="D1013" s="22">
        <v>0</v>
      </c>
      <c r="E1013" s="22">
        <v>0</v>
      </c>
      <c r="F1013" s="22">
        <v>0</v>
      </c>
    </row>
    <row r="1014" spans="2:6" x14ac:dyDescent="0.25">
      <c r="B1014" s="24" t="s">
        <v>329</v>
      </c>
      <c r="C1014" s="21">
        <v>0</v>
      </c>
      <c r="D1014" s="22">
        <v>0</v>
      </c>
      <c r="E1014" s="22">
        <v>0</v>
      </c>
      <c r="F1014" s="22">
        <v>0</v>
      </c>
    </row>
    <row r="1015" spans="2:6" x14ac:dyDescent="0.25">
      <c r="B1015" s="23">
        <v>930001932</v>
      </c>
      <c r="C1015" s="21">
        <v>0</v>
      </c>
      <c r="D1015" s="22">
        <v>0</v>
      </c>
      <c r="E1015" s="22">
        <v>0</v>
      </c>
      <c r="F1015" s="22">
        <v>0</v>
      </c>
    </row>
    <row r="1016" spans="2:6" x14ac:dyDescent="0.25">
      <c r="B1016" s="24" t="s">
        <v>329</v>
      </c>
      <c r="C1016" s="21">
        <v>0</v>
      </c>
      <c r="D1016" s="22">
        <v>0</v>
      </c>
      <c r="E1016" s="22">
        <v>0</v>
      </c>
      <c r="F1016" s="22">
        <v>0</v>
      </c>
    </row>
    <row r="1017" spans="2:6" x14ac:dyDescent="0.25">
      <c r="B1017" s="23">
        <v>930002010</v>
      </c>
      <c r="C1017" s="21">
        <v>0</v>
      </c>
      <c r="D1017" s="22">
        <v>0</v>
      </c>
      <c r="E1017" s="22">
        <v>0</v>
      </c>
      <c r="F1017" s="22">
        <v>0</v>
      </c>
    </row>
    <row r="1018" spans="2:6" x14ac:dyDescent="0.25">
      <c r="B1018" s="24" t="s">
        <v>329</v>
      </c>
      <c r="C1018" s="21">
        <v>0</v>
      </c>
      <c r="D1018" s="22">
        <v>0</v>
      </c>
      <c r="E1018" s="22">
        <v>0</v>
      </c>
      <c r="F1018" s="22">
        <v>0</v>
      </c>
    </row>
    <row r="1019" spans="2:6" x14ac:dyDescent="0.25">
      <c r="B1019" s="20">
        <v>70148</v>
      </c>
      <c r="C1019" s="21">
        <v>0</v>
      </c>
      <c r="D1019" s="22">
        <v>0</v>
      </c>
      <c r="E1019" s="22">
        <v>0</v>
      </c>
      <c r="F1019" s="22">
        <v>0</v>
      </c>
    </row>
    <row r="1020" spans="2:6" x14ac:dyDescent="0.25">
      <c r="B1020" s="23">
        <v>930001452</v>
      </c>
      <c r="C1020" s="21">
        <v>0</v>
      </c>
      <c r="D1020" s="22">
        <v>0</v>
      </c>
      <c r="E1020" s="22">
        <v>0</v>
      </c>
      <c r="F1020" s="22">
        <v>0</v>
      </c>
    </row>
    <row r="1021" spans="2:6" x14ac:dyDescent="0.25">
      <c r="B1021" s="24" t="s">
        <v>251</v>
      </c>
      <c r="C1021" s="21">
        <v>0</v>
      </c>
      <c r="D1021" s="22">
        <v>0</v>
      </c>
      <c r="E1021" s="22">
        <v>0</v>
      </c>
      <c r="F1021" s="22">
        <v>0</v>
      </c>
    </row>
    <row r="1022" spans="2:6" x14ac:dyDescent="0.25">
      <c r="B1022" s="23">
        <v>930002033</v>
      </c>
      <c r="C1022" s="21">
        <v>0</v>
      </c>
      <c r="D1022" s="22">
        <v>0</v>
      </c>
      <c r="E1022" s="22">
        <v>0</v>
      </c>
      <c r="F1022" s="22">
        <v>0</v>
      </c>
    </row>
    <row r="1023" spans="2:6" x14ac:dyDescent="0.25">
      <c r="B1023" s="24" t="s">
        <v>251</v>
      </c>
      <c r="C1023" s="21">
        <v>0</v>
      </c>
      <c r="D1023" s="22">
        <v>0</v>
      </c>
      <c r="E1023" s="22">
        <v>0</v>
      </c>
      <c r="F1023" s="22">
        <v>0</v>
      </c>
    </row>
    <row r="1024" spans="2:6" x14ac:dyDescent="0.25">
      <c r="B1024" s="20">
        <v>70149</v>
      </c>
      <c r="C1024" s="21">
        <v>0.44</v>
      </c>
      <c r="D1024" s="22">
        <v>-1.1000000000000001</v>
      </c>
      <c r="E1024" s="22">
        <v>0</v>
      </c>
      <c r="F1024" s="22">
        <v>-215.02</v>
      </c>
    </row>
    <row r="1025" spans="2:6" x14ac:dyDescent="0.25">
      <c r="B1025" s="23">
        <v>930000961</v>
      </c>
      <c r="C1025" s="21">
        <v>0.36</v>
      </c>
      <c r="D1025" s="22">
        <v>-0.9</v>
      </c>
      <c r="E1025" s="22">
        <v>0</v>
      </c>
      <c r="F1025" s="22">
        <v>-143.58000000000001</v>
      </c>
    </row>
    <row r="1026" spans="2:6" x14ac:dyDescent="0.25">
      <c r="B1026" s="24" t="s">
        <v>377</v>
      </c>
      <c r="C1026" s="21">
        <v>0.36</v>
      </c>
      <c r="D1026" s="22">
        <v>-0.9</v>
      </c>
      <c r="E1026" s="22">
        <v>0</v>
      </c>
      <c r="F1026" s="22">
        <v>-143.58000000000001</v>
      </c>
    </row>
    <row r="1027" spans="2:6" x14ac:dyDescent="0.25">
      <c r="B1027" s="23">
        <v>930002009</v>
      </c>
      <c r="C1027" s="21">
        <v>0.08</v>
      </c>
      <c r="D1027" s="22">
        <v>-0.2</v>
      </c>
      <c r="E1027" s="22">
        <v>0</v>
      </c>
      <c r="F1027" s="22">
        <v>-71.44</v>
      </c>
    </row>
    <row r="1028" spans="2:6" x14ac:dyDescent="0.25">
      <c r="B1028" s="24" t="s">
        <v>377</v>
      </c>
      <c r="C1028" s="21">
        <v>0.08</v>
      </c>
      <c r="D1028" s="22">
        <v>-0.2</v>
      </c>
      <c r="E1028" s="22">
        <v>0</v>
      </c>
      <c r="F1028" s="22">
        <v>-71.44</v>
      </c>
    </row>
    <row r="1029" spans="2:6" x14ac:dyDescent="0.25">
      <c r="B1029" s="23">
        <v>930002056</v>
      </c>
      <c r="C1029" s="21">
        <v>0</v>
      </c>
      <c r="D1029" s="22">
        <v>0</v>
      </c>
      <c r="E1029" s="22">
        <v>0</v>
      </c>
      <c r="F1029" s="22">
        <v>0</v>
      </c>
    </row>
    <row r="1030" spans="2:6" x14ac:dyDescent="0.25">
      <c r="B1030" s="24" t="s">
        <v>377</v>
      </c>
      <c r="C1030" s="21">
        <v>0</v>
      </c>
      <c r="D1030" s="22">
        <v>0</v>
      </c>
      <c r="E1030" s="22">
        <v>0</v>
      </c>
      <c r="F1030" s="22">
        <v>0</v>
      </c>
    </row>
    <row r="1031" spans="2:6" x14ac:dyDescent="0.25">
      <c r="B1031" s="20">
        <v>70151</v>
      </c>
      <c r="C1031" s="21">
        <v>0</v>
      </c>
      <c r="D1031" s="22">
        <v>0</v>
      </c>
      <c r="E1031" s="22">
        <v>0</v>
      </c>
      <c r="F1031" s="22">
        <v>0</v>
      </c>
    </row>
    <row r="1032" spans="2:6" x14ac:dyDescent="0.25">
      <c r="B1032" s="23">
        <v>930001818</v>
      </c>
      <c r="C1032" s="21">
        <v>0</v>
      </c>
      <c r="D1032" s="22">
        <v>0</v>
      </c>
      <c r="E1032" s="22">
        <v>0</v>
      </c>
      <c r="F1032" s="22">
        <v>0</v>
      </c>
    </row>
    <row r="1033" spans="2:6" x14ac:dyDescent="0.25">
      <c r="B1033" s="24" t="s">
        <v>315</v>
      </c>
      <c r="C1033" s="21">
        <v>0</v>
      </c>
      <c r="D1033" s="22">
        <v>0</v>
      </c>
      <c r="E1033" s="22">
        <v>0</v>
      </c>
      <c r="F1033" s="22">
        <v>0</v>
      </c>
    </row>
    <row r="1034" spans="2:6" x14ac:dyDescent="0.25">
      <c r="B1034" s="20">
        <v>70152</v>
      </c>
      <c r="C1034" s="21">
        <v>0</v>
      </c>
      <c r="D1034" s="22">
        <v>0</v>
      </c>
      <c r="E1034" s="22">
        <v>0</v>
      </c>
      <c r="F1034" s="22">
        <v>0</v>
      </c>
    </row>
    <row r="1035" spans="2:6" x14ac:dyDescent="0.25">
      <c r="B1035" s="23">
        <v>930002026</v>
      </c>
      <c r="C1035" s="21">
        <v>0</v>
      </c>
      <c r="D1035" s="22">
        <v>0</v>
      </c>
      <c r="E1035" s="22">
        <v>0</v>
      </c>
      <c r="F1035" s="22">
        <v>0</v>
      </c>
    </row>
    <row r="1036" spans="2:6" x14ac:dyDescent="0.25">
      <c r="B1036" s="24" t="s">
        <v>369</v>
      </c>
      <c r="C1036" s="21">
        <v>0</v>
      </c>
      <c r="D1036" s="22">
        <v>0</v>
      </c>
      <c r="E1036" s="22">
        <v>0</v>
      </c>
      <c r="F1036" s="22">
        <v>0</v>
      </c>
    </row>
    <row r="1037" spans="2:6" x14ac:dyDescent="0.25">
      <c r="B1037" s="20">
        <v>70153</v>
      </c>
      <c r="C1037" s="21">
        <v>0</v>
      </c>
      <c r="D1037" s="22">
        <v>0</v>
      </c>
      <c r="E1037" s="22">
        <v>0</v>
      </c>
      <c r="F1037" s="22">
        <v>0</v>
      </c>
    </row>
    <row r="1038" spans="2:6" x14ac:dyDescent="0.25">
      <c r="B1038" s="23">
        <v>930002027</v>
      </c>
      <c r="C1038" s="21">
        <v>0</v>
      </c>
      <c r="D1038" s="22">
        <v>0</v>
      </c>
      <c r="E1038" s="22">
        <v>0</v>
      </c>
      <c r="F1038" s="22">
        <v>0</v>
      </c>
    </row>
    <row r="1039" spans="2:6" x14ac:dyDescent="0.25">
      <c r="B1039" s="24" t="s">
        <v>25</v>
      </c>
      <c r="C1039" s="21">
        <v>0</v>
      </c>
      <c r="D1039" s="22">
        <v>0</v>
      </c>
      <c r="E1039" s="22">
        <v>0</v>
      </c>
      <c r="F1039" s="22">
        <v>0</v>
      </c>
    </row>
    <row r="1040" spans="2:6" x14ac:dyDescent="0.25">
      <c r="B1040" s="20">
        <v>70154</v>
      </c>
      <c r="C1040" s="21">
        <v>0</v>
      </c>
      <c r="D1040" s="22">
        <v>0</v>
      </c>
      <c r="E1040" s="22">
        <v>0</v>
      </c>
      <c r="F1040" s="22">
        <v>0</v>
      </c>
    </row>
    <row r="1041" spans="2:6" x14ac:dyDescent="0.25">
      <c r="B1041" s="23">
        <v>930002028</v>
      </c>
      <c r="C1041" s="21">
        <v>0</v>
      </c>
      <c r="D1041" s="22">
        <v>0</v>
      </c>
      <c r="E1041" s="22">
        <v>0</v>
      </c>
      <c r="F1041" s="22">
        <v>0</v>
      </c>
    </row>
    <row r="1042" spans="2:6" x14ac:dyDescent="0.25">
      <c r="B1042" s="24" t="s">
        <v>371</v>
      </c>
      <c r="C1042" s="21">
        <v>0</v>
      </c>
      <c r="D1042" s="22">
        <v>0</v>
      </c>
      <c r="E1042" s="22">
        <v>0</v>
      </c>
      <c r="F1042" s="22">
        <v>0</v>
      </c>
    </row>
    <row r="1043" spans="2:6" x14ac:dyDescent="0.25">
      <c r="B1043" s="20">
        <v>70155</v>
      </c>
      <c r="C1043" s="21">
        <v>0.8</v>
      </c>
      <c r="D1043" s="22">
        <v>-5.2</v>
      </c>
      <c r="E1043" s="22">
        <v>0</v>
      </c>
      <c r="F1043" s="22">
        <v>146.21</v>
      </c>
    </row>
    <row r="1044" spans="2:6" x14ac:dyDescent="0.25">
      <c r="B1044" s="23">
        <v>930002031</v>
      </c>
      <c r="C1044" s="21">
        <v>0.8</v>
      </c>
      <c r="D1044" s="22">
        <v>-5.2</v>
      </c>
      <c r="E1044" s="22">
        <v>0</v>
      </c>
      <c r="F1044" s="22">
        <v>146.21</v>
      </c>
    </row>
    <row r="1045" spans="2:6" x14ac:dyDescent="0.25">
      <c r="B1045" s="24" t="s">
        <v>25</v>
      </c>
      <c r="C1045" s="21">
        <v>0.8</v>
      </c>
      <c r="D1045" s="22">
        <v>-5.2</v>
      </c>
      <c r="E1045" s="22">
        <v>0</v>
      </c>
      <c r="F1045" s="22">
        <v>146.21</v>
      </c>
    </row>
    <row r="1046" spans="2:6" x14ac:dyDescent="0.25">
      <c r="B1046" s="23">
        <v>930002044</v>
      </c>
      <c r="C1046" s="21">
        <v>0</v>
      </c>
      <c r="D1046" s="22">
        <v>0</v>
      </c>
      <c r="E1046" s="22">
        <v>0</v>
      </c>
      <c r="F1046" s="22">
        <v>0</v>
      </c>
    </row>
    <row r="1047" spans="2:6" x14ac:dyDescent="0.25">
      <c r="B1047" s="24" t="s">
        <v>25</v>
      </c>
      <c r="C1047" s="21">
        <v>0</v>
      </c>
      <c r="D1047" s="22">
        <v>0</v>
      </c>
      <c r="E1047" s="22">
        <v>0</v>
      </c>
      <c r="F1047" s="22">
        <v>0</v>
      </c>
    </row>
    <row r="1048" spans="2:6" x14ac:dyDescent="0.25">
      <c r="B1048" s="23">
        <v>930002045</v>
      </c>
      <c r="C1048" s="21">
        <v>0</v>
      </c>
      <c r="D1048" s="22">
        <v>0</v>
      </c>
      <c r="E1048" s="22">
        <v>0</v>
      </c>
      <c r="F1048" s="22">
        <v>0</v>
      </c>
    </row>
    <row r="1049" spans="2:6" x14ac:dyDescent="0.25">
      <c r="B1049" s="24" t="s">
        <v>25</v>
      </c>
      <c r="C1049" s="21">
        <v>0</v>
      </c>
      <c r="D1049" s="22">
        <v>0</v>
      </c>
      <c r="E1049" s="22">
        <v>0</v>
      </c>
      <c r="F1049" s="22">
        <v>0</v>
      </c>
    </row>
    <row r="1050" spans="2:6" x14ac:dyDescent="0.25">
      <c r="B1050" s="23">
        <v>930002046</v>
      </c>
      <c r="C1050" s="21">
        <v>0</v>
      </c>
      <c r="D1050" s="22">
        <v>0</v>
      </c>
      <c r="E1050" s="22">
        <v>0</v>
      </c>
      <c r="F1050" s="22">
        <v>0</v>
      </c>
    </row>
    <row r="1051" spans="2:6" x14ac:dyDescent="0.25">
      <c r="B1051" s="24" t="s">
        <v>25</v>
      </c>
      <c r="C1051" s="21">
        <v>0</v>
      </c>
      <c r="D1051" s="22">
        <v>0</v>
      </c>
      <c r="E1051" s="22">
        <v>0</v>
      </c>
      <c r="F1051" s="22">
        <v>0</v>
      </c>
    </row>
    <row r="1052" spans="2:6" x14ac:dyDescent="0.25">
      <c r="B1052" s="23">
        <v>930002047</v>
      </c>
      <c r="C1052" s="21">
        <v>0</v>
      </c>
      <c r="D1052" s="22">
        <v>0</v>
      </c>
      <c r="E1052" s="22">
        <v>0</v>
      </c>
      <c r="F1052" s="22">
        <v>0</v>
      </c>
    </row>
    <row r="1053" spans="2:6" x14ac:dyDescent="0.25">
      <c r="B1053" s="24" t="s">
        <v>25</v>
      </c>
      <c r="C1053" s="21">
        <v>0</v>
      </c>
      <c r="D1053" s="22">
        <v>0</v>
      </c>
      <c r="E1053" s="22">
        <v>0</v>
      </c>
      <c r="F1053" s="22">
        <v>0</v>
      </c>
    </row>
    <row r="1054" spans="2:6" x14ac:dyDescent="0.25">
      <c r="B1054" s="23">
        <v>930002048</v>
      </c>
      <c r="C1054" s="21">
        <v>0</v>
      </c>
      <c r="D1054" s="22">
        <v>0</v>
      </c>
      <c r="E1054" s="22">
        <v>0</v>
      </c>
      <c r="F1054" s="22">
        <v>0</v>
      </c>
    </row>
    <row r="1055" spans="2:6" x14ac:dyDescent="0.25">
      <c r="B1055" s="24" t="s">
        <v>25</v>
      </c>
      <c r="C1055" s="21">
        <v>0</v>
      </c>
      <c r="D1055" s="22">
        <v>0</v>
      </c>
      <c r="E1055" s="22">
        <v>0</v>
      </c>
      <c r="F1055" s="22">
        <v>0</v>
      </c>
    </row>
    <row r="1056" spans="2:6" x14ac:dyDescent="0.25">
      <c r="B1056" s="23">
        <v>930002049</v>
      </c>
      <c r="C1056" s="21">
        <v>0</v>
      </c>
      <c r="D1056" s="22">
        <v>0</v>
      </c>
      <c r="E1056" s="22">
        <v>0</v>
      </c>
      <c r="F1056" s="22">
        <v>0</v>
      </c>
    </row>
    <row r="1057" spans="2:6" x14ac:dyDescent="0.25">
      <c r="B1057" s="24" t="s">
        <v>25</v>
      </c>
      <c r="C1057" s="21">
        <v>0</v>
      </c>
      <c r="D1057" s="22">
        <v>0</v>
      </c>
      <c r="E1057" s="22">
        <v>0</v>
      </c>
      <c r="F1057" s="22">
        <v>0</v>
      </c>
    </row>
    <row r="1058" spans="2:6" x14ac:dyDescent="0.25">
      <c r="B1058" s="23">
        <v>930002050</v>
      </c>
      <c r="C1058" s="21">
        <v>0</v>
      </c>
      <c r="D1058" s="22">
        <v>0</v>
      </c>
      <c r="E1058" s="22">
        <v>0</v>
      </c>
      <c r="F1058" s="22">
        <v>0</v>
      </c>
    </row>
    <row r="1059" spans="2:6" x14ac:dyDescent="0.25">
      <c r="B1059" s="24" t="s">
        <v>25</v>
      </c>
      <c r="C1059" s="21">
        <v>0</v>
      </c>
      <c r="D1059" s="22">
        <v>0</v>
      </c>
      <c r="E1059" s="22">
        <v>0</v>
      </c>
      <c r="F1059" s="22">
        <v>0</v>
      </c>
    </row>
    <row r="1060" spans="2:6" x14ac:dyDescent="0.25">
      <c r="B1060" s="23">
        <v>930002051</v>
      </c>
      <c r="C1060" s="21">
        <v>0</v>
      </c>
      <c r="D1060" s="22">
        <v>0</v>
      </c>
      <c r="E1060" s="22">
        <v>0</v>
      </c>
      <c r="F1060" s="22">
        <v>0</v>
      </c>
    </row>
    <row r="1061" spans="2:6" x14ac:dyDescent="0.25">
      <c r="B1061" s="24" t="s">
        <v>25</v>
      </c>
      <c r="C1061" s="21">
        <v>0</v>
      </c>
      <c r="D1061" s="22">
        <v>0</v>
      </c>
      <c r="E1061" s="22">
        <v>0</v>
      </c>
      <c r="F1061" s="22">
        <v>0</v>
      </c>
    </row>
    <row r="1062" spans="2:6" x14ac:dyDescent="0.25">
      <c r="B1062" s="23">
        <v>930002052</v>
      </c>
      <c r="C1062" s="21">
        <v>0</v>
      </c>
      <c r="D1062" s="22">
        <v>0</v>
      </c>
      <c r="E1062" s="22">
        <v>0</v>
      </c>
      <c r="F1062" s="22">
        <v>0</v>
      </c>
    </row>
    <row r="1063" spans="2:6" x14ac:dyDescent="0.25">
      <c r="B1063" s="24" t="s">
        <v>25</v>
      </c>
      <c r="C1063" s="21">
        <v>0</v>
      </c>
      <c r="D1063" s="22">
        <v>0</v>
      </c>
      <c r="E1063" s="22">
        <v>0</v>
      </c>
      <c r="F1063" s="22">
        <v>0</v>
      </c>
    </row>
    <row r="1064" spans="2:6" x14ac:dyDescent="0.25">
      <c r="B1064" s="23">
        <v>930002053</v>
      </c>
      <c r="C1064" s="21">
        <v>0</v>
      </c>
      <c r="D1064" s="22">
        <v>0</v>
      </c>
      <c r="E1064" s="22">
        <v>0</v>
      </c>
      <c r="F1064" s="22">
        <v>0</v>
      </c>
    </row>
    <row r="1065" spans="2:6" x14ac:dyDescent="0.25">
      <c r="B1065" s="24" t="s">
        <v>25</v>
      </c>
      <c r="C1065" s="21">
        <v>0</v>
      </c>
      <c r="D1065" s="22">
        <v>0</v>
      </c>
      <c r="E1065" s="22">
        <v>0</v>
      </c>
      <c r="F1065" s="22">
        <v>0</v>
      </c>
    </row>
    <row r="1066" spans="2:6" x14ac:dyDescent="0.25">
      <c r="B1066" s="23">
        <v>930002054</v>
      </c>
      <c r="C1066" s="21">
        <v>0</v>
      </c>
      <c r="D1066" s="22">
        <v>0</v>
      </c>
      <c r="E1066" s="22">
        <v>0</v>
      </c>
      <c r="F1066" s="22">
        <v>0</v>
      </c>
    </row>
    <row r="1067" spans="2:6" x14ac:dyDescent="0.25">
      <c r="B1067" s="24" t="s">
        <v>25</v>
      </c>
      <c r="C1067" s="21">
        <v>0</v>
      </c>
      <c r="D1067" s="22">
        <v>0</v>
      </c>
      <c r="E1067" s="22">
        <v>0</v>
      </c>
      <c r="F1067" s="22">
        <v>0</v>
      </c>
    </row>
    <row r="1068" spans="2:6" x14ac:dyDescent="0.25">
      <c r="B1068" s="20">
        <v>70156</v>
      </c>
      <c r="C1068" s="21">
        <v>7.8</v>
      </c>
      <c r="D1068" s="22">
        <v>-19.5</v>
      </c>
      <c r="E1068" s="22">
        <v>0</v>
      </c>
      <c r="F1068" s="22">
        <v>-307.54000000000002</v>
      </c>
    </row>
    <row r="1069" spans="2:6" x14ac:dyDescent="0.25">
      <c r="B1069" s="23">
        <v>930002018</v>
      </c>
      <c r="C1069" s="21">
        <v>7.8</v>
      </c>
      <c r="D1069" s="22">
        <v>-19.5</v>
      </c>
      <c r="E1069" s="22">
        <v>0</v>
      </c>
      <c r="F1069" s="22">
        <v>-307.54000000000002</v>
      </c>
    </row>
    <row r="1070" spans="2:6" x14ac:dyDescent="0.25">
      <c r="B1070" s="24" t="s">
        <v>363</v>
      </c>
      <c r="C1070" s="21">
        <v>7.8</v>
      </c>
      <c r="D1070" s="22">
        <v>-19.5</v>
      </c>
      <c r="E1070" s="22">
        <v>0</v>
      </c>
      <c r="F1070" s="22">
        <v>-307.54000000000002</v>
      </c>
    </row>
    <row r="1071" spans="2:6" x14ac:dyDescent="0.25">
      <c r="B1071" s="23">
        <v>930002019</v>
      </c>
      <c r="C1071" s="21">
        <v>0</v>
      </c>
      <c r="D1071" s="22">
        <v>0</v>
      </c>
      <c r="E1071" s="22">
        <v>0</v>
      </c>
      <c r="F1071" s="22">
        <v>0</v>
      </c>
    </row>
    <row r="1072" spans="2:6" x14ac:dyDescent="0.25">
      <c r="B1072" s="24" t="s">
        <v>363</v>
      </c>
      <c r="C1072" s="21">
        <v>0</v>
      </c>
      <c r="D1072" s="22">
        <v>0</v>
      </c>
      <c r="E1072" s="22">
        <v>0</v>
      </c>
      <c r="F1072" s="22">
        <v>0</v>
      </c>
    </row>
    <row r="1073" spans="2:6" x14ac:dyDescent="0.25">
      <c r="B1073" s="20" t="s">
        <v>414</v>
      </c>
      <c r="C1073" s="21">
        <v>345.07</v>
      </c>
      <c r="D1073" s="22">
        <v>-1348.5599999999997</v>
      </c>
      <c r="E1073" s="22">
        <v>-160.35</v>
      </c>
      <c r="F1073" s="22">
        <v>-27728.720000000005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70028 이동건</vt:lpstr>
      <vt:lpstr>70033 박헌도</vt:lpstr>
      <vt:lpstr>70034 임종호</vt:lpstr>
      <vt:lpstr>70036 전동훈</vt:lpstr>
      <vt:lpstr>70048 변우섭</vt:lpstr>
      <vt:lpstr>70111 황정빈</vt:lpstr>
      <vt:lpstr>70145 강지오</vt:lpstr>
      <vt:lpstr>70109 전주현</vt:lpstr>
      <vt:lpstr>70114 전희자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Trades\Summary</dc:subject>
  <dc:creator>HedgeHood Pty Ltd</dc:creator>
  <dc:description>Trades\Summary for '*' from '2025.08.01' to '2025.08.01'</dc:description>
  <cp:lastModifiedBy>ByeongJun Roh</cp:lastModifiedBy>
  <dcterms:created xsi:type="dcterms:W3CDTF">2025-08-04T11:34:00Z</dcterms:created>
  <dcterms:modified xsi:type="dcterms:W3CDTF">2025-08-04T06:25:05Z</dcterms:modified>
  <cp:category>Reports</cp:category>
</cp:coreProperties>
</file>