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iroj\Desktop\"/>
    </mc:Choice>
  </mc:AlternateContent>
  <xr:revisionPtr revIDLastSave="0" documentId="13_ncr:1_{6335BD49-4A4F-4C7E-A0F2-D7CC0248A8EE}" xr6:coauthVersionLast="47" xr6:coauthVersionMax="47" xr10:uidLastSave="{00000000-0000-0000-0000-000000000000}"/>
  <bookViews>
    <workbookView xWindow="28680" yWindow="-120" windowWidth="29040" windowHeight="15840" tabRatio="841" activeTab="6" xr2:uid="{00000000-000D-0000-FFFF-FFFF00000000}"/>
  </bookViews>
  <sheets>
    <sheet name="Аттестация 2018 рақамда" sheetId="5" r:id="rId1"/>
    <sheet name="Аттестация 2019 рақамда" sheetId="6" r:id="rId2"/>
    <sheet name="2020 йил рақамда " sheetId="7" r:id="rId3"/>
    <sheet name="Attestatsiya 2020 " sheetId="8" r:id="rId4"/>
    <sheet name="аттестация 2021" sheetId="9" r:id="rId5"/>
    <sheet name="2021" sheetId="10" state="hidden" r:id="rId6"/>
    <sheet name="yillar kesmida sonda" sheetId="11" r:id="rId7"/>
  </sheets>
  <definedNames>
    <definedName name="_xlnm.Print_Area" localSheetId="0">'Аттестация 2018 рақамда'!$A$1:$K$25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0" l="1"/>
  <c r="D18" i="10"/>
  <c r="E18" i="10"/>
  <c r="F18" i="10"/>
  <c r="G18" i="10"/>
  <c r="H18" i="10"/>
  <c r="D31" i="9" l="1"/>
  <c r="D35" i="9" s="1"/>
  <c r="E31" i="9"/>
  <c r="F37" i="9" s="1"/>
  <c r="F31" i="9"/>
  <c r="G31" i="9"/>
  <c r="H31" i="9"/>
  <c r="I31" i="9"/>
  <c r="I34" i="9" l="1"/>
  <c r="H35" i="9"/>
  <c r="F35" i="9"/>
  <c r="H37" i="9" s="1"/>
  <c r="H32" i="9"/>
  <c r="I32" i="9"/>
  <c r="I14" i="11"/>
  <c r="K14" i="11"/>
  <c r="I15" i="11"/>
  <c r="K15" i="11"/>
  <c r="I16" i="11"/>
  <c r="K16" i="11"/>
  <c r="K13" i="11"/>
  <c r="I13" i="11"/>
  <c r="J13" i="11" s="1"/>
  <c r="H17" i="11"/>
  <c r="G17" i="11"/>
  <c r="F17" i="11"/>
  <c r="E17" i="11"/>
  <c r="K17" i="11" s="1"/>
  <c r="D17" i="11"/>
  <c r="I17" i="11" s="1"/>
  <c r="C17" i="11"/>
  <c r="D24" i="7"/>
  <c r="E12" i="6"/>
  <c r="F12" i="6"/>
  <c r="G12" i="6"/>
  <c r="H12" i="6"/>
  <c r="I12" i="6"/>
  <c r="D12" i="6"/>
  <c r="E20" i="5"/>
  <c r="F20" i="5"/>
  <c r="G20" i="5"/>
  <c r="H20" i="5"/>
  <c r="I20" i="5"/>
  <c r="D20" i="5"/>
  <c r="I35" i="9" l="1"/>
  <c r="H36" i="9"/>
  <c r="J32" i="9"/>
  <c r="E32" i="9"/>
  <c r="F32" i="9"/>
  <c r="J34" i="7" l="1"/>
  <c r="K34" i="7"/>
  <c r="D34" i="7"/>
  <c r="D32" i="7"/>
  <c r="E32" i="7"/>
  <c r="F32" i="7"/>
  <c r="G32" i="7"/>
  <c r="H32" i="7"/>
  <c r="I32" i="7"/>
  <c r="I31" i="8" l="1"/>
  <c r="H31" i="8"/>
  <c r="G31" i="8"/>
  <c r="F31" i="8"/>
  <c r="E31" i="8"/>
  <c r="D31" i="8"/>
  <c r="I24" i="7" l="1"/>
  <c r="I34" i="7" s="1"/>
  <c r="H24" i="7"/>
  <c r="H34" i="7" s="1"/>
  <c r="G24" i="7"/>
  <c r="G34" i="7" s="1"/>
  <c r="F24" i="7"/>
  <c r="F34" i="7" s="1"/>
  <c r="E24" i="7"/>
  <c r="E34" i="7" s="1"/>
  <c r="E35" i="7" s="1"/>
  <c r="H35" i="7" l="1"/>
  <c r="J20" i="5"/>
</calcChain>
</file>

<file path=xl/sharedStrings.xml><?xml version="1.0" encoding="utf-8"?>
<sst xmlns="http://schemas.openxmlformats.org/spreadsheetml/2006/main" count="443" uniqueCount="215">
  <si>
    <t>Малака ошириш ва қайта тайёрлаш таълим муассасаларининг аттестациядан ўтказилганлиги тўғрисидаги маълумотнома</t>
  </si>
  <si>
    <t>№</t>
  </si>
  <si>
    <t>Аттестацидан ўтказилган таълим муассасалари номи</t>
  </si>
  <si>
    <t>Тошкент вилояти халқ таълими ходимларини қайта тайёрлаш ва уларнинг малакасини ошириш ҳудудий маркази</t>
  </si>
  <si>
    <t>Аттестациядан ўтганлари сони</t>
  </si>
  <si>
    <t>Аттестациядан ўтмаганлари сони</t>
  </si>
  <si>
    <t>Аттестацияга жалб қилинган малака ошириш йўналишлари сони</t>
  </si>
  <si>
    <t>Аттестацияга жалб қилинган қайта тайёрлаш йўналишлари сони</t>
  </si>
  <si>
    <t>Малака ошириш</t>
  </si>
  <si>
    <t>Қайта тайёрлаш</t>
  </si>
  <si>
    <t>Малака ошириш ва қайта тайёрлаш таълим муассасасининг аттестациядан ўтганлиги</t>
  </si>
  <si>
    <t>%</t>
  </si>
  <si>
    <t>Аккредитацияланганлиги</t>
  </si>
  <si>
    <t>Қорақалпоғистон Республикаси  халқ таълими ходимларини қайта тайёрлаш ва уларнинг малакасини ошириш ҳудудий маркази</t>
  </si>
  <si>
    <t>Қашқадарё вилояти халқ таълими ходимларини қайта тайёрлаш ва уларнинг малакасини ошириш ҳудудий маркази</t>
  </si>
  <si>
    <t>Сурхондарё вилояти халқ таълими ходимларини қайта тайёрлаш ва уларнинг малакасини ошириш ҳудудий маркази</t>
  </si>
  <si>
    <t>Бухоро вилояти халқ таълими ходимларини қайта тайёрлаш ва уларнинг малакасини ошириш ҳудудий маркази</t>
  </si>
  <si>
    <t>Жиззах вилояти халқ таълими ходимларини қайта тайёрлаш ва уларнинг малакасини ошириш ҳудудий маркази</t>
  </si>
  <si>
    <t>Сирдарё вилояти халқ таълими ходимларини қайта тайёрлаш ва уларнинг малакасини ошириш ҳудудий маркази</t>
  </si>
  <si>
    <t>Самарқанд вилояти халқ таълими ходимларини қайта тайёрлаш ва уларнинг малакасини ошириш ҳудудий маркази</t>
  </si>
  <si>
    <t>Хоразм вилояти халқ таълими ходимларини қайта тайёрлаш ва уларнинг малакасини ошириш ҳудудий маркази</t>
  </si>
  <si>
    <t>Навоий вилояти халқ таълими ходимларини қайта тайёрлаш ва уларнинг малакасини ошириш ҳудудий маркази</t>
  </si>
  <si>
    <t>Андижон вилояти халқ таълими ходимларини қайта тайёрлаш ва уларнинг малакасини ошириш ҳудудий маркази</t>
  </si>
  <si>
    <t>Фарғона вилояти халқ таълими ходимларини қайта тайёрлаш ва уларнинг малакасини ошириш ҳудудий маркази</t>
  </si>
  <si>
    <t>Наманган вилояти халқ таълими ходимларини қайта тайёрлаш ва уларнинг малакасини ошириш ҳудудий маркази</t>
  </si>
  <si>
    <t>Тошкент шаҳар халқ таълими ходимларини қайта тайёрлаш ва уларнинг малакасини ошириш ҳудудий маркази</t>
  </si>
  <si>
    <t>аттестациядан ўтган</t>
  </si>
  <si>
    <t>Аккредитацияланган</t>
  </si>
  <si>
    <t>Malaka oshirish va qayta tayyorlash taʼlim muassasalarida oʻtkazilgan attestatsiya natijalari toʻgʻrisida maʼlumot</t>
  </si>
  <si>
    <t>MOQT nomi</t>
  </si>
  <si>
    <t>Attestatsiya oʻtkazilish vaqti</t>
  </si>
  <si>
    <t>Attestatsiyaga jalb qilingan malaka oshirish yoʻnalishlari soni</t>
  </si>
  <si>
    <t>Attestatsiyadan oʻtganlari soni</t>
  </si>
  <si>
    <t>Attestatsiyadan oʻtmaganlari soni</t>
  </si>
  <si>
    <t>Attestatsiyaga jalb qilingan qayta tayyorlash yoʻnalishlari soni</t>
  </si>
  <si>
    <t>Malaka oshirish va qayta tayyorlash taʼlim muassasasi (ordinatura)ning attestatsiyadan oʻtganligi</t>
  </si>
  <si>
    <t>Jizzax davlat pedagogika instituti huzuridagi malaka oshirish va qayta tayyorlash fakulteti</t>
  </si>
  <si>
    <t>15-20-iyun 2018-yil</t>
  </si>
  <si>
    <t>Attestatsiyadan oʻtdi</t>
  </si>
  <si>
    <t>A.Avloniy nomidagi xalq taʼlimi tizimi rahbar va mutaxassis xodimlarni qayta tayyorlash va malakasini oshirish instituti</t>
  </si>
  <si>
    <t>6-15-sentyabr 2018-yil</t>
  </si>
  <si>
    <t>Attestatsiyadan shartli oʻtgan</t>
  </si>
  <si>
    <t>Respublika oʻrta tibbiyot va farmatsevtika xodimlari malakasini oshirish va ularni ixtisoslashtirish respublika markazi Buxoro mintaqaviy filiali</t>
  </si>
  <si>
    <t>7-15-sentyabr 2018-yil</t>
  </si>
  <si>
    <t>Respublika oʻrta tibbiyot va farmatsevtika xodimlari malakasini oshirish va ularni ixtisoslashtirish respublika markazi Guliston mintaqaviy filiali</t>
  </si>
  <si>
    <t>17-26-sentyabr 2018-yil</t>
  </si>
  <si>
    <t>Toshkent vrachlar malakasini oshirish instituti attestatsiyadan oʻtkazildi</t>
  </si>
  <si>
    <t>17-29-sentyabr 2018-yil</t>
  </si>
  <si>
    <t>Respublika oʻrta tibbiyot va farmatsevtika xodimlari malakasini oshirish va ularni ixtisoslashtirish respublika markazi Andijon mintaqaviy filiali</t>
  </si>
  <si>
    <t>2-10-oktyabr 2018-yil</t>
  </si>
  <si>
    <t>Respublika oʻrta tibbiyot va farmatsevtika xodimlari malakasini oshirish va ularni ixtisoslashtirish markazi</t>
  </si>
  <si>
    <t>2-13-oktyabr 2018-yil</t>
  </si>
  <si>
    <t>Respublika oʻrta tibbiyot va farmatsevtika xodimlari malakasini oshirish va ularni ixtisoslashtirish respublika markazi Navoiy mintaqaviy filiali</t>
  </si>
  <si>
    <t>15-24-oktyabr 2018-yil</t>
  </si>
  <si>
    <t>Respublika oʻrta tibbiyot va farmatsevtika xodimlari malakasini oshirish va ularni ixtisoslashtirish respublika markazi Jizzax mintaqaviy filiali</t>
  </si>
  <si>
    <t>Respublika oʻrta tibbiyot va farmatsevtika xodimlari malakasini oshirish va ularni ixtisoslashtirish respublika markazi Namangan mintaqaviy filiali</t>
  </si>
  <si>
    <t>30-oktyabr - 6-noyabr 2018-yil</t>
  </si>
  <si>
    <t>Respublika oʻrta tibbiyot va farmatsevtika xodimlari malakasini oshirish va ularni ixtisoslashtirish respublika markazi Nukus mintaqaviy filiali</t>
  </si>
  <si>
    <t xml:space="preserve">30-oktyabr - 4-noyabr 2018-yil </t>
  </si>
  <si>
    <t>Respublika oʻrta tibbiyot va farmatsevtika xodimlari malakasini oshirish va ularni ixtisoslashtirish respublika markazi Urganch mintaqaviy filiali</t>
  </si>
  <si>
    <t>5-10-noyabr 2018-yil</t>
  </si>
  <si>
    <t>Respublika oʻrta tibbiyot va farmatsevtika xodimlari malakasini oshirish va ularni ixtisoslashtirish respublika markazi Tezmiz mintaqaviy filiali</t>
  </si>
  <si>
    <t>15-21-noyabr 2018-yil</t>
  </si>
  <si>
    <t>Respublika oʻrta tibbiyot va farmatsevtika xodimlari malakasini oshirish va ularni ixtisoslashtirish respublika markazi Qarshi mintaqaviy filiali</t>
  </si>
  <si>
    <t>26-noyabr - 5-dekabr 2018-yil</t>
  </si>
  <si>
    <t>Respublika oʻrta tibbiyot va farmatsevtika xodimlari malakasini oshirish va ularni ixtisoslashtirish respublika markazi   Samarqand mintaqaviy filiali</t>
  </si>
  <si>
    <t>1-5-dekabr 2018-yil</t>
  </si>
  <si>
    <t>Respublika oʻrta tibbiyot va farmatsevtika xodimlari malakasini oshirish va ularni ixtisoslashtirish respublika markazi Qoʻqon mintaqaviy filiali</t>
  </si>
  <si>
    <t>17-20-dekabr 2018-yil</t>
  </si>
  <si>
    <t>Respublika oʻrta tibbiyot va farmatsevtika xodimlari malakasini oshirish va ularni ixtisoslashtirish respublika markazi Fargʻona mintaqaviy filiali</t>
  </si>
  <si>
    <t>20-23-dekabr 2018-yil</t>
  </si>
  <si>
    <t>Jami</t>
  </si>
  <si>
    <t>Malaka oshirish</t>
  </si>
  <si>
    <t>Qayta tayyorlash</t>
  </si>
  <si>
    <t>Toshkent tibbiyot akademiyasi huzuridagi pedagog kadrlarni qayta tayyorlash va ularning malakasini oshirish tarmoq markazi</t>
  </si>
  <si>
    <t>4-14-fevral 2019-yil</t>
  </si>
  <si>
    <t>Toshkent farmatsevtika instituti farmatsevtlar malakasini oshirish fakulteti</t>
  </si>
  <si>
    <t>18-28-fevral 2019-yil</t>
  </si>
  <si>
    <t>Attestatsiyadan shartli oʻtdi</t>
  </si>
  <si>
    <t>Milliy rassomchilik va dizayn instituti</t>
  </si>
  <si>
    <t>4-14-mart 2019-yil</t>
  </si>
  <si>
    <t>Attestatsiyadan oʻtmadi</t>
  </si>
  <si>
    <t>Urganch davlat universiteti qoshidagi malaka oshirish va qayta tayyorlash taʼlim markazi</t>
  </si>
  <si>
    <t>1-11-aprel 2019-yil</t>
  </si>
  <si>
    <t>Fargʻona davlat universiteti huzuridagi pedagog kadrlarni qayta tayyorlash va ularning malakasini oshirish mintaqaviy markazi</t>
  </si>
  <si>
    <t>29-aprel - 08-may 2019-yil</t>
  </si>
  <si>
    <t>Toshkent davlat pedagogika instituti qoshidagi malaka oshirish tarmoq markazi</t>
  </si>
  <si>
    <t>13-23-may 2019-yil</t>
  </si>
  <si>
    <t>Namangan yoʻl xoʻjaligi xodimlarni malakasini oshirish markazi</t>
  </si>
  <si>
    <t>15-25-aprel 2019-yil</t>
  </si>
  <si>
    <t>Buxoro davlat universiteti huzuridagi malaka oshirish mintaqaviy markazi</t>
  </si>
  <si>
    <t>27-may - 06-iyun 2019-yil</t>
  </si>
  <si>
    <t>Malaka oshirish va qayta tayyorlash taʼlim muassasalarining attestatsiyadan oʻtkazilganligi toʻgʻrisidagi maʼlumotnoma</t>
  </si>
  <si>
    <t>Attestatsidan oʻtkazilgan taʼlim muassasalari nomi</t>
  </si>
  <si>
    <t>Attestatsiya oʻtkazilgan sanasi</t>
  </si>
  <si>
    <t>Malaka oshirish va qayta tayyorlash taʼlim muassasasining attestatsiyadan oʻtganligi</t>
  </si>
  <si>
    <t>2020-yil 4-6-mart</t>
  </si>
  <si>
    <t xml:space="preserve">Respublika oʻrta tibbiyot va farmatsevtika xodimlari malakasini oshirish va ularni ixtisoslashtirish markazining Guliston filiali </t>
  </si>
  <si>
    <t xml:space="preserve">2020-yil 16-20-mart </t>
  </si>
  <si>
    <t xml:space="preserve">Respublika oʻrta tibbiyot va farmatsevtika xodimlari malakasini oshirish va ularni ixtisoslashtirish markazining Jizzax filiali </t>
  </si>
  <si>
    <t xml:space="preserve">2020-yil 9-14-mart </t>
  </si>
  <si>
    <t>Toshkent vrachlar malakasini oshirish instituti</t>
  </si>
  <si>
    <t>2020-yil iyul</t>
  </si>
  <si>
    <t xml:space="preserve">attestatsiyadan oʻtdi </t>
  </si>
  <si>
    <t xml:space="preserve">2020-yil avgust </t>
  </si>
  <si>
    <t xml:space="preserve">Toshkent toʻqimachilik va yengil sanoat instituti pedagogik kadrlarni qayt tayyorlash va ularning malakasini oshirish tarmoq markazi </t>
  </si>
  <si>
    <t xml:space="preserve">2020-yil 20-avgust </t>
  </si>
  <si>
    <t xml:space="preserve">Buxoro davlat unversiteti huzuridagi pedagog kadrlarni qayta tayyorlash va ularning malakasini oshirish mintaqaviy markazi </t>
  </si>
  <si>
    <t>2020-yil 24-25-avgust</t>
  </si>
  <si>
    <t xml:space="preserve">Fargʻona davlat unversiteti huzuridagi pedagog kadrlarni qayta tayyorlash va ularning malakasini oshirish mintaqaviy markazi </t>
  </si>
  <si>
    <t xml:space="preserve">2020-yil 26-avgust </t>
  </si>
  <si>
    <t xml:space="preserve">A.Avloniy nomidagi xalq taʼlimi tizimi rahbar va mutaxassis xodimlarni qayta tayyorlash va malakasini oshirish institutini </t>
  </si>
  <si>
    <t xml:space="preserve">2020-yil 30-iyun </t>
  </si>
  <si>
    <t>Respublika oʻrta tibbiyot va farmatsevtika xodimlari malakasini oshirish va ularni ixtisoslashtirish markazining Buxoro filiali</t>
  </si>
  <si>
    <t>Respublika oʻrta tibbiyot va farmatsevtika xodimlari malakasini oshirish va ularni ixtisoslashtirish markazining Samarqand filiali</t>
  </si>
  <si>
    <t>Respublika oʻrta tibbiyot va farmatsevtika xodimlari malakasini oshirish va ularni ixtisoslashtirish markazining Navoiy  filiali</t>
  </si>
  <si>
    <t xml:space="preserve">2020-yil 24-25-avgust </t>
  </si>
  <si>
    <t>Respublika oʻrta tibbiyot va farmatsevtika xodimlari malakasini oshirish va ularni ixtisoslashtirish markazining Quqon filiali</t>
  </si>
  <si>
    <t xml:space="preserve">2020-yil 24-avgust </t>
  </si>
  <si>
    <t>Respublika oʻrta tibbiyot va farmatsevtika xodimlari malakasini oshirish va ularni ixtisoslashtirish markazining Namangan  filiali</t>
  </si>
  <si>
    <t xml:space="preserve">2020-yil 28-29-avgust </t>
  </si>
  <si>
    <t>Respublika oʻrta tibbiyot va farmatsevtika xodimlari malakasini oshirish va ularni ixtisoslashtirish markazining Andijon filiali</t>
  </si>
  <si>
    <t xml:space="preserve">2020-yil 27-avgust </t>
  </si>
  <si>
    <t>Respublika oʻrta tibbiyot va farmatsevtika xodimlari malakasini oshirish va ularni ixtisoslashtirish markazining Termiz filiali</t>
  </si>
  <si>
    <t xml:space="preserve">2020-yil 26-27-oktyabr </t>
  </si>
  <si>
    <t>Nizomiy nomidagi Toshkent davlat pedagogika unversiteti  huzuridagi pedagog kadrlarni qayta tayyorlash va ularning malakasini oshirish tarmoq  markazi</t>
  </si>
  <si>
    <t xml:space="preserve">2020-yil 23-24-oktyabr </t>
  </si>
  <si>
    <t>Respublika oʻrta tibbiyot va farmatsevtika xodimlari malakasini oshirish va ularni ixtisoslashtirish markazining Nukus filiali</t>
  </si>
  <si>
    <t>Respublika oʻrta tibbiyot va farmatsevtika xodimlari malakasini oshirish va ularni ixtisoslashtirish markazining Urganch filiali</t>
  </si>
  <si>
    <t>Oʻzbekiston Milliy unversiteti  huzuridagi pedagog kadrlarni qayta tayyorlash va ularning malakasini oshirish mintaqaviy markazi</t>
  </si>
  <si>
    <t xml:space="preserve">2020-yil 7-9-sentyabr </t>
  </si>
  <si>
    <t>Respublika oʻrta tibbiyot va farmatsevtika xodimlari malakasini oshirish va ularni ixtisoslashtirish markazining Fargʻona filiali</t>
  </si>
  <si>
    <t xml:space="preserve">2020-yil 25-avgust </t>
  </si>
  <si>
    <t>Respublika oʻrta tibbiyot va farmatsevtika xodimlari malakasini oshirish va ularni ixtisoslashtirish markazining Qarshi filiali</t>
  </si>
  <si>
    <t xml:space="preserve">Andijon davlat tibbiyot instituti vrachlar malakasini oshirish fakulteti </t>
  </si>
  <si>
    <t xml:space="preserve">2020-yil 25-28-oktyabr </t>
  </si>
  <si>
    <t xml:space="preserve">Namangan yoʻl xoʻjaligi xodimlari malakasini oshirish oʻquv markazi </t>
  </si>
  <si>
    <t xml:space="preserve">Buxoro yoʻl xoʻjaligi xodimlari malakasini oshirish oʻquv markazi </t>
  </si>
  <si>
    <t>Toshkent arxitektura instituti qoshidagi qurlish sohasi mnedjerlarini qayta tayyorlash va malaka oshirish markazi</t>
  </si>
  <si>
    <t>2020-yil 30-31-oktyabr</t>
  </si>
  <si>
    <t xml:space="preserve">19 ta taʼlim muassasalari Qayta attestasiyaga jalb etilgan </t>
  </si>
  <si>
    <t xml:space="preserve">1 ta TTESI Pedagogik kadrlarni QT va MO tarmoq markazi birinchi marta attestatsiyaga jalb etilgan </t>
  </si>
  <si>
    <t xml:space="preserve">Izoh: </t>
  </si>
  <si>
    <t>2020-yilda Malaka oshirish va qayta tayyorlash taʼlim muassasalarining attestatsiyadan oʻtkazilganligi toʻgʻrisidagi maʼlumotnoma</t>
  </si>
  <si>
    <t>Akkreditatsiyalanganligi</t>
  </si>
  <si>
    <t>2020-yil 30-noyabr 184-son buyruq bilan akkreditatsiyalangan</t>
  </si>
  <si>
    <t>2020-yil 31-dekabr 210-son buyruq bilan akkreditatsiyalangan</t>
  </si>
  <si>
    <t>2021-yil 30-apreldagi 71-son buyruq bilan akkreditatsiyalangan</t>
  </si>
  <si>
    <t>2021-yil 31-maydagi 95 -son buyrugʻi bilan akkreditatsiyalangan</t>
  </si>
  <si>
    <t>2021-yil 26-fevral 40 -son buyruq bilan akkreditatsiyalangan</t>
  </si>
  <si>
    <t xml:space="preserve">22 ta taʼlim muassasalari Qayta attestasiyaga jalb etilgan </t>
  </si>
  <si>
    <t xml:space="preserve">5 ta taʼlim tashkiloti birinchi marta attestatsiyaga jalb etilgan </t>
  </si>
  <si>
    <t>Malaka oshirish va qayta tayyorlash taʼlim muassasalarining attestatsiyadan oʻtkazilganligi toʻgʻrisidagi maʼlumotnoma (2021)</t>
  </si>
  <si>
    <t>Oʻzbekiston Respublikasi Adliya vazirligi huzuridagi Yuristlar malakasini oshirish markazi</t>
  </si>
  <si>
    <t xml:space="preserve">2021-yil 25-29-yanvar </t>
  </si>
  <si>
    <t>Geologiya fanlari universiteti tarkibidagi  Geologiya tarmogʻi xodimlari malakasini oshirish va qayta tayyorlash instituti</t>
  </si>
  <si>
    <t>2021-yil 18-22-yanvar</t>
  </si>
  <si>
    <t>Toshkent shahridagi “Oʻquv ishlab chiqarish markazi” MCHJ</t>
  </si>
  <si>
    <t>2021-yil 23-26-fevral</t>
  </si>
  <si>
    <t xml:space="preserve">Samarqand davlat universiteti huzuridagi pedagog kadrlarni qayta tayyorlash va ularning malakasini oshirish mintaqaviy markazi </t>
  </si>
  <si>
    <t>2021-yil 15-18-fevral</t>
  </si>
  <si>
    <t xml:space="preserve">Samarqand davlat arxitektura qurilish instituti huzuridagi KHT muassasalari pedagog kadrlarining MO va QT fakulteti </t>
  </si>
  <si>
    <t>2021-yil 19-20-fevral</t>
  </si>
  <si>
    <t xml:space="preserve">Samarqand davlat tibbiyot instituti qoshidagi diplomdan keyingi taʼlim fakulteti </t>
  </si>
  <si>
    <t>2021-yil 9-13-mart</t>
  </si>
  <si>
    <t>"Shoʻrtan gaz kimyo majmuasi" MCHJ xodimlarini qayta tayyorlash va ularning malakasini oshirish oʻquv markazi</t>
  </si>
  <si>
    <t>2021-yil 1-6-mart</t>
  </si>
  <si>
    <t>Yangi bozorlar boʻyicha mutaxassislarni tayyorlash milliy markazi</t>
  </si>
  <si>
    <t xml:space="preserve">2021-yil 26-30-aprel </t>
  </si>
  <si>
    <t>Qoraqalpoq davlat universiteti huzuridagi pedagog kadrlarni qayta tayyorlash va malakasini oshirish mintaqaviy markazi</t>
  </si>
  <si>
    <t xml:space="preserve">2021-yil 5-9-aprel </t>
  </si>
  <si>
    <t>Qoraqalpogʻiston Respublikasi  xalq taʼlimi xodimlarini qayta tayyorlash va ularning malakasini oshirish hududiy markazi</t>
  </si>
  <si>
    <t xml:space="preserve">2021-yil 10-17-aprel </t>
  </si>
  <si>
    <t>Qashqadaryo viloyati xalq taʼlimi xodimlarini qayta tayyorlash va ularning malakasini oshirish hududiy markazi</t>
  </si>
  <si>
    <t>2021-yil 10-15-may</t>
  </si>
  <si>
    <t>Surxondaryo viloyati xalq taʼlimi xodimlarini qayta tayyorlash va ularning malakasini oshirish hududiy markazi</t>
  </si>
  <si>
    <t>2021-yil 16-22-may</t>
  </si>
  <si>
    <t>Oʻzbekiston davlat jahon tillari universiteti huzuridagi Chet tillarni oʻqitishning innovatsiyaviy metodikalarini rivojlantirish respublika ilmiy-amaliy markazi</t>
  </si>
  <si>
    <t>Buxoro viloyati xalq taʼlimi xodimlarini qayta tayyorlash va ularning malakasini oshirish hududiy markazi</t>
  </si>
  <si>
    <t xml:space="preserve">2021-yil 7-11-iyun </t>
  </si>
  <si>
    <t>Jizzax viloyati xalq taʼlimi xodimlarini qayta tayyorlash va ularning malakasini oshirish hududiy markazi</t>
  </si>
  <si>
    <t xml:space="preserve">2021-yil 12-17-iyun </t>
  </si>
  <si>
    <t xml:space="preserve">Toshkent davlat oʻzbek tili adabiyoti universiteti huzuridagi pedagogik kadrlarni qayta tayyorlash va ularning malakasini oshirish tarmoq markazi </t>
  </si>
  <si>
    <t xml:space="preserve">2021-yil 21-25-iyun </t>
  </si>
  <si>
    <t>Sirdaryo viloyati xalq taʼlimi xodimlarini qayta tayyorlash va ularning malakasini oshirish hududiy markazi</t>
  </si>
  <si>
    <t xml:space="preserve">2021-yil 10-14-sentyabr </t>
  </si>
  <si>
    <t>Samarqand viloyati xalq taʼlimi xodimlarini qayta tayyorlash va ularning malakasini oshirish hududiy markazi</t>
  </si>
  <si>
    <t xml:space="preserve">2021-yil 15-18-sentyabr </t>
  </si>
  <si>
    <t>Xorazm viloyati xalq taʼlimi xodimlarini qayta tayyorlash va ularning malakasini oshirish hududiy markazi</t>
  </si>
  <si>
    <t xml:space="preserve">2021-yil 12-15-oktyabr </t>
  </si>
  <si>
    <t>Navoiy viloyati xalq taʼlimi xodimlarini qayta tayyorlash va ularning malakasini oshirish hududiy markazi</t>
  </si>
  <si>
    <t xml:space="preserve">2021-yil 16-20-oktyabr </t>
  </si>
  <si>
    <t>Andijon viloyati xalq taʼlimi xodimlarini qayta tayyorlash va ularning malakasini oshirish hududiy markazi</t>
  </si>
  <si>
    <t xml:space="preserve">2021-yil 25-29-oktyabr </t>
  </si>
  <si>
    <t>Fargʻona viloyati xalq taʼlimi xodimlarini qayta tayyorlash va ularning malakasini oshirish hududiy markazi</t>
  </si>
  <si>
    <t>2021-yil 11-16-noyabr</t>
  </si>
  <si>
    <t>Namangan viloyati xalq taʼlimi xodimlarini qayta tayyorlash va ularning malakasini oshirish hududiy markazi</t>
  </si>
  <si>
    <t>2021-yil 17-20-noyabr</t>
  </si>
  <si>
    <t>Toshkent viloyati xalq taʼlimi xodimlarini qayta tayyorlash va ularning malakasini oshirish hududiy markazi</t>
  </si>
  <si>
    <t>2021-yil 22-27-noyabr</t>
  </si>
  <si>
    <t>Oʻzbekiston davlat sanʼat va madaniyat instituti huzuridagi pedagog kadrlarni qayta tayyorlash va ularning malakasini oshirish tarmoq markazi</t>
  </si>
  <si>
    <t xml:space="preserve">2021-yil 21-25-sentyabr </t>
  </si>
  <si>
    <t>Toshkent davlat iqtisodiyot unversiteti huzuridagi pedagog kadrlarni qayta tayyorlash va ularning malakasini oshirish tarmoq markazi</t>
  </si>
  <si>
    <t xml:space="preserve">2021-yil 13-17-dekabr </t>
  </si>
  <si>
    <t>Toshkent shahar xalq taʼlimi xodimlarini qayta tayyorlash va ularning malakasini oshirish hududiy markazi</t>
  </si>
  <si>
    <t>2021-yil 23-28-dekabr</t>
  </si>
  <si>
    <t>Yil</t>
  </si>
  <si>
    <t xml:space="preserve">Attestatsiyadan oʻtganlar </t>
  </si>
  <si>
    <t xml:space="preserve">foizda </t>
  </si>
  <si>
    <t xml:space="preserve">Attestatsiyadan oʻtmaganlar </t>
  </si>
  <si>
    <t>2018-yil</t>
  </si>
  <si>
    <t>2019-yil</t>
  </si>
  <si>
    <t>2020-yil</t>
  </si>
  <si>
    <t>2021-yil</t>
  </si>
  <si>
    <t xml:space="preserve">Jami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</si>
</sst>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8" fillId="0" borderId="0" applyFont="0" applyFill="0" applyBorder="0" applyAlignment="0" applyProtection="0"/>
  </cellStyleXfs>
  <cellXfs count="12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1" fontId="5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9" fillId="0" borderId="2" xfId="0" applyFont="1" applyFill="1" applyBorder="1" applyAlignment="1">
      <alignment horizontal="justify" vertical="center"/>
    </xf>
    <xf numFmtId="0" fontId="0" fillId="0" borderId="2" xfId="0" applyBorder="1"/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/>
    <xf numFmtId="0" fontId="9" fillId="0" borderId="2" xfId="0" applyFont="1" applyFill="1" applyBorder="1" applyAlignment="1">
      <alignment horizontal="left" vertical="center" wrapText="1"/>
    </xf>
    <xf numFmtId="0" fontId="0" fillId="6" borderId="2" xfId="0" applyFill="1" applyBorder="1"/>
    <xf numFmtId="0" fontId="12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wrapText="1"/>
    </xf>
    <xf numFmtId="0" fontId="6" fillId="4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0" fillId="0" borderId="1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0" xfId="1" applyFont="1"/>
    <xf numFmtId="164" fontId="0" fillId="0" borderId="0" xfId="0" applyNumberFormat="1"/>
    <xf numFmtId="0" fontId="14" fillId="4" borderId="2" xfId="0" applyFont="1" applyFill="1" applyBorder="1" applyAlignment="1">
      <alignment horizontal="justify" vertical="center" wrapText="1"/>
    </xf>
    <xf numFmtId="0" fontId="9" fillId="4" borderId="2" xfId="0" applyFont="1" applyFill="1" applyBorder="1" applyAlignment="1">
      <alignment horizontal="justify" vertical="center" wrapText="1"/>
    </xf>
    <xf numFmtId="0" fontId="14" fillId="7" borderId="2" xfId="0" applyFont="1" applyFill="1" applyBorder="1" applyAlignment="1">
      <alignment horizontal="justify" vertical="center" wrapText="1"/>
    </xf>
    <xf numFmtId="0" fontId="9" fillId="4" borderId="2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view="pageBreakPreview" zoomScale="70" zoomScaleNormal="100" zoomScaleSheetLayoutView="70" workbookViewId="0">
      <selection activeCell="C5" sqref="C5"/>
    </sheetView>
  </sheetViews>
  <sheetFormatPr defaultRowHeight="15" x14ac:dyDescent="0.25"/>
  <cols>
    <col min="1" max="1" width="2.7109375" bestFit="1" customWidth="1"/>
    <col min="2" max="2" width="36.42578125" customWidth="1"/>
    <col min="3" max="3" width="18.28515625" bestFit="1" customWidth="1"/>
    <col min="4" max="4" width="18.5703125" customWidth="1"/>
    <col min="5" max="5" width="16.140625" customWidth="1"/>
    <col min="6" max="6" width="15.140625" customWidth="1"/>
    <col min="7" max="7" width="17.5703125" customWidth="1"/>
    <col min="8" max="8" width="15.85546875" customWidth="1"/>
    <col min="9" max="9" width="15.5703125" customWidth="1"/>
    <col min="10" max="10" width="7.85546875" customWidth="1"/>
    <col min="11" max="11" width="14.7109375" customWidth="1"/>
  </cols>
  <sheetData>
    <row r="1" spans="1:11" ht="15.75" x14ac:dyDescent="0.25">
      <c r="A1" s="104" t="s">
        <v>28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51" x14ac:dyDescent="0.25">
      <c r="A2" s="3" t="s">
        <v>1</v>
      </c>
      <c r="B2" s="4" t="s">
        <v>29</v>
      </c>
      <c r="C2" s="2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32</v>
      </c>
      <c r="I2" s="4" t="s">
        <v>33</v>
      </c>
      <c r="J2" s="105" t="s">
        <v>35</v>
      </c>
      <c r="K2" s="105"/>
    </row>
    <row r="3" spans="1:11" ht="38.25" x14ac:dyDescent="0.25">
      <c r="A3" s="5">
        <v>1</v>
      </c>
      <c r="B3" s="2" t="s">
        <v>36</v>
      </c>
      <c r="C3" s="20" t="s">
        <v>37</v>
      </c>
      <c r="D3" s="5">
        <v>15</v>
      </c>
      <c r="E3" s="5">
        <v>11</v>
      </c>
      <c r="F3" s="5">
        <v>4</v>
      </c>
      <c r="G3" s="5">
        <v>1</v>
      </c>
      <c r="H3" s="5">
        <v>1</v>
      </c>
      <c r="I3" s="5">
        <v>0</v>
      </c>
      <c r="J3" s="6">
        <v>75</v>
      </c>
      <c r="K3" s="11" t="s">
        <v>38</v>
      </c>
    </row>
    <row r="4" spans="1:11" ht="45" customHeight="1" x14ac:dyDescent="0.25">
      <c r="A4" s="6">
        <v>2</v>
      </c>
      <c r="B4" s="2" t="s">
        <v>39</v>
      </c>
      <c r="C4" s="18" t="s">
        <v>40</v>
      </c>
      <c r="D4" s="6">
        <v>50</v>
      </c>
      <c r="E4" s="6">
        <v>27</v>
      </c>
      <c r="F4" s="6">
        <v>23</v>
      </c>
      <c r="G4" s="6">
        <v>7</v>
      </c>
      <c r="H4" s="6">
        <v>7</v>
      </c>
      <c r="I4" s="6">
        <v>0</v>
      </c>
      <c r="J4" s="10">
        <v>59.6</v>
      </c>
      <c r="K4" s="6" t="s">
        <v>41</v>
      </c>
    </row>
    <row r="5" spans="1:11" ht="49.5" customHeight="1" x14ac:dyDescent="0.25">
      <c r="A5" s="6">
        <v>3</v>
      </c>
      <c r="B5" s="2" t="s">
        <v>42</v>
      </c>
      <c r="C5" s="18" t="s">
        <v>43</v>
      </c>
      <c r="D5" s="6">
        <v>27</v>
      </c>
      <c r="E5" s="6">
        <v>27</v>
      </c>
      <c r="F5" s="6">
        <v>0</v>
      </c>
      <c r="G5" s="6">
        <v>20</v>
      </c>
      <c r="H5" s="6">
        <v>19</v>
      </c>
      <c r="I5" s="6">
        <v>1</v>
      </c>
      <c r="J5" s="10">
        <v>95</v>
      </c>
      <c r="K5" s="11" t="s">
        <v>38</v>
      </c>
    </row>
    <row r="6" spans="1:11" ht="51.75" customHeight="1" x14ac:dyDescent="0.25">
      <c r="A6" s="6">
        <v>4</v>
      </c>
      <c r="B6" s="2" t="s">
        <v>44</v>
      </c>
      <c r="C6" s="18" t="s">
        <v>45</v>
      </c>
      <c r="D6" s="6">
        <v>25</v>
      </c>
      <c r="E6" s="6">
        <v>22</v>
      </c>
      <c r="F6" s="6">
        <v>3</v>
      </c>
      <c r="G6" s="6">
        <v>15</v>
      </c>
      <c r="H6" s="6">
        <v>14</v>
      </c>
      <c r="I6" s="6">
        <v>1</v>
      </c>
      <c r="J6" s="10">
        <v>90</v>
      </c>
      <c r="K6" s="11" t="s">
        <v>38</v>
      </c>
    </row>
    <row r="7" spans="1:11" ht="30" x14ac:dyDescent="0.25">
      <c r="A7" s="6">
        <v>5</v>
      </c>
      <c r="B7" s="2" t="s">
        <v>46</v>
      </c>
      <c r="C7" s="18" t="s">
        <v>47</v>
      </c>
      <c r="D7" s="6">
        <v>504</v>
      </c>
      <c r="E7" s="6">
        <v>427</v>
      </c>
      <c r="F7" s="6">
        <v>77</v>
      </c>
      <c r="G7" s="6">
        <v>151</v>
      </c>
      <c r="H7" s="6">
        <v>146</v>
      </c>
      <c r="I7" s="6">
        <v>4</v>
      </c>
      <c r="J7" s="10">
        <v>88.3</v>
      </c>
      <c r="K7" s="11" t="s">
        <v>38</v>
      </c>
    </row>
    <row r="8" spans="1:11" ht="57" customHeight="1" x14ac:dyDescent="0.25">
      <c r="A8" s="6">
        <v>6</v>
      </c>
      <c r="B8" s="2" t="s">
        <v>48</v>
      </c>
      <c r="C8" s="18" t="s">
        <v>49</v>
      </c>
      <c r="D8" s="6">
        <v>25</v>
      </c>
      <c r="E8" s="6">
        <v>23</v>
      </c>
      <c r="F8" s="6">
        <v>2</v>
      </c>
      <c r="G8" s="6">
        <v>19</v>
      </c>
      <c r="H8" s="6">
        <v>18</v>
      </c>
      <c r="I8" s="6">
        <v>1</v>
      </c>
      <c r="J8" s="10">
        <v>93.1</v>
      </c>
      <c r="K8" s="11" t="s">
        <v>38</v>
      </c>
    </row>
    <row r="9" spans="1:11" ht="40.5" customHeight="1" x14ac:dyDescent="0.25">
      <c r="A9" s="6">
        <v>7</v>
      </c>
      <c r="B9" s="2" t="s">
        <v>50</v>
      </c>
      <c r="C9" s="19" t="s">
        <v>51</v>
      </c>
      <c r="D9" s="6">
        <v>30</v>
      </c>
      <c r="E9" s="6">
        <v>22</v>
      </c>
      <c r="F9" s="6">
        <v>8</v>
      </c>
      <c r="G9" s="6">
        <v>25</v>
      </c>
      <c r="H9" s="6">
        <v>20</v>
      </c>
      <c r="I9" s="6">
        <v>5</v>
      </c>
      <c r="J9" s="10">
        <v>76.400000000000006</v>
      </c>
      <c r="K9" s="11" t="s">
        <v>38</v>
      </c>
    </row>
    <row r="10" spans="1:11" ht="51" customHeight="1" x14ac:dyDescent="0.25">
      <c r="A10" s="6">
        <v>8</v>
      </c>
      <c r="B10" s="2" t="s">
        <v>52</v>
      </c>
      <c r="C10" s="18" t="s">
        <v>53</v>
      </c>
      <c r="D10" s="6">
        <v>24</v>
      </c>
      <c r="E10" s="6">
        <v>23</v>
      </c>
      <c r="F10" s="6">
        <v>1</v>
      </c>
      <c r="G10" s="6">
        <v>16</v>
      </c>
      <c r="H10" s="6">
        <v>14</v>
      </c>
      <c r="I10" s="6">
        <v>2</v>
      </c>
      <c r="J10" s="10">
        <v>92.5</v>
      </c>
      <c r="K10" s="11" t="s">
        <v>38</v>
      </c>
    </row>
    <row r="11" spans="1:11" ht="51" customHeight="1" x14ac:dyDescent="0.25">
      <c r="A11" s="6">
        <v>9</v>
      </c>
      <c r="B11" s="2" t="s">
        <v>54</v>
      </c>
      <c r="C11" s="18" t="s">
        <v>53</v>
      </c>
      <c r="D11" s="6">
        <v>26</v>
      </c>
      <c r="E11" s="6">
        <v>23</v>
      </c>
      <c r="F11" s="6">
        <v>3</v>
      </c>
      <c r="G11" s="6">
        <v>16</v>
      </c>
      <c r="H11" s="6">
        <v>15</v>
      </c>
      <c r="I11" s="6">
        <v>1</v>
      </c>
      <c r="J11" s="10">
        <v>90.4</v>
      </c>
      <c r="K11" s="11" t="s">
        <v>38</v>
      </c>
    </row>
    <row r="12" spans="1:11" ht="54.75" customHeight="1" x14ac:dyDescent="0.25">
      <c r="A12" s="6">
        <v>10</v>
      </c>
      <c r="B12" s="2" t="s">
        <v>55</v>
      </c>
      <c r="C12" s="18" t="s">
        <v>56</v>
      </c>
      <c r="D12" s="6">
        <v>26</v>
      </c>
      <c r="E12" s="6">
        <v>21</v>
      </c>
      <c r="F12" s="6">
        <v>5</v>
      </c>
      <c r="G12" s="6">
        <v>18</v>
      </c>
      <c r="H12" s="6">
        <v>16</v>
      </c>
      <c r="I12" s="6">
        <v>2</v>
      </c>
      <c r="J12" s="10">
        <v>84.1</v>
      </c>
      <c r="K12" s="11" t="s">
        <v>38</v>
      </c>
    </row>
    <row r="13" spans="1:11" ht="60" customHeight="1" x14ac:dyDescent="0.25">
      <c r="A13" s="6">
        <v>11</v>
      </c>
      <c r="B13" s="2" t="s">
        <v>57</v>
      </c>
      <c r="C13" s="18" t="s">
        <v>58</v>
      </c>
      <c r="D13" s="6">
        <v>24</v>
      </c>
      <c r="E13" s="6">
        <v>22</v>
      </c>
      <c r="F13" s="6">
        <v>2</v>
      </c>
      <c r="G13" s="6">
        <v>20</v>
      </c>
      <c r="H13" s="6">
        <v>20</v>
      </c>
      <c r="I13" s="6">
        <v>0</v>
      </c>
      <c r="J13" s="10">
        <v>95.5</v>
      </c>
      <c r="K13" s="11" t="s">
        <v>38</v>
      </c>
    </row>
    <row r="14" spans="1:11" ht="53.25" customHeight="1" x14ac:dyDescent="0.25">
      <c r="A14" s="6">
        <v>12</v>
      </c>
      <c r="B14" s="2" t="s">
        <v>59</v>
      </c>
      <c r="C14" s="18" t="s">
        <v>60</v>
      </c>
      <c r="D14" s="6">
        <v>22</v>
      </c>
      <c r="E14" s="6">
        <v>20</v>
      </c>
      <c r="F14" s="6">
        <v>2</v>
      </c>
      <c r="G14" s="6">
        <v>11</v>
      </c>
      <c r="H14" s="6">
        <v>10</v>
      </c>
      <c r="I14" s="6">
        <v>1</v>
      </c>
      <c r="J14" s="10">
        <v>90.9</v>
      </c>
      <c r="K14" s="11" t="s">
        <v>38</v>
      </c>
    </row>
    <row r="15" spans="1:11" ht="58.5" customHeight="1" x14ac:dyDescent="0.25">
      <c r="A15" s="6">
        <v>13</v>
      </c>
      <c r="B15" s="2" t="s">
        <v>61</v>
      </c>
      <c r="C15" s="18" t="s">
        <v>62</v>
      </c>
      <c r="D15" s="6">
        <v>21</v>
      </c>
      <c r="E15" s="6">
        <v>17</v>
      </c>
      <c r="F15" s="6">
        <v>4</v>
      </c>
      <c r="G15" s="6">
        <v>12</v>
      </c>
      <c r="H15" s="6">
        <v>10</v>
      </c>
      <c r="I15" s="6">
        <v>2</v>
      </c>
      <c r="J15" s="10">
        <v>81.8</v>
      </c>
      <c r="K15" s="11" t="s">
        <v>38</v>
      </c>
    </row>
    <row r="16" spans="1:11" ht="57" customHeight="1" x14ac:dyDescent="0.25">
      <c r="A16" s="6">
        <v>14</v>
      </c>
      <c r="B16" s="2" t="s">
        <v>63</v>
      </c>
      <c r="C16" s="18" t="s">
        <v>64</v>
      </c>
      <c r="D16" s="6">
        <v>29</v>
      </c>
      <c r="E16" s="6">
        <v>25</v>
      </c>
      <c r="F16" s="6">
        <v>4</v>
      </c>
      <c r="G16" s="6">
        <v>16</v>
      </c>
      <c r="H16" s="6">
        <v>14</v>
      </c>
      <c r="I16" s="6">
        <v>2</v>
      </c>
      <c r="J16" s="10">
        <v>86.7</v>
      </c>
      <c r="K16" s="11" t="s">
        <v>38</v>
      </c>
    </row>
    <row r="17" spans="1:11" ht="56.25" customHeight="1" x14ac:dyDescent="0.25">
      <c r="A17" s="6">
        <v>15</v>
      </c>
      <c r="B17" s="2" t="s">
        <v>65</v>
      </c>
      <c r="C17" s="18" t="s">
        <v>66</v>
      </c>
      <c r="D17" s="6">
        <v>26</v>
      </c>
      <c r="E17" s="6">
        <v>26</v>
      </c>
      <c r="F17" s="6">
        <v>0</v>
      </c>
      <c r="G17" s="6">
        <v>17</v>
      </c>
      <c r="H17" s="6">
        <v>16</v>
      </c>
      <c r="I17" s="6">
        <v>1</v>
      </c>
      <c r="J17" s="10">
        <v>97.6</v>
      </c>
      <c r="K17" s="11" t="s">
        <v>38</v>
      </c>
    </row>
    <row r="18" spans="1:11" ht="54" customHeight="1" x14ac:dyDescent="0.25">
      <c r="A18" s="6">
        <v>16</v>
      </c>
      <c r="B18" s="2" t="s">
        <v>67</v>
      </c>
      <c r="C18" s="18" t="s">
        <v>68</v>
      </c>
      <c r="D18" s="6">
        <v>23</v>
      </c>
      <c r="E18" s="6">
        <v>19</v>
      </c>
      <c r="F18" s="6">
        <v>4</v>
      </c>
      <c r="G18" s="6">
        <v>13</v>
      </c>
      <c r="H18" s="6">
        <v>10</v>
      </c>
      <c r="I18" s="6">
        <v>3</v>
      </c>
      <c r="J18" s="10">
        <v>80.5</v>
      </c>
      <c r="K18" s="11" t="s">
        <v>38</v>
      </c>
    </row>
    <row r="19" spans="1:11" ht="54.75" customHeight="1" x14ac:dyDescent="0.25">
      <c r="A19" s="6">
        <v>17</v>
      </c>
      <c r="B19" s="2" t="s">
        <v>69</v>
      </c>
      <c r="C19" s="18" t="s">
        <v>70</v>
      </c>
      <c r="D19" s="6">
        <v>25</v>
      </c>
      <c r="E19" s="6">
        <v>21</v>
      </c>
      <c r="F19" s="6">
        <v>4</v>
      </c>
      <c r="G19" s="6">
        <v>17</v>
      </c>
      <c r="H19" s="6">
        <v>15</v>
      </c>
      <c r="I19" s="6">
        <v>2</v>
      </c>
      <c r="J19" s="10">
        <v>85.7</v>
      </c>
      <c r="K19" s="11" t="s">
        <v>38</v>
      </c>
    </row>
    <row r="20" spans="1:11" x14ac:dyDescent="0.25">
      <c r="A20" s="7"/>
      <c r="B20" s="4" t="s">
        <v>71</v>
      </c>
      <c r="C20" s="14"/>
      <c r="D20" s="4">
        <f t="shared" ref="D20:I20" si="0">SUM(D3:D19)</f>
        <v>922</v>
      </c>
      <c r="E20" s="4">
        <f t="shared" si="0"/>
        <v>776</v>
      </c>
      <c r="F20" s="4">
        <f t="shared" si="0"/>
        <v>146</v>
      </c>
      <c r="G20" s="4">
        <f t="shared" si="0"/>
        <v>394</v>
      </c>
      <c r="H20" s="4">
        <f t="shared" si="0"/>
        <v>365</v>
      </c>
      <c r="I20" s="4">
        <f t="shared" si="0"/>
        <v>28</v>
      </c>
      <c r="J20" s="8">
        <f>E20/D20*100</f>
        <v>84.164859002169194</v>
      </c>
      <c r="K20" s="4"/>
    </row>
  </sheetData>
  <mergeCells count="2">
    <mergeCell ref="A1:K1"/>
    <mergeCell ref="J2:K2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view="pageBreakPreview" zoomScale="70" zoomScaleNormal="100" zoomScaleSheetLayoutView="70" workbookViewId="0">
      <selection activeCell="C9" sqref="A1:K12"/>
    </sheetView>
  </sheetViews>
  <sheetFormatPr defaultRowHeight="15" x14ac:dyDescent="0.25"/>
  <cols>
    <col min="1" max="1" width="3.85546875" bestFit="1" customWidth="1"/>
    <col min="2" max="2" width="33.42578125" customWidth="1"/>
    <col min="3" max="3" width="14.7109375" style="23" customWidth="1"/>
    <col min="4" max="4" width="16.42578125" customWidth="1"/>
    <col min="5" max="5" width="12.7109375" customWidth="1"/>
    <col min="6" max="6" width="13.28515625" customWidth="1"/>
    <col min="7" max="7" width="12.42578125" customWidth="1"/>
    <col min="8" max="8" width="13.7109375" customWidth="1"/>
    <col min="9" max="9" width="16.5703125" customWidth="1"/>
    <col min="10" max="10" width="11.140625" customWidth="1"/>
    <col min="11" max="11" width="14.42578125" customWidth="1"/>
  </cols>
  <sheetData>
    <row r="1" spans="1:11" ht="15.75" x14ac:dyDescent="0.25">
      <c r="A1" s="104" t="s">
        <v>28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15.75" x14ac:dyDescent="0.25">
      <c r="A2" s="106" t="s">
        <v>1</v>
      </c>
      <c r="B2" s="106" t="s">
        <v>29</v>
      </c>
      <c r="C2" s="15"/>
      <c r="D2" s="107" t="s">
        <v>72</v>
      </c>
      <c r="E2" s="107"/>
      <c r="F2" s="107"/>
      <c r="G2" s="107" t="s">
        <v>73</v>
      </c>
      <c r="H2" s="107"/>
      <c r="I2" s="107"/>
      <c r="J2" s="108" t="s">
        <v>35</v>
      </c>
      <c r="K2" s="109"/>
    </row>
    <row r="3" spans="1:11" ht="89.25" customHeight="1" x14ac:dyDescent="0.25">
      <c r="A3" s="106"/>
      <c r="B3" s="106"/>
      <c r="C3" s="24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32</v>
      </c>
      <c r="I3" s="13" t="s">
        <v>33</v>
      </c>
      <c r="J3" s="110"/>
      <c r="K3" s="111"/>
    </row>
    <row r="4" spans="1:11" ht="51.75" x14ac:dyDescent="0.25">
      <c r="A4" s="5">
        <v>1</v>
      </c>
      <c r="B4" s="9" t="s">
        <v>74</v>
      </c>
      <c r="C4" s="21" t="s">
        <v>75</v>
      </c>
      <c r="D4" s="5">
        <v>14</v>
      </c>
      <c r="E4" s="5">
        <v>13</v>
      </c>
      <c r="F4" s="5">
        <v>1</v>
      </c>
      <c r="G4" s="5">
        <v>0</v>
      </c>
      <c r="H4" s="5">
        <v>0</v>
      </c>
      <c r="I4" s="5">
        <v>0</v>
      </c>
      <c r="J4" s="6">
        <v>93</v>
      </c>
      <c r="K4" s="11" t="s">
        <v>38</v>
      </c>
    </row>
    <row r="5" spans="1:11" ht="38.25" x14ac:dyDescent="0.25">
      <c r="A5" s="6">
        <v>2</v>
      </c>
      <c r="B5" s="2" t="s">
        <v>76</v>
      </c>
      <c r="C5" s="22" t="s">
        <v>77</v>
      </c>
      <c r="D5" s="6">
        <v>10</v>
      </c>
      <c r="E5" s="6">
        <v>7</v>
      </c>
      <c r="F5" s="6">
        <v>3</v>
      </c>
      <c r="G5" s="6">
        <v>0</v>
      </c>
      <c r="H5" s="6">
        <v>0</v>
      </c>
      <c r="I5" s="6">
        <v>0</v>
      </c>
      <c r="J5" s="10">
        <v>70</v>
      </c>
      <c r="K5" s="17" t="s">
        <v>78</v>
      </c>
    </row>
    <row r="6" spans="1:11" ht="28.5" x14ac:dyDescent="0.25">
      <c r="A6" s="6">
        <v>3</v>
      </c>
      <c r="B6" s="2" t="s">
        <v>79</v>
      </c>
      <c r="C6" s="22" t="s">
        <v>80</v>
      </c>
      <c r="D6" s="6">
        <v>5</v>
      </c>
      <c r="E6" s="6">
        <v>0</v>
      </c>
      <c r="F6" s="6">
        <v>5</v>
      </c>
      <c r="G6" s="6">
        <v>0</v>
      </c>
      <c r="H6" s="6">
        <v>0</v>
      </c>
      <c r="I6" s="6">
        <v>0</v>
      </c>
      <c r="J6" s="10">
        <v>0</v>
      </c>
      <c r="K6" s="16" t="s">
        <v>81</v>
      </c>
    </row>
    <row r="7" spans="1:11" ht="38.25" x14ac:dyDescent="0.25">
      <c r="A7" s="6">
        <v>4</v>
      </c>
      <c r="B7" s="2" t="s">
        <v>82</v>
      </c>
      <c r="C7" s="22" t="s">
        <v>83</v>
      </c>
      <c r="D7" s="6">
        <v>18</v>
      </c>
      <c r="E7" s="6">
        <v>9</v>
      </c>
      <c r="F7" s="6">
        <v>9</v>
      </c>
      <c r="G7" s="6">
        <v>1</v>
      </c>
      <c r="H7" s="6">
        <v>0</v>
      </c>
      <c r="I7" s="6">
        <v>1</v>
      </c>
      <c r="J7" s="10">
        <v>56.6</v>
      </c>
      <c r="K7" s="16" t="s">
        <v>81</v>
      </c>
    </row>
    <row r="8" spans="1:11" ht="51" x14ac:dyDescent="0.25">
      <c r="A8" s="6">
        <v>5</v>
      </c>
      <c r="B8" s="2" t="s">
        <v>84</v>
      </c>
      <c r="C8" s="22" t="s">
        <v>85</v>
      </c>
      <c r="D8" s="6">
        <v>53</v>
      </c>
      <c r="E8" s="6">
        <v>42</v>
      </c>
      <c r="F8" s="6">
        <v>11</v>
      </c>
      <c r="G8" s="6">
        <v>1</v>
      </c>
      <c r="H8" s="6">
        <v>0</v>
      </c>
      <c r="I8" s="6">
        <v>1</v>
      </c>
      <c r="J8" s="10">
        <v>77.8</v>
      </c>
      <c r="K8" s="11" t="s">
        <v>38</v>
      </c>
    </row>
    <row r="9" spans="1:11" ht="38.25" x14ac:dyDescent="0.25">
      <c r="A9" s="6">
        <v>6</v>
      </c>
      <c r="B9" s="2" t="s">
        <v>86</v>
      </c>
      <c r="C9" s="22" t="s">
        <v>87</v>
      </c>
      <c r="D9" s="6">
        <v>16</v>
      </c>
      <c r="E9" s="6">
        <v>10</v>
      </c>
      <c r="F9" s="6">
        <v>6</v>
      </c>
      <c r="G9" s="6">
        <v>0</v>
      </c>
      <c r="H9" s="6">
        <v>0</v>
      </c>
      <c r="I9" s="6">
        <v>0</v>
      </c>
      <c r="J9" s="10">
        <v>62.5</v>
      </c>
      <c r="K9" s="17" t="s">
        <v>78</v>
      </c>
    </row>
    <row r="10" spans="1:11" ht="28.5" x14ac:dyDescent="0.25">
      <c r="A10" s="6">
        <v>7</v>
      </c>
      <c r="B10" s="9" t="s">
        <v>88</v>
      </c>
      <c r="C10" s="22" t="s">
        <v>89</v>
      </c>
      <c r="D10" s="6">
        <v>10</v>
      </c>
      <c r="E10" s="6">
        <v>7</v>
      </c>
      <c r="F10" s="6">
        <v>3</v>
      </c>
      <c r="G10" s="6">
        <v>0</v>
      </c>
      <c r="H10" s="6">
        <v>0</v>
      </c>
      <c r="I10" s="6">
        <v>0</v>
      </c>
      <c r="J10" s="10">
        <v>70</v>
      </c>
      <c r="K10" s="17" t="s">
        <v>78</v>
      </c>
    </row>
    <row r="11" spans="1:11" ht="28.5" x14ac:dyDescent="0.25">
      <c r="A11" s="6">
        <v>8</v>
      </c>
      <c r="B11" s="2" t="s">
        <v>90</v>
      </c>
      <c r="C11" s="22" t="s">
        <v>91</v>
      </c>
      <c r="D11" s="6">
        <v>52</v>
      </c>
      <c r="E11" s="6">
        <v>40</v>
      </c>
      <c r="F11" s="6">
        <v>12</v>
      </c>
      <c r="G11" s="6">
        <v>1</v>
      </c>
      <c r="H11" s="6">
        <v>0</v>
      </c>
      <c r="I11" s="6">
        <v>1</v>
      </c>
      <c r="J11" s="10">
        <v>75.5</v>
      </c>
      <c r="K11" s="11" t="s">
        <v>38</v>
      </c>
    </row>
    <row r="12" spans="1:11" x14ac:dyDescent="0.25">
      <c r="A12" s="7"/>
      <c r="B12" s="4" t="s">
        <v>71</v>
      </c>
      <c r="C12" s="14"/>
      <c r="D12" s="4">
        <f t="shared" ref="D12:I12" si="0">SUM(D4:D11)</f>
        <v>178</v>
      </c>
      <c r="E12" s="4">
        <f t="shared" si="0"/>
        <v>128</v>
      </c>
      <c r="F12" s="4">
        <f t="shared" si="0"/>
        <v>50</v>
      </c>
      <c r="G12" s="12">
        <f t="shared" si="0"/>
        <v>3</v>
      </c>
      <c r="H12" s="12">
        <f t="shared" si="0"/>
        <v>0</v>
      </c>
      <c r="I12" s="4">
        <f t="shared" si="0"/>
        <v>3</v>
      </c>
      <c r="J12" s="8"/>
      <c r="K12" s="4"/>
    </row>
  </sheetData>
  <mergeCells count="6">
    <mergeCell ref="A1:K1"/>
    <mergeCell ref="B2:B3"/>
    <mergeCell ref="A2:A3"/>
    <mergeCell ref="D2:F2"/>
    <mergeCell ref="G2:I2"/>
    <mergeCell ref="J2:K3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zoomScale="70" zoomScaleNormal="70" workbookViewId="0">
      <selection activeCell="K38" sqref="A1:K38"/>
    </sheetView>
  </sheetViews>
  <sheetFormatPr defaultRowHeight="15" x14ac:dyDescent="0.25"/>
  <cols>
    <col min="1" max="1" width="5.42578125" customWidth="1"/>
    <col min="2" max="2" width="47.42578125" customWidth="1"/>
    <col min="3" max="3" width="21.85546875" customWidth="1"/>
    <col min="4" max="4" width="17.7109375" customWidth="1"/>
    <col min="5" max="5" width="14.140625" customWidth="1"/>
    <col min="6" max="6" width="12.5703125" customWidth="1"/>
    <col min="7" max="8" width="13.42578125" customWidth="1"/>
    <col min="9" max="9" width="15.7109375" customWidth="1"/>
    <col min="10" max="10" width="15" customWidth="1"/>
    <col min="11" max="11" width="14.7109375" customWidth="1"/>
  </cols>
  <sheetData>
    <row r="1" spans="1:11" s="26" customFormat="1" ht="15.75" x14ac:dyDescent="0.25">
      <c r="A1" s="112" t="s">
        <v>92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ht="15.75" customHeight="1" x14ac:dyDescent="0.25">
      <c r="A2" s="113" t="s">
        <v>1</v>
      </c>
      <c r="B2" s="115" t="s">
        <v>93</v>
      </c>
      <c r="C2" s="115" t="s">
        <v>94</v>
      </c>
      <c r="D2" s="117" t="s">
        <v>72</v>
      </c>
      <c r="E2" s="117"/>
      <c r="F2" s="117"/>
      <c r="G2" s="117" t="s">
        <v>73</v>
      </c>
      <c r="H2" s="117"/>
      <c r="I2" s="117"/>
      <c r="J2" s="120" t="s">
        <v>11</v>
      </c>
      <c r="K2" s="118" t="s">
        <v>95</v>
      </c>
    </row>
    <row r="3" spans="1:11" ht="89.25" customHeight="1" x14ac:dyDescent="0.25">
      <c r="A3" s="114"/>
      <c r="B3" s="116"/>
      <c r="C3" s="116"/>
      <c r="D3" s="25" t="s">
        <v>31</v>
      </c>
      <c r="E3" s="25" t="s">
        <v>32</v>
      </c>
      <c r="F3" s="25" t="s">
        <v>33</v>
      </c>
      <c r="G3" s="25" t="s">
        <v>34</v>
      </c>
      <c r="H3" s="25" t="s">
        <v>32</v>
      </c>
      <c r="I3" s="25" t="s">
        <v>33</v>
      </c>
      <c r="J3" s="121"/>
      <c r="K3" s="119"/>
    </row>
    <row r="4" spans="1:11" ht="47.25" x14ac:dyDescent="0.25">
      <c r="A4" s="1">
        <v>1</v>
      </c>
      <c r="B4" s="27" t="s">
        <v>74</v>
      </c>
      <c r="C4" s="28" t="s">
        <v>96</v>
      </c>
      <c r="D4" s="29">
        <v>1</v>
      </c>
      <c r="E4" s="29">
        <v>0</v>
      </c>
      <c r="F4" s="29">
        <v>1</v>
      </c>
      <c r="G4" s="29">
        <v>0</v>
      </c>
      <c r="H4" s="29">
        <v>0</v>
      </c>
      <c r="I4" s="29">
        <v>0</v>
      </c>
      <c r="J4" s="30"/>
      <c r="K4" s="30"/>
    </row>
    <row r="5" spans="1:11" ht="47.25" x14ac:dyDescent="0.25">
      <c r="A5" s="1">
        <v>2</v>
      </c>
      <c r="B5" s="31" t="s">
        <v>97</v>
      </c>
      <c r="C5" s="28" t="s">
        <v>98</v>
      </c>
      <c r="D5" s="29">
        <v>3</v>
      </c>
      <c r="E5" s="29">
        <v>1</v>
      </c>
      <c r="F5" s="29">
        <v>2</v>
      </c>
      <c r="G5" s="29">
        <v>1</v>
      </c>
      <c r="H5" s="29">
        <v>1</v>
      </c>
      <c r="I5" s="29">
        <v>0</v>
      </c>
      <c r="J5" s="32"/>
      <c r="K5" s="32"/>
    </row>
    <row r="6" spans="1:11" ht="47.25" x14ac:dyDescent="0.25">
      <c r="A6" s="1">
        <v>3</v>
      </c>
      <c r="B6" s="31" t="s">
        <v>99</v>
      </c>
      <c r="C6" s="28" t="s">
        <v>98</v>
      </c>
      <c r="D6" s="29">
        <v>3</v>
      </c>
      <c r="E6" s="29">
        <v>0</v>
      </c>
      <c r="F6" s="29">
        <v>3</v>
      </c>
      <c r="G6" s="29">
        <v>1</v>
      </c>
      <c r="H6" s="29">
        <v>1</v>
      </c>
      <c r="I6" s="29">
        <v>0</v>
      </c>
      <c r="J6" s="32"/>
      <c r="K6" s="32"/>
    </row>
    <row r="7" spans="1:11" ht="31.5" x14ac:dyDescent="0.25">
      <c r="A7" s="1">
        <v>4</v>
      </c>
      <c r="B7" s="27" t="s">
        <v>50</v>
      </c>
      <c r="C7" s="28" t="s">
        <v>100</v>
      </c>
      <c r="D7" s="29">
        <v>8</v>
      </c>
      <c r="E7" s="29">
        <v>0</v>
      </c>
      <c r="F7" s="29">
        <v>8</v>
      </c>
      <c r="G7" s="29">
        <v>5</v>
      </c>
      <c r="H7" s="29">
        <v>4</v>
      </c>
      <c r="I7" s="29">
        <v>1</v>
      </c>
      <c r="J7" s="32"/>
      <c r="K7" s="32"/>
    </row>
    <row r="8" spans="1:11" ht="30" x14ac:dyDescent="0.25">
      <c r="A8" s="1">
        <v>5</v>
      </c>
      <c r="B8" s="33" t="s">
        <v>101</v>
      </c>
      <c r="C8" s="34" t="s">
        <v>102</v>
      </c>
      <c r="D8" s="35">
        <v>77</v>
      </c>
      <c r="E8" s="35">
        <v>77</v>
      </c>
      <c r="F8" s="35">
        <v>0</v>
      </c>
      <c r="G8" s="35">
        <v>4</v>
      </c>
      <c r="H8" s="35">
        <v>4</v>
      </c>
      <c r="I8" s="35">
        <v>0</v>
      </c>
      <c r="J8" s="36">
        <v>100</v>
      </c>
      <c r="K8" s="37" t="s">
        <v>103</v>
      </c>
    </row>
    <row r="9" spans="1:11" ht="31.5" x14ac:dyDescent="0.25">
      <c r="A9" s="1">
        <v>6</v>
      </c>
      <c r="B9" s="33" t="s">
        <v>76</v>
      </c>
      <c r="C9" s="38" t="s">
        <v>104</v>
      </c>
      <c r="D9" s="35">
        <v>3</v>
      </c>
      <c r="E9" s="35">
        <v>2</v>
      </c>
      <c r="F9" s="35">
        <v>1</v>
      </c>
      <c r="G9" s="35">
        <v>0</v>
      </c>
      <c r="H9" s="35">
        <v>0</v>
      </c>
      <c r="I9" s="35">
        <v>0</v>
      </c>
      <c r="J9" s="36">
        <v>33.299999999999997</v>
      </c>
      <c r="K9" s="37" t="s">
        <v>103</v>
      </c>
    </row>
    <row r="10" spans="1:11" ht="47.25" x14ac:dyDescent="0.25">
      <c r="A10" s="1">
        <v>7</v>
      </c>
      <c r="B10" s="39" t="s">
        <v>105</v>
      </c>
      <c r="C10" s="28" t="s">
        <v>106</v>
      </c>
      <c r="D10" s="29">
        <v>5</v>
      </c>
      <c r="E10" s="29">
        <v>4</v>
      </c>
      <c r="F10" s="29">
        <v>1</v>
      </c>
      <c r="G10" s="29">
        <v>0</v>
      </c>
      <c r="H10" s="29">
        <v>0</v>
      </c>
      <c r="I10" s="29">
        <v>0</v>
      </c>
      <c r="J10" s="40">
        <v>80</v>
      </c>
      <c r="K10" s="37" t="s">
        <v>103</v>
      </c>
    </row>
    <row r="11" spans="1:11" ht="47.25" x14ac:dyDescent="0.25">
      <c r="A11" s="1">
        <v>8</v>
      </c>
      <c r="B11" s="39" t="s">
        <v>107</v>
      </c>
      <c r="C11" s="28" t="s">
        <v>108</v>
      </c>
      <c r="D11" s="41">
        <v>12</v>
      </c>
      <c r="E11" s="41">
        <v>1</v>
      </c>
      <c r="F11" s="41">
        <v>11</v>
      </c>
      <c r="G11" s="41">
        <v>1</v>
      </c>
      <c r="H11" s="41">
        <v>0</v>
      </c>
      <c r="I11" s="41">
        <v>1</v>
      </c>
      <c r="J11" s="32"/>
      <c r="K11" s="32"/>
    </row>
    <row r="12" spans="1:11" ht="47.25" x14ac:dyDescent="0.25">
      <c r="A12" s="1">
        <v>9</v>
      </c>
      <c r="B12" s="39" t="s">
        <v>109</v>
      </c>
      <c r="C12" s="28" t="s">
        <v>110</v>
      </c>
      <c r="D12" s="29">
        <v>10</v>
      </c>
      <c r="E12" s="29">
        <v>9</v>
      </c>
      <c r="F12" s="29">
        <v>1</v>
      </c>
      <c r="G12" s="29">
        <v>1</v>
      </c>
      <c r="H12" s="29">
        <v>0</v>
      </c>
      <c r="I12" s="29">
        <v>1</v>
      </c>
      <c r="J12" s="41"/>
      <c r="K12" s="41"/>
    </row>
    <row r="13" spans="1:11" ht="47.25" x14ac:dyDescent="0.25">
      <c r="A13" s="1">
        <v>10</v>
      </c>
      <c r="B13" s="33" t="s">
        <v>111</v>
      </c>
      <c r="C13" s="38" t="s">
        <v>112</v>
      </c>
      <c r="D13" s="29">
        <v>23</v>
      </c>
      <c r="E13" s="29">
        <v>23</v>
      </c>
      <c r="F13" s="29">
        <v>0</v>
      </c>
      <c r="G13" s="29">
        <v>0</v>
      </c>
      <c r="H13" s="29">
        <v>0</v>
      </c>
      <c r="I13" s="29">
        <v>0</v>
      </c>
      <c r="J13" s="40">
        <v>100</v>
      </c>
      <c r="K13" s="37" t="s">
        <v>103</v>
      </c>
    </row>
    <row r="14" spans="1:11" ht="47.25" x14ac:dyDescent="0.25">
      <c r="A14" s="1">
        <v>11</v>
      </c>
      <c r="B14" s="42" t="s">
        <v>113</v>
      </c>
      <c r="C14" s="28" t="s">
        <v>108</v>
      </c>
      <c r="D14" s="29">
        <v>0</v>
      </c>
      <c r="E14" s="29">
        <v>0</v>
      </c>
      <c r="F14" s="29">
        <v>0</v>
      </c>
      <c r="G14" s="29">
        <v>1</v>
      </c>
      <c r="H14" s="29">
        <v>0</v>
      </c>
      <c r="I14" s="29">
        <v>1</v>
      </c>
      <c r="J14" s="36"/>
      <c r="K14" s="36"/>
    </row>
    <row r="15" spans="1:11" ht="47.25" x14ac:dyDescent="0.25">
      <c r="A15" s="1">
        <v>12</v>
      </c>
      <c r="B15" s="42" t="s">
        <v>114</v>
      </c>
      <c r="C15" s="28" t="s">
        <v>108</v>
      </c>
      <c r="D15" s="29">
        <v>0</v>
      </c>
      <c r="E15" s="29">
        <v>0</v>
      </c>
      <c r="F15" s="29">
        <v>0</v>
      </c>
      <c r="G15" s="29">
        <v>1</v>
      </c>
      <c r="H15" s="29">
        <v>0</v>
      </c>
      <c r="I15" s="29">
        <v>1</v>
      </c>
      <c r="J15" s="36"/>
      <c r="K15" s="36"/>
    </row>
    <row r="16" spans="1:11" ht="47.25" x14ac:dyDescent="0.25">
      <c r="A16" s="1">
        <v>13</v>
      </c>
      <c r="B16" s="42" t="s">
        <v>115</v>
      </c>
      <c r="C16" s="28" t="s">
        <v>116</v>
      </c>
      <c r="D16" s="29">
        <v>1</v>
      </c>
      <c r="E16" s="29">
        <v>1</v>
      </c>
      <c r="F16" s="29">
        <v>0</v>
      </c>
      <c r="G16" s="29">
        <v>2</v>
      </c>
      <c r="H16" s="29">
        <v>1</v>
      </c>
      <c r="I16" s="29">
        <v>1</v>
      </c>
      <c r="J16" s="36"/>
      <c r="K16" s="36"/>
    </row>
    <row r="17" spans="1:11" ht="47.25" x14ac:dyDescent="0.25">
      <c r="A17" s="1">
        <v>14</v>
      </c>
      <c r="B17" s="42" t="s">
        <v>117</v>
      </c>
      <c r="C17" s="28" t="s">
        <v>118</v>
      </c>
      <c r="D17" s="29">
        <v>4</v>
      </c>
      <c r="E17" s="29">
        <v>2</v>
      </c>
      <c r="F17" s="29">
        <v>2</v>
      </c>
      <c r="G17" s="29">
        <v>3</v>
      </c>
      <c r="H17" s="29">
        <v>3</v>
      </c>
      <c r="I17" s="29">
        <v>0</v>
      </c>
      <c r="J17" s="36"/>
      <c r="K17" s="36"/>
    </row>
    <row r="18" spans="1:11" ht="47.25" x14ac:dyDescent="0.25">
      <c r="A18" s="1">
        <v>15</v>
      </c>
      <c r="B18" s="42" t="s">
        <v>119</v>
      </c>
      <c r="C18" s="28" t="s">
        <v>120</v>
      </c>
      <c r="D18" s="29">
        <v>5</v>
      </c>
      <c r="E18" s="29">
        <v>5</v>
      </c>
      <c r="F18" s="29">
        <v>0</v>
      </c>
      <c r="G18" s="29">
        <v>2</v>
      </c>
      <c r="H18" s="29">
        <v>1</v>
      </c>
      <c r="I18" s="29">
        <v>1</v>
      </c>
      <c r="J18" s="36"/>
      <c r="K18" s="36"/>
    </row>
    <row r="19" spans="1:11" ht="47.25" x14ac:dyDescent="0.25">
      <c r="A19" s="1">
        <v>16</v>
      </c>
      <c r="B19" s="42" t="s">
        <v>121</v>
      </c>
      <c r="C19" s="28" t="s">
        <v>122</v>
      </c>
      <c r="D19" s="29">
        <v>2</v>
      </c>
      <c r="E19" s="29">
        <v>1</v>
      </c>
      <c r="F19" s="29">
        <v>1</v>
      </c>
      <c r="G19" s="29">
        <v>1</v>
      </c>
      <c r="H19" s="29">
        <v>0</v>
      </c>
      <c r="I19" s="29">
        <v>1</v>
      </c>
      <c r="J19" s="36"/>
      <c r="K19" s="36"/>
    </row>
    <row r="20" spans="1:11" ht="47.25" x14ac:dyDescent="0.25">
      <c r="A20" s="1">
        <v>17</v>
      </c>
      <c r="B20" s="42" t="s">
        <v>123</v>
      </c>
      <c r="C20" s="28" t="s">
        <v>124</v>
      </c>
      <c r="D20" s="29">
        <v>4</v>
      </c>
      <c r="E20" s="29">
        <v>2</v>
      </c>
      <c r="F20" s="29">
        <v>2</v>
      </c>
      <c r="G20" s="29">
        <v>2</v>
      </c>
      <c r="H20" s="29">
        <v>1</v>
      </c>
      <c r="I20" s="29">
        <v>1</v>
      </c>
      <c r="J20" s="32"/>
      <c r="K20" s="32"/>
    </row>
    <row r="21" spans="1:11" ht="63" x14ac:dyDescent="0.25">
      <c r="A21" s="1">
        <v>18</v>
      </c>
      <c r="B21" s="39" t="s">
        <v>125</v>
      </c>
      <c r="C21" s="28" t="s">
        <v>126</v>
      </c>
      <c r="D21" s="29">
        <v>6</v>
      </c>
      <c r="E21" s="29">
        <v>4</v>
      </c>
      <c r="F21" s="29">
        <v>2</v>
      </c>
      <c r="G21" s="29">
        <v>0</v>
      </c>
      <c r="H21" s="29">
        <v>0</v>
      </c>
      <c r="I21" s="29">
        <v>0</v>
      </c>
      <c r="J21" s="43"/>
      <c r="K21" s="41"/>
    </row>
    <row r="22" spans="1:11" ht="47.25" x14ac:dyDescent="0.25">
      <c r="A22" s="1">
        <v>19</v>
      </c>
      <c r="B22" s="42" t="s">
        <v>127</v>
      </c>
      <c r="C22" s="28" t="s">
        <v>124</v>
      </c>
      <c r="D22" s="29">
        <v>2</v>
      </c>
      <c r="E22" s="29">
        <v>0</v>
      </c>
      <c r="F22" s="29">
        <v>2</v>
      </c>
      <c r="G22" s="29">
        <v>0</v>
      </c>
      <c r="H22" s="29">
        <v>0</v>
      </c>
      <c r="I22" s="29">
        <v>0</v>
      </c>
      <c r="J22" s="32"/>
      <c r="K22" s="32"/>
    </row>
    <row r="23" spans="1:11" ht="47.25" x14ac:dyDescent="0.25">
      <c r="A23" s="1">
        <v>20</v>
      </c>
      <c r="B23" s="42" t="s">
        <v>128</v>
      </c>
      <c r="C23" s="28" t="s">
        <v>124</v>
      </c>
      <c r="D23" s="29">
        <v>2</v>
      </c>
      <c r="E23" s="29">
        <v>1</v>
      </c>
      <c r="F23" s="29">
        <v>1</v>
      </c>
      <c r="G23" s="29">
        <v>2</v>
      </c>
      <c r="H23" s="29">
        <v>1</v>
      </c>
      <c r="I23" s="29">
        <v>1</v>
      </c>
      <c r="J23" s="32"/>
      <c r="K23" s="32"/>
    </row>
    <row r="24" spans="1:11" s="26" customFormat="1" ht="15.75" x14ac:dyDescent="0.25">
      <c r="A24" s="51"/>
      <c r="B24" s="52" t="s">
        <v>71</v>
      </c>
      <c r="C24" s="52"/>
      <c r="D24" s="52">
        <f>SUM(D4:D23)</f>
        <v>171</v>
      </c>
      <c r="E24" s="52">
        <f t="shared" ref="E24:I24" si="0">SUM(E4:E23)</f>
        <v>133</v>
      </c>
      <c r="F24" s="52">
        <f t="shared" si="0"/>
        <v>38</v>
      </c>
      <c r="G24" s="52">
        <f t="shared" si="0"/>
        <v>27</v>
      </c>
      <c r="H24" s="52">
        <f t="shared" si="0"/>
        <v>17</v>
      </c>
      <c r="I24" s="52">
        <f t="shared" si="0"/>
        <v>10</v>
      </c>
      <c r="J24" s="53"/>
      <c r="K24" s="24"/>
    </row>
    <row r="25" spans="1:11" ht="47.25" x14ac:dyDescent="0.25">
      <c r="A25" s="1">
        <v>1</v>
      </c>
      <c r="B25" s="45" t="s">
        <v>129</v>
      </c>
      <c r="C25" s="46" t="s">
        <v>130</v>
      </c>
      <c r="D25" s="55">
        <v>42</v>
      </c>
      <c r="E25" s="55">
        <v>35</v>
      </c>
      <c r="F25" s="55">
        <v>7</v>
      </c>
      <c r="G25" s="55">
        <v>1</v>
      </c>
      <c r="H25" s="55">
        <v>0</v>
      </c>
      <c r="I25" s="55">
        <v>1</v>
      </c>
      <c r="J25" s="56"/>
      <c r="K25" s="32"/>
    </row>
    <row r="26" spans="1:11" ht="47.25" x14ac:dyDescent="0.25">
      <c r="A26" s="1">
        <v>2</v>
      </c>
      <c r="B26" s="47" t="s">
        <v>131</v>
      </c>
      <c r="C26" s="48" t="s">
        <v>132</v>
      </c>
      <c r="D26" s="55">
        <v>4</v>
      </c>
      <c r="E26" s="55">
        <v>3</v>
      </c>
      <c r="F26" s="55">
        <v>1</v>
      </c>
      <c r="G26" s="55">
        <v>2</v>
      </c>
      <c r="H26" s="55">
        <v>1</v>
      </c>
      <c r="I26" s="55">
        <v>1</v>
      </c>
      <c r="J26" s="56"/>
      <c r="K26" s="36"/>
    </row>
    <row r="27" spans="1:11" ht="47.25" x14ac:dyDescent="0.25">
      <c r="A27" s="49">
        <v>3</v>
      </c>
      <c r="B27" s="47" t="s">
        <v>133</v>
      </c>
      <c r="C27" s="28" t="s">
        <v>124</v>
      </c>
      <c r="D27" s="55">
        <v>4</v>
      </c>
      <c r="E27" s="55">
        <v>3</v>
      </c>
      <c r="F27" s="55">
        <v>1</v>
      </c>
      <c r="G27" s="55">
        <v>2</v>
      </c>
      <c r="H27" s="55">
        <v>2</v>
      </c>
      <c r="I27" s="55">
        <v>0</v>
      </c>
      <c r="J27" s="56"/>
      <c r="K27" s="32"/>
    </row>
    <row r="28" spans="1:11" ht="31.5" x14ac:dyDescent="0.25">
      <c r="A28" s="1">
        <v>4</v>
      </c>
      <c r="B28" s="42" t="s">
        <v>134</v>
      </c>
      <c r="C28" s="28" t="s">
        <v>135</v>
      </c>
      <c r="D28" s="57">
        <v>32</v>
      </c>
      <c r="E28" s="57">
        <v>29</v>
      </c>
      <c r="F28" s="57">
        <v>3</v>
      </c>
      <c r="G28" s="57">
        <v>15</v>
      </c>
      <c r="H28" s="57">
        <v>15</v>
      </c>
      <c r="I28" s="57">
        <v>0</v>
      </c>
      <c r="J28" s="58"/>
      <c r="K28" s="32"/>
    </row>
    <row r="29" spans="1:11" ht="31.5" x14ac:dyDescent="0.25">
      <c r="A29" s="1">
        <v>5</v>
      </c>
      <c r="B29" s="47" t="s">
        <v>136</v>
      </c>
      <c r="C29" s="48" t="s">
        <v>124</v>
      </c>
      <c r="D29" s="57">
        <v>3</v>
      </c>
      <c r="E29" s="57">
        <v>1</v>
      </c>
      <c r="F29" s="57">
        <v>2</v>
      </c>
      <c r="G29" s="57">
        <v>0</v>
      </c>
      <c r="H29" s="57">
        <v>0</v>
      </c>
      <c r="I29" s="57">
        <v>0</v>
      </c>
      <c r="J29" s="58"/>
      <c r="K29" s="32"/>
    </row>
    <row r="30" spans="1:11" ht="31.5" x14ac:dyDescent="0.25">
      <c r="A30" s="1">
        <v>6</v>
      </c>
      <c r="B30" s="47" t="s">
        <v>137</v>
      </c>
      <c r="C30" s="48" t="s">
        <v>135</v>
      </c>
      <c r="D30" s="55">
        <v>10</v>
      </c>
      <c r="E30" s="55">
        <v>7</v>
      </c>
      <c r="F30" s="55">
        <v>3</v>
      </c>
      <c r="G30" s="55">
        <v>0</v>
      </c>
      <c r="H30" s="55">
        <v>0</v>
      </c>
      <c r="I30" s="55">
        <v>0</v>
      </c>
      <c r="J30" s="56"/>
      <c r="K30" s="32"/>
    </row>
    <row r="31" spans="1:11" ht="47.25" x14ac:dyDescent="0.25">
      <c r="A31" s="1">
        <v>7</v>
      </c>
      <c r="B31" s="50" t="s">
        <v>138</v>
      </c>
      <c r="C31" s="48" t="s">
        <v>139</v>
      </c>
      <c r="D31" s="55">
        <v>15</v>
      </c>
      <c r="E31" s="55">
        <v>11</v>
      </c>
      <c r="F31" s="55">
        <v>4</v>
      </c>
      <c r="G31" s="55">
        <v>0</v>
      </c>
      <c r="H31" s="55">
        <v>0</v>
      </c>
      <c r="I31" s="55">
        <v>0</v>
      </c>
      <c r="J31" s="56"/>
      <c r="K31" s="32"/>
    </row>
    <row r="32" spans="1:11" s="26" customFormat="1" x14ac:dyDescent="0.25">
      <c r="A32" s="70"/>
      <c r="B32" s="70"/>
      <c r="C32" s="70"/>
      <c r="D32" s="69">
        <f t="shared" ref="D32:I32" si="1">SUM(D25:D31)</f>
        <v>110</v>
      </c>
      <c r="E32" s="69">
        <f t="shared" si="1"/>
        <v>89</v>
      </c>
      <c r="F32" s="69">
        <f t="shared" si="1"/>
        <v>21</v>
      </c>
      <c r="G32" s="69">
        <f t="shared" si="1"/>
        <v>20</v>
      </c>
      <c r="H32" s="69">
        <f t="shared" si="1"/>
        <v>18</v>
      </c>
      <c r="I32" s="69">
        <f t="shared" si="1"/>
        <v>2</v>
      </c>
      <c r="J32" s="70"/>
      <c r="K32" s="70"/>
    </row>
    <row r="33" spans="1:11" s="26" customFormat="1" x14ac:dyDescent="0.25">
      <c r="A33" s="71"/>
      <c r="B33" s="71"/>
      <c r="C33" s="71"/>
      <c r="D33" s="72"/>
      <c r="E33" s="72"/>
      <c r="F33" s="72"/>
      <c r="G33" s="72"/>
      <c r="H33" s="72"/>
      <c r="I33" s="72"/>
      <c r="J33" s="71"/>
      <c r="K33" s="71"/>
    </row>
    <row r="34" spans="1:11" s="26" customFormat="1" x14ac:dyDescent="0.25">
      <c r="A34" s="71"/>
      <c r="B34" s="71"/>
      <c r="C34" s="71"/>
      <c r="D34" s="73">
        <f>D24+D32</f>
        <v>281</v>
      </c>
      <c r="E34" s="73">
        <f t="shared" ref="E34:K34" si="2">E24+E32</f>
        <v>222</v>
      </c>
      <c r="F34" s="73">
        <f t="shared" si="2"/>
        <v>59</v>
      </c>
      <c r="G34" s="73">
        <f t="shared" si="2"/>
        <v>47</v>
      </c>
      <c r="H34" s="73">
        <f t="shared" si="2"/>
        <v>35</v>
      </c>
      <c r="I34" s="73">
        <f t="shared" si="2"/>
        <v>12</v>
      </c>
      <c r="J34" s="73">
        <f t="shared" si="2"/>
        <v>0</v>
      </c>
      <c r="K34" s="73">
        <f t="shared" si="2"/>
        <v>0</v>
      </c>
    </row>
    <row r="35" spans="1:11" s="26" customFormat="1" ht="24" customHeight="1" x14ac:dyDescent="0.25">
      <c r="B35" s="44" t="s">
        <v>140</v>
      </c>
      <c r="E35" s="26">
        <f>E34/D34*100</f>
        <v>79.003558718861214</v>
      </c>
      <c r="H35" s="26">
        <f>H34/G34*100</f>
        <v>74.468085106382972</v>
      </c>
    </row>
    <row r="36" spans="1:11" s="26" customFormat="1" ht="28.5" customHeight="1" x14ac:dyDescent="0.25">
      <c r="B36" s="44" t="s">
        <v>141</v>
      </c>
    </row>
    <row r="37" spans="1:11" x14ac:dyDescent="0.25">
      <c r="B37" s="44" t="s">
        <v>142</v>
      </c>
    </row>
  </sheetData>
  <mergeCells count="8">
    <mergeCell ref="A1:K1"/>
    <mergeCell ref="A2:A3"/>
    <mergeCell ref="B2:B3"/>
    <mergeCell ref="C2:C3"/>
    <mergeCell ref="D2:F2"/>
    <mergeCell ref="G2:I2"/>
    <mergeCell ref="K2:K3"/>
    <mergeCell ref="J2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view="pageBreakPreview" topLeftCell="A28" zoomScale="60" zoomScaleNormal="70" workbookViewId="0">
      <selection activeCell="B30" sqref="A1:L34"/>
    </sheetView>
  </sheetViews>
  <sheetFormatPr defaultRowHeight="15" x14ac:dyDescent="0.25"/>
  <cols>
    <col min="1" max="1" width="5.7109375" customWidth="1"/>
    <col min="2" max="2" width="60.85546875" bestFit="1" customWidth="1"/>
    <col min="3" max="3" width="25.85546875" customWidth="1"/>
    <col min="4" max="4" width="12" hidden="1" customWidth="1"/>
    <col min="5" max="5" width="16.42578125" hidden="1" customWidth="1"/>
    <col min="6" max="6" width="15.5703125" hidden="1" customWidth="1"/>
    <col min="7" max="7" width="15.85546875" hidden="1" customWidth="1"/>
    <col min="8" max="8" width="13.85546875" hidden="1" customWidth="1"/>
    <col min="9" max="9" width="13.42578125" hidden="1" customWidth="1"/>
    <col min="10" max="10" width="11.7109375" hidden="1" customWidth="1"/>
    <col min="11" max="11" width="28" customWidth="1"/>
    <col min="12" max="12" width="25.7109375" customWidth="1"/>
  </cols>
  <sheetData>
    <row r="1" spans="1:12" ht="15.75" x14ac:dyDescent="0.25">
      <c r="A1" s="112" t="s">
        <v>143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2" ht="15.75" x14ac:dyDescent="0.25">
      <c r="A2" s="113" t="s">
        <v>1</v>
      </c>
      <c r="B2" s="115" t="s">
        <v>93</v>
      </c>
      <c r="C2" s="115" t="s">
        <v>94</v>
      </c>
      <c r="D2" s="117" t="s">
        <v>72</v>
      </c>
      <c r="E2" s="117"/>
      <c r="F2" s="117"/>
      <c r="G2" s="117" t="s">
        <v>73</v>
      </c>
      <c r="H2" s="117"/>
      <c r="I2" s="117"/>
      <c r="J2" s="125" t="s">
        <v>11</v>
      </c>
      <c r="K2" s="106" t="s">
        <v>95</v>
      </c>
    </row>
    <row r="3" spans="1:12" ht="89.25" x14ac:dyDescent="0.25">
      <c r="A3" s="114"/>
      <c r="B3" s="116"/>
      <c r="C3" s="116"/>
      <c r="D3" s="54" t="s">
        <v>31</v>
      </c>
      <c r="E3" s="54" t="s">
        <v>32</v>
      </c>
      <c r="F3" s="54" t="s">
        <v>33</v>
      </c>
      <c r="G3" s="54" t="s">
        <v>34</v>
      </c>
      <c r="H3" s="54" t="s">
        <v>32</v>
      </c>
      <c r="I3" s="54" t="s">
        <v>33</v>
      </c>
      <c r="J3" s="125"/>
      <c r="K3" s="106"/>
      <c r="L3" s="67" t="s">
        <v>144</v>
      </c>
    </row>
    <row r="4" spans="1:12" ht="45" customHeight="1" x14ac:dyDescent="0.25">
      <c r="A4" s="1">
        <v>1</v>
      </c>
      <c r="B4" s="45" t="s">
        <v>74</v>
      </c>
      <c r="C4" s="48" t="s">
        <v>96</v>
      </c>
      <c r="D4" s="36">
        <v>1</v>
      </c>
      <c r="E4" s="36">
        <v>0</v>
      </c>
      <c r="F4" s="36">
        <v>1</v>
      </c>
      <c r="G4" s="36">
        <v>0</v>
      </c>
      <c r="H4" s="36">
        <v>0</v>
      </c>
      <c r="I4" s="36">
        <v>0</v>
      </c>
      <c r="J4" s="6">
        <v>100</v>
      </c>
      <c r="K4" s="66" t="s">
        <v>103</v>
      </c>
      <c r="L4" s="122" t="s">
        <v>145</v>
      </c>
    </row>
    <row r="5" spans="1:12" ht="31.5" x14ac:dyDescent="0.25">
      <c r="A5" s="1">
        <v>2</v>
      </c>
      <c r="B5" s="60" t="s">
        <v>97</v>
      </c>
      <c r="C5" s="48" t="s">
        <v>98</v>
      </c>
      <c r="D5" s="36">
        <v>3</v>
      </c>
      <c r="E5" s="36">
        <v>1</v>
      </c>
      <c r="F5" s="36">
        <v>2</v>
      </c>
      <c r="G5" s="36">
        <v>1</v>
      </c>
      <c r="H5" s="36">
        <v>1</v>
      </c>
      <c r="I5" s="36">
        <v>0</v>
      </c>
      <c r="J5" s="36">
        <v>50</v>
      </c>
      <c r="K5" s="66" t="s">
        <v>103</v>
      </c>
      <c r="L5" s="123"/>
    </row>
    <row r="6" spans="1:12" ht="31.5" customHeight="1" x14ac:dyDescent="0.25">
      <c r="A6" s="1">
        <v>3</v>
      </c>
      <c r="B6" s="60" t="s">
        <v>99</v>
      </c>
      <c r="C6" s="48" t="s">
        <v>98</v>
      </c>
      <c r="D6" s="36">
        <v>3</v>
      </c>
      <c r="E6" s="36">
        <v>0</v>
      </c>
      <c r="F6" s="36">
        <v>3</v>
      </c>
      <c r="G6" s="36">
        <v>1</v>
      </c>
      <c r="H6" s="36">
        <v>1</v>
      </c>
      <c r="I6" s="36">
        <v>0</v>
      </c>
      <c r="J6" s="36">
        <v>25</v>
      </c>
      <c r="K6" s="66" t="s">
        <v>103</v>
      </c>
      <c r="L6" s="123"/>
    </row>
    <row r="7" spans="1:12" ht="31.5" x14ac:dyDescent="0.25">
      <c r="A7" s="1">
        <v>4</v>
      </c>
      <c r="B7" s="45" t="s">
        <v>50</v>
      </c>
      <c r="C7" s="48" t="s">
        <v>100</v>
      </c>
      <c r="D7" s="36">
        <v>8</v>
      </c>
      <c r="E7" s="36">
        <v>0</v>
      </c>
      <c r="F7" s="36">
        <v>8</v>
      </c>
      <c r="G7" s="36">
        <v>5</v>
      </c>
      <c r="H7" s="36">
        <v>4</v>
      </c>
      <c r="I7" s="36">
        <v>1</v>
      </c>
      <c r="J7" s="36">
        <v>31</v>
      </c>
      <c r="K7" s="66" t="s">
        <v>103</v>
      </c>
      <c r="L7" s="123"/>
    </row>
    <row r="8" spans="1:12" ht="15.75" x14ac:dyDescent="0.25">
      <c r="A8" s="1">
        <v>5</v>
      </c>
      <c r="B8" s="61" t="s">
        <v>101</v>
      </c>
      <c r="C8" s="62" t="s">
        <v>102</v>
      </c>
      <c r="D8" s="36">
        <v>77</v>
      </c>
      <c r="E8" s="36">
        <v>77</v>
      </c>
      <c r="F8" s="36">
        <v>0</v>
      </c>
      <c r="G8" s="36">
        <v>4</v>
      </c>
      <c r="H8" s="36">
        <v>4</v>
      </c>
      <c r="I8" s="36">
        <v>0</v>
      </c>
      <c r="J8" s="36">
        <v>100</v>
      </c>
      <c r="K8" s="66" t="s">
        <v>103</v>
      </c>
      <c r="L8" s="123"/>
    </row>
    <row r="9" spans="1:12" ht="31.5" x14ac:dyDescent="0.25">
      <c r="A9" s="1">
        <v>6</v>
      </c>
      <c r="B9" s="61" t="s">
        <v>76</v>
      </c>
      <c r="C9" s="63" t="s">
        <v>104</v>
      </c>
      <c r="D9" s="36">
        <v>3</v>
      </c>
      <c r="E9" s="36">
        <v>2</v>
      </c>
      <c r="F9" s="36">
        <v>1</v>
      </c>
      <c r="G9" s="36">
        <v>0</v>
      </c>
      <c r="H9" s="36">
        <v>0</v>
      </c>
      <c r="I9" s="36">
        <v>0</v>
      </c>
      <c r="J9" s="36">
        <v>66.7</v>
      </c>
      <c r="K9" s="66" t="s">
        <v>103</v>
      </c>
      <c r="L9" s="123"/>
    </row>
    <row r="10" spans="1:12" ht="47.25" x14ac:dyDescent="0.25">
      <c r="A10" s="1">
        <v>7</v>
      </c>
      <c r="B10" s="45" t="s">
        <v>105</v>
      </c>
      <c r="C10" s="48" t="s">
        <v>106</v>
      </c>
      <c r="D10" s="36">
        <v>5</v>
      </c>
      <c r="E10" s="36">
        <v>4</v>
      </c>
      <c r="F10" s="36">
        <v>1</v>
      </c>
      <c r="G10" s="36">
        <v>0</v>
      </c>
      <c r="H10" s="36">
        <v>0</v>
      </c>
      <c r="I10" s="36">
        <v>0</v>
      </c>
      <c r="J10" s="64">
        <v>80</v>
      </c>
      <c r="K10" s="66" t="s">
        <v>103</v>
      </c>
      <c r="L10" s="124"/>
    </row>
    <row r="11" spans="1:12" ht="45" customHeight="1" x14ac:dyDescent="0.25">
      <c r="A11" s="1">
        <v>8</v>
      </c>
      <c r="B11" s="45" t="s">
        <v>107</v>
      </c>
      <c r="C11" s="48" t="s">
        <v>108</v>
      </c>
      <c r="D11" s="65">
        <v>12</v>
      </c>
      <c r="E11" s="65">
        <v>1</v>
      </c>
      <c r="F11" s="65">
        <v>11</v>
      </c>
      <c r="G11" s="65">
        <v>1</v>
      </c>
      <c r="H11" s="65">
        <v>0</v>
      </c>
      <c r="I11" s="65">
        <v>1</v>
      </c>
      <c r="J11" s="57">
        <v>7.7</v>
      </c>
      <c r="K11" s="66" t="s">
        <v>103</v>
      </c>
      <c r="L11" s="122" t="s">
        <v>146</v>
      </c>
    </row>
    <row r="12" spans="1:12" ht="31.5" x14ac:dyDescent="0.25">
      <c r="A12" s="1">
        <v>9</v>
      </c>
      <c r="B12" s="45" t="s">
        <v>109</v>
      </c>
      <c r="C12" s="48" t="s">
        <v>110</v>
      </c>
      <c r="D12" s="36">
        <v>10</v>
      </c>
      <c r="E12" s="36">
        <v>9</v>
      </c>
      <c r="F12" s="36">
        <v>1</v>
      </c>
      <c r="G12" s="36">
        <v>1</v>
      </c>
      <c r="H12" s="36">
        <v>0</v>
      </c>
      <c r="I12" s="36">
        <v>1</v>
      </c>
      <c r="J12" s="57">
        <v>91.8</v>
      </c>
      <c r="K12" s="66" t="s">
        <v>103</v>
      </c>
      <c r="L12" s="124"/>
    </row>
    <row r="13" spans="1:12" ht="31.5" x14ac:dyDescent="0.25">
      <c r="A13" s="1">
        <v>10</v>
      </c>
      <c r="B13" s="61" t="s">
        <v>111</v>
      </c>
      <c r="C13" s="63" t="s">
        <v>112</v>
      </c>
      <c r="D13" s="36">
        <v>23</v>
      </c>
      <c r="E13" s="36">
        <v>23</v>
      </c>
      <c r="F13" s="36">
        <v>0</v>
      </c>
      <c r="G13" s="36">
        <v>0</v>
      </c>
      <c r="H13" s="36">
        <v>0</v>
      </c>
      <c r="I13" s="36">
        <v>0</v>
      </c>
      <c r="J13" s="64">
        <v>100</v>
      </c>
      <c r="K13" s="66" t="s">
        <v>103</v>
      </c>
      <c r="L13" s="122" t="s">
        <v>145</v>
      </c>
    </row>
    <row r="14" spans="1:12" ht="45" customHeight="1" x14ac:dyDescent="0.25">
      <c r="A14" s="1">
        <v>11</v>
      </c>
      <c r="B14" s="47" t="s">
        <v>113</v>
      </c>
      <c r="C14" s="48" t="s">
        <v>108</v>
      </c>
      <c r="D14" s="36">
        <v>0</v>
      </c>
      <c r="E14" s="36">
        <v>0</v>
      </c>
      <c r="F14" s="36">
        <v>0</v>
      </c>
      <c r="G14" s="36">
        <v>1</v>
      </c>
      <c r="H14" s="36">
        <v>0</v>
      </c>
      <c r="I14" s="36">
        <v>1</v>
      </c>
      <c r="J14" s="36">
        <v>0</v>
      </c>
      <c r="K14" s="66" t="s">
        <v>103</v>
      </c>
      <c r="L14" s="123"/>
    </row>
    <row r="15" spans="1:12" ht="31.5" x14ac:dyDescent="0.25">
      <c r="A15" s="1">
        <v>12</v>
      </c>
      <c r="B15" s="47" t="s">
        <v>114</v>
      </c>
      <c r="C15" s="48" t="s">
        <v>108</v>
      </c>
      <c r="D15" s="36">
        <v>0</v>
      </c>
      <c r="E15" s="36">
        <v>0</v>
      </c>
      <c r="F15" s="36">
        <v>0</v>
      </c>
      <c r="G15" s="36">
        <v>1</v>
      </c>
      <c r="H15" s="36">
        <v>0</v>
      </c>
      <c r="I15" s="36">
        <v>1</v>
      </c>
      <c r="J15" s="36">
        <v>0</v>
      </c>
      <c r="K15" s="66" t="s">
        <v>103</v>
      </c>
      <c r="L15" s="123"/>
    </row>
    <row r="16" spans="1:12" ht="31.5" x14ac:dyDescent="0.25">
      <c r="A16" s="1">
        <v>13</v>
      </c>
      <c r="B16" s="47" t="s">
        <v>115</v>
      </c>
      <c r="C16" s="48" t="s">
        <v>116</v>
      </c>
      <c r="D16" s="36">
        <v>1</v>
      </c>
      <c r="E16" s="36">
        <v>1</v>
      </c>
      <c r="F16" s="36">
        <v>0</v>
      </c>
      <c r="G16" s="36">
        <v>2</v>
      </c>
      <c r="H16" s="36">
        <v>1</v>
      </c>
      <c r="I16" s="36">
        <v>1</v>
      </c>
      <c r="J16" s="36">
        <v>66.7</v>
      </c>
      <c r="K16" s="66" t="s">
        <v>103</v>
      </c>
      <c r="L16" s="123"/>
    </row>
    <row r="17" spans="1:12" ht="31.5" x14ac:dyDescent="0.25">
      <c r="A17" s="1">
        <v>14</v>
      </c>
      <c r="B17" s="47" t="s">
        <v>117</v>
      </c>
      <c r="C17" s="48" t="s">
        <v>118</v>
      </c>
      <c r="D17" s="36">
        <v>4</v>
      </c>
      <c r="E17" s="36">
        <v>2</v>
      </c>
      <c r="F17" s="36">
        <v>2</v>
      </c>
      <c r="G17" s="36">
        <v>3</v>
      </c>
      <c r="H17" s="36">
        <v>3</v>
      </c>
      <c r="I17" s="36">
        <v>0</v>
      </c>
      <c r="J17" s="36">
        <v>71.400000000000006</v>
      </c>
      <c r="K17" s="66" t="s">
        <v>103</v>
      </c>
      <c r="L17" s="123"/>
    </row>
    <row r="18" spans="1:12" ht="31.5" x14ac:dyDescent="0.25">
      <c r="A18" s="1">
        <v>15</v>
      </c>
      <c r="B18" s="47" t="s">
        <v>119</v>
      </c>
      <c r="C18" s="48" t="s">
        <v>120</v>
      </c>
      <c r="D18" s="36">
        <v>5</v>
      </c>
      <c r="E18" s="36">
        <v>5</v>
      </c>
      <c r="F18" s="36">
        <v>0</v>
      </c>
      <c r="G18" s="36">
        <v>2</v>
      </c>
      <c r="H18" s="36">
        <v>1</v>
      </c>
      <c r="I18" s="36">
        <v>1</v>
      </c>
      <c r="J18" s="36">
        <v>85.7</v>
      </c>
      <c r="K18" s="66" t="s">
        <v>103</v>
      </c>
      <c r="L18" s="123"/>
    </row>
    <row r="19" spans="1:12" ht="31.5" x14ac:dyDescent="0.25">
      <c r="A19" s="1">
        <v>16</v>
      </c>
      <c r="B19" s="47" t="s">
        <v>121</v>
      </c>
      <c r="C19" s="48" t="s">
        <v>122</v>
      </c>
      <c r="D19" s="36">
        <v>2</v>
      </c>
      <c r="E19" s="36">
        <v>1</v>
      </c>
      <c r="F19" s="36">
        <v>1</v>
      </c>
      <c r="G19" s="36">
        <v>1</v>
      </c>
      <c r="H19" s="36">
        <v>0</v>
      </c>
      <c r="I19" s="36">
        <v>1</v>
      </c>
      <c r="J19" s="36">
        <v>33.299999999999997</v>
      </c>
      <c r="K19" s="66" t="s">
        <v>103</v>
      </c>
      <c r="L19" s="124"/>
    </row>
    <row r="20" spans="1:12" ht="47.25" customHeight="1" x14ac:dyDescent="0.25">
      <c r="A20" s="1">
        <v>17</v>
      </c>
      <c r="B20" s="47" t="s">
        <v>123</v>
      </c>
      <c r="C20" s="48" t="s">
        <v>124</v>
      </c>
      <c r="D20" s="36">
        <v>4</v>
      </c>
      <c r="E20" s="36">
        <v>2</v>
      </c>
      <c r="F20" s="36">
        <v>2</v>
      </c>
      <c r="G20" s="36">
        <v>2</v>
      </c>
      <c r="H20" s="36">
        <v>1</v>
      </c>
      <c r="I20" s="36">
        <v>1</v>
      </c>
      <c r="J20" s="59">
        <v>50</v>
      </c>
      <c r="K20" s="66" t="s">
        <v>103</v>
      </c>
      <c r="L20" s="68" t="s">
        <v>146</v>
      </c>
    </row>
    <row r="21" spans="1:12" ht="47.25" x14ac:dyDescent="0.25">
      <c r="A21" s="1">
        <v>18</v>
      </c>
      <c r="B21" s="45" t="s">
        <v>125</v>
      </c>
      <c r="C21" s="48" t="s">
        <v>126</v>
      </c>
      <c r="D21" s="36">
        <v>6</v>
      </c>
      <c r="E21" s="36">
        <v>4</v>
      </c>
      <c r="F21" s="36">
        <v>2</v>
      </c>
      <c r="G21" s="36">
        <v>0</v>
      </c>
      <c r="H21" s="36">
        <v>0</v>
      </c>
      <c r="I21" s="36">
        <v>0</v>
      </c>
      <c r="J21" s="59">
        <v>100</v>
      </c>
      <c r="K21" s="66" t="s">
        <v>103</v>
      </c>
      <c r="L21" s="75" t="s">
        <v>147</v>
      </c>
    </row>
    <row r="22" spans="1:12" ht="45" customHeight="1" x14ac:dyDescent="0.25">
      <c r="A22" s="1">
        <v>19</v>
      </c>
      <c r="B22" s="47" t="s">
        <v>127</v>
      </c>
      <c r="C22" s="48" t="s">
        <v>124</v>
      </c>
      <c r="D22" s="36">
        <v>2</v>
      </c>
      <c r="E22" s="36">
        <v>0</v>
      </c>
      <c r="F22" s="36">
        <v>2</v>
      </c>
      <c r="G22" s="36">
        <v>0</v>
      </c>
      <c r="H22" s="36">
        <v>0</v>
      </c>
      <c r="I22" s="36">
        <v>0</v>
      </c>
      <c r="J22" s="59">
        <v>0</v>
      </c>
      <c r="K22" s="66" t="s">
        <v>103</v>
      </c>
      <c r="L22" s="122" t="s">
        <v>146</v>
      </c>
    </row>
    <row r="23" spans="1:12" ht="47.25" customHeight="1" x14ac:dyDescent="0.25">
      <c r="A23" s="1">
        <v>20</v>
      </c>
      <c r="B23" s="47" t="s">
        <v>128</v>
      </c>
      <c r="C23" s="48" t="s">
        <v>124</v>
      </c>
      <c r="D23" s="36">
        <v>2</v>
      </c>
      <c r="E23" s="36">
        <v>1</v>
      </c>
      <c r="F23" s="36">
        <v>1</v>
      </c>
      <c r="G23" s="36">
        <v>2</v>
      </c>
      <c r="H23" s="36">
        <v>1</v>
      </c>
      <c r="I23" s="36">
        <v>1</v>
      </c>
      <c r="J23" s="59">
        <v>50</v>
      </c>
      <c r="K23" s="66" t="s">
        <v>103</v>
      </c>
      <c r="L23" s="124"/>
    </row>
    <row r="24" spans="1:12" ht="45" x14ac:dyDescent="0.25">
      <c r="A24" s="1">
        <v>21</v>
      </c>
      <c r="B24" s="45" t="s">
        <v>129</v>
      </c>
      <c r="C24" s="46" t="s">
        <v>130</v>
      </c>
      <c r="D24" s="59">
        <v>42</v>
      </c>
      <c r="E24" s="59">
        <v>39</v>
      </c>
      <c r="F24" s="59">
        <v>2</v>
      </c>
      <c r="G24" s="59">
        <v>1</v>
      </c>
      <c r="H24" s="59">
        <v>0</v>
      </c>
      <c r="I24" s="59">
        <v>1</v>
      </c>
      <c r="J24" s="59">
        <v>93.02</v>
      </c>
      <c r="K24" s="66" t="s">
        <v>103</v>
      </c>
      <c r="L24" s="55" t="s">
        <v>148</v>
      </c>
    </row>
    <row r="25" spans="1:12" ht="31.5" x14ac:dyDescent="0.25">
      <c r="A25" s="1">
        <v>22</v>
      </c>
      <c r="B25" s="47" t="s">
        <v>131</v>
      </c>
      <c r="C25" s="48" t="s">
        <v>132</v>
      </c>
      <c r="D25" s="59">
        <v>4</v>
      </c>
      <c r="E25" s="59">
        <v>3</v>
      </c>
      <c r="F25" s="59">
        <v>1</v>
      </c>
      <c r="G25" s="59">
        <v>2</v>
      </c>
      <c r="H25" s="59">
        <v>1</v>
      </c>
      <c r="I25" s="59">
        <v>1</v>
      </c>
      <c r="J25" s="59">
        <v>66.599999999999994</v>
      </c>
      <c r="K25" s="66" t="s">
        <v>103</v>
      </c>
      <c r="L25" s="122" t="s">
        <v>146</v>
      </c>
    </row>
    <row r="26" spans="1:12" ht="45" customHeight="1" x14ac:dyDescent="0.25">
      <c r="A26" s="1">
        <v>23</v>
      </c>
      <c r="B26" s="47" t="s">
        <v>133</v>
      </c>
      <c r="C26" s="48" t="s">
        <v>124</v>
      </c>
      <c r="D26" s="59">
        <v>4</v>
      </c>
      <c r="E26" s="59">
        <v>3</v>
      </c>
      <c r="F26" s="59">
        <v>1</v>
      </c>
      <c r="G26" s="59">
        <v>2</v>
      </c>
      <c r="H26" s="59">
        <v>2</v>
      </c>
      <c r="I26" s="59">
        <v>0</v>
      </c>
      <c r="J26" s="59">
        <v>83.4</v>
      </c>
      <c r="K26" s="66" t="s">
        <v>103</v>
      </c>
      <c r="L26" s="124"/>
    </row>
    <row r="27" spans="1:12" ht="15.75" x14ac:dyDescent="0.25">
      <c r="A27" s="1">
        <v>24</v>
      </c>
      <c r="B27" s="47" t="s">
        <v>134</v>
      </c>
      <c r="C27" s="48" t="s">
        <v>135</v>
      </c>
      <c r="D27" s="57">
        <v>32</v>
      </c>
      <c r="E27" s="57">
        <v>29</v>
      </c>
      <c r="F27" s="57">
        <v>3</v>
      </c>
      <c r="G27" s="57">
        <v>15</v>
      </c>
      <c r="H27" s="57">
        <v>15</v>
      </c>
      <c r="I27" s="57">
        <v>0</v>
      </c>
      <c r="J27" s="57">
        <v>93.6</v>
      </c>
      <c r="K27" s="66" t="s">
        <v>103</v>
      </c>
      <c r="L27" s="122" t="s">
        <v>149</v>
      </c>
    </row>
    <row r="28" spans="1:12" ht="31.5" x14ac:dyDescent="0.25">
      <c r="A28" s="1">
        <v>25</v>
      </c>
      <c r="B28" s="47" t="s">
        <v>136</v>
      </c>
      <c r="C28" s="48" t="s">
        <v>124</v>
      </c>
      <c r="D28" s="57">
        <v>3</v>
      </c>
      <c r="E28" s="57">
        <v>1</v>
      </c>
      <c r="F28" s="57">
        <v>2</v>
      </c>
      <c r="G28" s="57">
        <v>0</v>
      </c>
      <c r="H28" s="57">
        <v>0</v>
      </c>
      <c r="I28" s="57">
        <v>0</v>
      </c>
      <c r="J28" s="57">
        <v>33.299999999999997</v>
      </c>
      <c r="K28" s="66" t="s">
        <v>103</v>
      </c>
      <c r="L28" s="123"/>
    </row>
    <row r="29" spans="1:12" ht="45" customHeight="1" x14ac:dyDescent="0.25">
      <c r="A29" s="1">
        <v>26</v>
      </c>
      <c r="B29" s="47" t="s">
        <v>137</v>
      </c>
      <c r="C29" s="48" t="s">
        <v>135</v>
      </c>
      <c r="D29" s="59">
        <v>10</v>
      </c>
      <c r="E29" s="59">
        <v>7</v>
      </c>
      <c r="F29" s="59">
        <v>3</v>
      </c>
      <c r="G29" s="59">
        <v>0</v>
      </c>
      <c r="H29" s="59">
        <v>0</v>
      </c>
      <c r="I29" s="59">
        <v>0</v>
      </c>
      <c r="J29" s="59">
        <v>70</v>
      </c>
      <c r="K29" s="66" t="s">
        <v>103</v>
      </c>
      <c r="L29" s="123"/>
    </row>
    <row r="30" spans="1:12" ht="31.5" x14ac:dyDescent="0.25">
      <c r="A30" s="1">
        <v>27</v>
      </c>
      <c r="B30" s="45" t="s">
        <v>138</v>
      </c>
      <c r="C30" s="48" t="s">
        <v>139</v>
      </c>
      <c r="D30" s="59">
        <v>15</v>
      </c>
      <c r="E30" s="59">
        <v>11</v>
      </c>
      <c r="F30" s="59">
        <v>4</v>
      </c>
      <c r="G30" s="59">
        <v>0</v>
      </c>
      <c r="H30" s="59">
        <v>0</v>
      </c>
      <c r="I30" s="59">
        <v>0</v>
      </c>
      <c r="J30" s="59">
        <v>73.3</v>
      </c>
      <c r="K30" s="66" t="s">
        <v>103</v>
      </c>
      <c r="L30" s="124"/>
    </row>
    <row r="31" spans="1:12" ht="15.75" x14ac:dyDescent="0.25">
      <c r="A31" s="51"/>
      <c r="B31" s="52" t="s">
        <v>71</v>
      </c>
      <c r="C31" s="52"/>
      <c r="D31" s="52">
        <f>SUM(D4:D30)</f>
        <v>281</v>
      </c>
      <c r="E31" s="52">
        <f t="shared" ref="E31:I31" si="0">SUM(E4:E30)</f>
        <v>226</v>
      </c>
      <c r="F31" s="52">
        <f t="shared" si="0"/>
        <v>54</v>
      </c>
      <c r="G31" s="52">
        <f t="shared" si="0"/>
        <v>47</v>
      </c>
      <c r="H31" s="52">
        <f t="shared" si="0"/>
        <v>35</v>
      </c>
      <c r="I31" s="52">
        <f t="shared" si="0"/>
        <v>12</v>
      </c>
      <c r="J31" s="52"/>
      <c r="K31" s="52"/>
    </row>
    <row r="32" spans="1:12" x14ac:dyDescent="0.25">
      <c r="A32" s="26"/>
      <c r="B32" s="44" t="s">
        <v>142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x14ac:dyDescent="0.25">
      <c r="A33" s="26"/>
      <c r="B33" s="44" t="s">
        <v>150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1:11" x14ac:dyDescent="0.25">
      <c r="A34" s="26"/>
      <c r="B34" s="44" t="s">
        <v>151</v>
      </c>
      <c r="C34" s="26"/>
      <c r="D34" s="26"/>
      <c r="E34" s="26"/>
      <c r="F34" s="26"/>
      <c r="G34" s="26"/>
      <c r="H34" s="26"/>
      <c r="I34" s="26"/>
      <c r="J34" s="26"/>
      <c r="K34" s="26"/>
    </row>
  </sheetData>
  <mergeCells count="14">
    <mergeCell ref="A1:K1"/>
    <mergeCell ref="A2:A3"/>
    <mergeCell ref="B2:B3"/>
    <mergeCell ref="C2:C3"/>
    <mergeCell ref="D2:F2"/>
    <mergeCell ref="G2:I2"/>
    <mergeCell ref="J2:J3"/>
    <mergeCell ref="K2:K3"/>
    <mergeCell ref="L27:L30"/>
    <mergeCell ref="L4:L10"/>
    <mergeCell ref="L13:L19"/>
    <mergeCell ref="L25:L26"/>
    <mergeCell ref="L22:L23"/>
    <mergeCell ref="L11:L12"/>
  </mergeCells>
  <pageMargins left="0.7" right="0.7" top="0.75" bottom="0.75" header="0.3" footer="0.3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topLeftCell="A28" zoomScale="85" zoomScaleNormal="85" workbookViewId="0">
      <selection activeCell="C7" sqref="A1:L32"/>
    </sheetView>
  </sheetViews>
  <sheetFormatPr defaultRowHeight="15" x14ac:dyDescent="0.25"/>
  <cols>
    <col min="2" max="2" width="58.42578125" bestFit="1" customWidth="1"/>
    <col min="3" max="3" width="24.42578125" customWidth="1"/>
    <col min="10" max="10" width="12.28515625" customWidth="1"/>
    <col min="11" max="11" width="16.85546875" customWidth="1"/>
    <col min="12" max="12" width="16.42578125" customWidth="1"/>
  </cols>
  <sheetData>
    <row r="1" spans="1:12" ht="15.75" x14ac:dyDescent="0.25">
      <c r="A1" s="112" t="s">
        <v>152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2" ht="15.75" x14ac:dyDescent="0.25">
      <c r="A2" s="113" t="s">
        <v>1</v>
      </c>
      <c r="B2" s="115" t="s">
        <v>93</v>
      </c>
      <c r="C2" s="115" t="s">
        <v>94</v>
      </c>
      <c r="D2" s="117" t="s">
        <v>72</v>
      </c>
      <c r="E2" s="117"/>
      <c r="F2" s="117"/>
      <c r="G2" s="117" t="s">
        <v>73</v>
      </c>
      <c r="H2" s="117"/>
      <c r="I2" s="117"/>
      <c r="J2" s="125" t="s">
        <v>11</v>
      </c>
      <c r="K2" s="106" t="s">
        <v>95</v>
      </c>
    </row>
    <row r="3" spans="1:12" ht="117.75" customHeight="1" x14ac:dyDescent="0.25">
      <c r="A3" s="114"/>
      <c r="B3" s="126"/>
      <c r="C3" s="116"/>
      <c r="D3" s="74" t="s">
        <v>31</v>
      </c>
      <c r="E3" s="74" t="s">
        <v>32</v>
      </c>
      <c r="F3" s="74" t="s">
        <v>33</v>
      </c>
      <c r="G3" s="74" t="s">
        <v>34</v>
      </c>
      <c r="H3" s="74" t="s">
        <v>32</v>
      </c>
      <c r="I3" s="74" t="s">
        <v>33</v>
      </c>
      <c r="J3" s="125"/>
      <c r="K3" s="106"/>
      <c r="L3" s="67" t="s">
        <v>144</v>
      </c>
    </row>
    <row r="4" spans="1:12" ht="47.25" customHeight="1" x14ac:dyDescent="0.25">
      <c r="A4" s="78">
        <v>1</v>
      </c>
      <c r="B4" s="96" t="s">
        <v>153</v>
      </c>
      <c r="C4" s="81" t="s">
        <v>154</v>
      </c>
      <c r="D4" s="91">
        <v>15</v>
      </c>
      <c r="E4" s="91">
        <v>15</v>
      </c>
      <c r="F4" s="91">
        <v>0</v>
      </c>
      <c r="G4" s="91">
        <v>0</v>
      </c>
      <c r="H4" s="91">
        <v>0</v>
      </c>
      <c r="I4" s="91">
        <v>0</v>
      </c>
      <c r="J4" s="91">
        <v>100</v>
      </c>
      <c r="K4" s="66" t="s">
        <v>103</v>
      </c>
      <c r="L4" s="32"/>
    </row>
    <row r="5" spans="1:12" ht="47.25" customHeight="1" x14ac:dyDescent="0.25">
      <c r="A5" s="78">
        <v>2</v>
      </c>
      <c r="B5" s="96" t="s">
        <v>155</v>
      </c>
      <c r="C5" s="81" t="s">
        <v>156</v>
      </c>
      <c r="D5" s="91">
        <v>28</v>
      </c>
      <c r="E5" s="91">
        <v>25</v>
      </c>
      <c r="F5" s="91">
        <v>3</v>
      </c>
      <c r="G5" s="91">
        <v>15</v>
      </c>
      <c r="H5" s="91">
        <v>10</v>
      </c>
      <c r="I5" s="91">
        <v>5</v>
      </c>
      <c r="J5" s="91">
        <v>81.400000000000006</v>
      </c>
      <c r="K5" s="66" t="s">
        <v>103</v>
      </c>
      <c r="L5" s="32"/>
    </row>
    <row r="6" spans="1:12" ht="36" customHeight="1" x14ac:dyDescent="0.25">
      <c r="A6" s="78">
        <v>3</v>
      </c>
      <c r="B6" s="96" t="s">
        <v>157</v>
      </c>
      <c r="C6" s="81" t="s">
        <v>158</v>
      </c>
      <c r="D6" s="91">
        <v>0</v>
      </c>
      <c r="E6" s="91">
        <v>0</v>
      </c>
      <c r="F6" s="91">
        <v>0</v>
      </c>
      <c r="G6" s="93">
        <v>5</v>
      </c>
      <c r="H6" s="93">
        <v>5</v>
      </c>
      <c r="I6" s="93">
        <v>0</v>
      </c>
      <c r="J6" s="93">
        <v>100</v>
      </c>
      <c r="K6" s="66" t="s">
        <v>103</v>
      </c>
      <c r="L6" s="32"/>
    </row>
    <row r="7" spans="1:12" ht="47.25" x14ac:dyDescent="0.25">
      <c r="A7" s="78">
        <v>4</v>
      </c>
      <c r="B7" s="96" t="s">
        <v>159</v>
      </c>
      <c r="C7" s="81" t="s">
        <v>160</v>
      </c>
      <c r="D7" s="91">
        <v>25</v>
      </c>
      <c r="E7" s="91">
        <v>22</v>
      </c>
      <c r="F7" s="91">
        <v>3</v>
      </c>
      <c r="G7" s="91">
        <v>2</v>
      </c>
      <c r="H7" s="91">
        <v>2</v>
      </c>
      <c r="I7" s="91">
        <v>0</v>
      </c>
      <c r="J7" s="91">
        <v>88.9</v>
      </c>
      <c r="K7" s="66" t="s">
        <v>103</v>
      </c>
      <c r="L7" s="32"/>
    </row>
    <row r="8" spans="1:12" ht="31.5" x14ac:dyDescent="0.25">
      <c r="A8" s="78">
        <v>5</v>
      </c>
      <c r="B8" s="96" t="s">
        <v>161</v>
      </c>
      <c r="C8" s="92" t="s">
        <v>162</v>
      </c>
      <c r="D8" s="91">
        <v>2</v>
      </c>
      <c r="E8" s="91">
        <v>2</v>
      </c>
      <c r="F8" s="91">
        <v>0</v>
      </c>
      <c r="G8" s="91">
        <v>0</v>
      </c>
      <c r="H8" s="91">
        <v>0</v>
      </c>
      <c r="I8" s="91">
        <v>0</v>
      </c>
      <c r="J8" s="91">
        <v>100</v>
      </c>
      <c r="K8" s="66" t="s">
        <v>103</v>
      </c>
      <c r="L8" s="32"/>
    </row>
    <row r="9" spans="1:12" ht="31.5" x14ac:dyDescent="0.25">
      <c r="A9" s="78">
        <v>6</v>
      </c>
      <c r="B9" s="96" t="s">
        <v>163</v>
      </c>
      <c r="C9" s="92" t="s">
        <v>164</v>
      </c>
      <c r="D9" s="91">
        <v>22</v>
      </c>
      <c r="E9" s="93">
        <v>22</v>
      </c>
      <c r="F9" s="93">
        <v>0</v>
      </c>
      <c r="G9" s="91">
        <v>47</v>
      </c>
      <c r="H9" s="93">
        <v>46</v>
      </c>
      <c r="I9" s="93">
        <v>1</v>
      </c>
      <c r="J9" s="91">
        <v>97.7</v>
      </c>
      <c r="K9" s="66" t="s">
        <v>103</v>
      </c>
      <c r="L9" s="32"/>
    </row>
    <row r="10" spans="1:12" ht="31.5" x14ac:dyDescent="0.25">
      <c r="A10" s="78">
        <v>7</v>
      </c>
      <c r="B10" s="96" t="s">
        <v>165</v>
      </c>
      <c r="C10" s="92" t="s">
        <v>166</v>
      </c>
      <c r="D10" s="91">
        <v>31</v>
      </c>
      <c r="E10" s="91">
        <v>28</v>
      </c>
      <c r="F10" s="91">
        <v>3</v>
      </c>
      <c r="G10" s="91">
        <v>8</v>
      </c>
      <c r="H10" s="91">
        <v>6</v>
      </c>
      <c r="I10" s="91">
        <v>2</v>
      </c>
      <c r="J10" s="91">
        <v>87.2</v>
      </c>
      <c r="K10" s="66" t="s">
        <v>103</v>
      </c>
      <c r="L10" s="32"/>
    </row>
    <row r="11" spans="1:12" ht="30" x14ac:dyDescent="0.25">
      <c r="A11" s="78">
        <v>8</v>
      </c>
      <c r="B11" s="96" t="s">
        <v>167</v>
      </c>
      <c r="C11" s="92" t="s">
        <v>168</v>
      </c>
      <c r="D11" s="93">
        <v>6</v>
      </c>
      <c r="E11" s="93">
        <v>6</v>
      </c>
      <c r="F11" s="93">
        <v>0</v>
      </c>
      <c r="G11" s="93">
        <v>6</v>
      </c>
      <c r="H11" s="93">
        <v>6</v>
      </c>
      <c r="I11" s="93">
        <v>0</v>
      </c>
      <c r="J11" s="91">
        <v>100</v>
      </c>
      <c r="K11" s="66" t="s">
        <v>103</v>
      </c>
      <c r="L11" s="32"/>
    </row>
    <row r="12" spans="1:12" ht="38.25" customHeight="1" x14ac:dyDescent="0.25">
      <c r="A12" s="78">
        <v>9</v>
      </c>
      <c r="B12" s="97" t="s">
        <v>169</v>
      </c>
      <c r="C12" s="92" t="s">
        <v>170</v>
      </c>
      <c r="D12" s="91">
        <v>16</v>
      </c>
      <c r="E12" s="91">
        <v>15</v>
      </c>
      <c r="F12" s="91">
        <v>1</v>
      </c>
      <c r="G12" s="91">
        <v>2</v>
      </c>
      <c r="H12" s="91">
        <v>1</v>
      </c>
      <c r="I12" s="91">
        <v>1</v>
      </c>
      <c r="J12" s="91">
        <v>88.9</v>
      </c>
      <c r="K12" s="66" t="s">
        <v>103</v>
      </c>
      <c r="L12" s="32"/>
    </row>
    <row r="13" spans="1:12" ht="49.5" customHeight="1" x14ac:dyDescent="0.25">
      <c r="A13" s="78">
        <v>10</v>
      </c>
      <c r="B13" s="97" t="s">
        <v>171</v>
      </c>
      <c r="C13" s="92" t="s">
        <v>172</v>
      </c>
      <c r="D13" s="29">
        <v>39</v>
      </c>
      <c r="E13" s="29">
        <v>34</v>
      </c>
      <c r="F13" s="29">
        <v>5</v>
      </c>
      <c r="G13" s="29">
        <v>11</v>
      </c>
      <c r="H13" s="29">
        <v>9</v>
      </c>
      <c r="I13" s="29">
        <v>2</v>
      </c>
      <c r="J13" s="29">
        <v>86</v>
      </c>
      <c r="K13" s="66" t="s">
        <v>103</v>
      </c>
      <c r="L13" s="32"/>
    </row>
    <row r="14" spans="1:12" ht="36.75" customHeight="1" x14ac:dyDescent="0.25">
      <c r="A14" s="78">
        <v>11</v>
      </c>
      <c r="B14" s="97" t="s">
        <v>173</v>
      </c>
      <c r="C14" s="81" t="s">
        <v>174</v>
      </c>
      <c r="D14" s="91">
        <v>28</v>
      </c>
      <c r="E14" s="91">
        <v>26</v>
      </c>
      <c r="F14" s="91">
        <v>2</v>
      </c>
      <c r="G14" s="91">
        <v>14</v>
      </c>
      <c r="H14" s="91">
        <v>8</v>
      </c>
      <c r="I14" s="91">
        <v>6</v>
      </c>
      <c r="J14" s="91">
        <v>80.900000000000006</v>
      </c>
      <c r="K14" s="66" t="s">
        <v>103</v>
      </c>
      <c r="L14" s="32"/>
    </row>
    <row r="15" spans="1:12" ht="36.75" customHeight="1" x14ac:dyDescent="0.25">
      <c r="A15" s="78">
        <v>12</v>
      </c>
      <c r="B15" s="97" t="s">
        <v>175</v>
      </c>
      <c r="C15" s="81" t="s">
        <v>176</v>
      </c>
      <c r="D15" s="91">
        <v>28</v>
      </c>
      <c r="E15" s="91">
        <v>27</v>
      </c>
      <c r="F15" s="91">
        <v>1</v>
      </c>
      <c r="G15" s="91">
        <v>11</v>
      </c>
      <c r="H15" s="91">
        <v>7</v>
      </c>
      <c r="I15" s="91">
        <v>4</v>
      </c>
      <c r="J15" s="91">
        <v>87.2</v>
      </c>
      <c r="K15" s="66" t="s">
        <v>103</v>
      </c>
      <c r="L15" s="32"/>
    </row>
    <row r="16" spans="1:12" ht="52.5" customHeight="1" x14ac:dyDescent="0.25">
      <c r="A16" s="78">
        <v>13</v>
      </c>
      <c r="B16" s="97" t="s">
        <v>177</v>
      </c>
      <c r="C16" s="81" t="s">
        <v>174</v>
      </c>
      <c r="D16" s="91">
        <v>7</v>
      </c>
      <c r="E16" s="91">
        <v>6</v>
      </c>
      <c r="F16" s="91">
        <v>1</v>
      </c>
      <c r="G16" s="91">
        <v>1</v>
      </c>
      <c r="H16" s="91">
        <v>1</v>
      </c>
      <c r="I16" s="91">
        <v>0</v>
      </c>
      <c r="J16" s="91">
        <v>87.5</v>
      </c>
      <c r="K16" s="66" t="s">
        <v>103</v>
      </c>
      <c r="L16" s="32"/>
    </row>
    <row r="17" spans="1:12" ht="38.25" customHeight="1" x14ac:dyDescent="0.25">
      <c r="A17" s="78">
        <v>14</v>
      </c>
      <c r="B17" s="96" t="s">
        <v>178</v>
      </c>
      <c r="C17" s="81" t="s">
        <v>179</v>
      </c>
      <c r="D17" s="100">
        <v>29</v>
      </c>
      <c r="E17" s="91">
        <v>26</v>
      </c>
      <c r="F17" s="91">
        <v>3</v>
      </c>
      <c r="G17" s="91">
        <v>12</v>
      </c>
      <c r="H17" s="91">
        <v>8</v>
      </c>
      <c r="I17" s="91">
        <v>4</v>
      </c>
      <c r="J17" s="91">
        <v>82.9</v>
      </c>
      <c r="K17" s="66" t="s">
        <v>103</v>
      </c>
      <c r="L17" s="32"/>
    </row>
    <row r="18" spans="1:12" ht="38.25" customHeight="1" x14ac:dyDescent="0.25">
      <c r="A18" s="78">
        <v>15</v>
      </c>
      <c r="B18" s="96" t="s">
        <v>180</v>
      </c>
      <c r="C18" s="81" t="s">
        <v>181</v>
      </c>
      <c r="D18" s="100">
        <v>25</v>
      </c>
      <c r="E18" s="91">
        <v>23</v>
      </c>
      <c r="F18" s="91">
        <v>2</v>
      </c>
      <c r="G18" s="91">
        <v>9</v>
      </c>
      <c r="H18" s="91">
        <v>6</v>
      </c>
      <c r="I18" s="91">
        <v>3</v>
      </c>
      <c r="J18" s="91">
        <v>85.2</v>
      </c>
      <c r="K18" s="66" t="s">
        <v>103</v>
      </c>
      <c r="L18" s="32"/>
    </row>
    <row r="19" spans="1:12" ht="57.75" customHeight="1" x14ac:dyDescent="0.25">
      <c r="A19" s="78">
        <v>16</v>
      </c>
      <c r="B19" s="97" t="s">
        <v>182</v>
      </c>
      <c r="C19" s="81" t="s">
        <v>183</v>
      </c>
      <c r="D19" s="100">
        <v>3</v>
      </c>
      <c r="E19" s="91">
        <v>3</v>
      </c>
      <c r="F19" s="91">
        <v>0</v>
      </c>
      <c r="G19" s="91">
        <v>0</v>
      </c>
      <c r="H19" s="91">
        <v>0</v>
      </c>
      <c r="I19" s="91">
        <v>0</v>
      </c>
      <c r="J19" s="91">
        <v>100</v>
      </c>
      <c r="K19" s="66" t="s">
        <v>103</v>
      </c>
      <c r="L19" s="32"/>
    </row>
    <row r="20" spans="1:12" ht="45.75" customHeight="1" x14ac:dyDescent="0.25">
      <c r="A20" s="78">
        <v>17</v>
      </c>
      <c r="B20" s="96" t="s">
        <v>184</v>
      </c>
      <c r="C20" s="86" t="s">
        <v>185</v>
      </c>
      <c r="D20" s="100">
        <v>25</v>
      </c>
      <c r="E20" s="91">
        <v>20</v>
      </c>
      <c r="F20" s="91">
        <v>5</v>
      </c>
      <c r="G20" s="91">
        <v>10</v>
      </c>
      <c r="H20" s="91">
        <v>9</v>
      </c>
      <c r="I20" s="91">
        <v>1</v>
      </c>
      <c r="J20" s="91">
        <v>82.9</v>
      </c>
      <c r="K20" s="66" t="s">
        <v>103</v>
      </c>
      <c r="L20" s="32"/>
    </row>
    <row r="21" spans="1:12" ht="44.25" customHeight="1" x14ac:dyDescent="0.25">
      <c r="A21" s="78">
        <v>18</v>
      </c>
      <c r="B21" s="98" t="s">
        <v>186</v>
      </c>
      <c r="C21" s="86" t="s">
        <v>187</v>
      </c>
      <c r="D21" s="100">
        <v>27</v>
      </c>
      <c r="E21" s="91">
        <v>23</v>
      </c>
      <c r="F21" s="91">
        <v>4</v>
      </c>
      <c r="G21" s="91">
        <v>11</v>
      </c>
      <c r="H21" s="91">
        <v>6</v>
      </c>
      <c r="I21" s="91">
        <v>5</v>
      </c>
      <c r="J21" s="91">
        <v>76.3</v>
      </c>
      <c r="K21" s="66" t="s">
        <v>103</v>
      </c>
      <c r="L21" s="32"/>
    </row>
    <row r="22" spans="1:12" ht="39" customHeight="1" x14ac:dyDescent="0.25">
      <c r="A22" s="78">
        <v>19</v>
      </c>
      <c r="B22" s="98" t="s">
        <v>188</v>
      </c>
      <c r="C22" s="46" t="s">
        <v>189</v>
      </c>
      <c r="D22" s="100">
        <v>30</v>
      </c>
      <c r="E22" s="91">
        <v>27</v>
      </c>
      <c r="F22" s="91">
        <v>3</v>
      </c>
      <c r="G22" s="91">
        <v>8</v>
      </c>
      <c r="H22" s="91">
        <v>6</v>
      </c>
      <c r="I22" s="91">
        <v>2</v>
      </c>
      <c r="J22" s="91">
        <v>86.6</v>
      </c>
      <c r="K22" s="66" t="s">
        <v>103</v>
      </c>
      <c r="L22" s="32"/>
    </row>
    <row r="23" spans="1:12" ht="42" customHeight="1" x14ac:dyDescent="0.25">
      <c r="A23" s="78">
        <v>20</v>
      </c>
      <c r="B23" s="98" t="s">
        <v>190</v>
      </c>
      <c r="C23" s="46" t="s">
        <v>191</v>
      </c>
      <c r="D23" s="100">
        <v>30</v>
      </c>
      <c r="E23" s="91">
        <v>26</v>
      </c>
      <c r="F23" s="91">
        <v>4</v>
      </c>
      <c r="G23" s="91">
        <v>12</v>
      </c>
      <c r="H23" s="91">
        <v>10</v>
      </c>
      <c r="I23" s="91">
        <v>2</v>
      </c>
      <c r="J23" s="91">
        <v>85.7</v>
      </c>
      <c r="K23" s="66" t="s">
        <v>103</v>
      </c>
      <c r="L23" s="32"/>
    </row>
    <row r="24" spans="1:12" ht="38.25" customHeight="1" x14ac:dyDescent="0.25">
      <c r="A24" s="78">
        <v>21</v>
      </c>
      <c r="B24" s="98" t="s">
        <v>192</v>
      </c>
      <c r="C24" s="46" t="s">
        <v>193</v>
      </c>
      <c r="D24" s="100">
        <v>32</v>
      </c>
      <c r="E24" s="91">
        <v>28</v>
      </c>
      <c r="F24" s="91">
        <v>4</v>
      </c>
      <c r="G24" s="91">
        <v>14</v>
      </c>
      <c r="H24" s="91">
        <v>9</v>
      </c>
      <c r="I24" s="91">
        <v>5</v>
      </c>
      <c r="J24" s="91">
        <v>80.400000000000006</v>
      </c>
      <c r="K24" s="66" t="s">
        <v>103</v>
      </c>
      <c r="L24" s="32"/>
    </row>
    <row r="25" spans="1:12" ht="48.75" customHeight="1" x14ac:dyDescent="0.25">
      <c r="A25" s="78">
        <v>22</v>
      </c>
      <c r="B25" s="76" t="s">
        <v>194</v>
      </c>
      <c r="C25" s="86" t="s">
        <v>195</v>
      </c>
      <c r="D25" s="100">
        <v>29</v>
      </c>
      <c r="E25" s="91">
        <v>27</v>
      </c>
      <c r="F25" s="91">
        <v>2</v>
      </c>
      <c r="G25" s="91">
        <v>14</v>
      </c>
      <c r="H25" s="91">
        <v>9</v>
      </c>
      <c r="I25" s="91">
        <v>5</v>
      </c>
      <c r="J25" s="91">
        <v>76.7</v>
      </c>
      <c r="K25" s="66" t="s">
        <v>103</v>
      </c>
      <c r="L25" s="32"/>
    </row>
    <row r="26" spans="1:12" ht="42" customHeight="1" x14ac:dyDescent="0.25">
      <c r="A26" s="78">
        <v>23</v>
      </c>
      <c r="B26" s="98" t="s">
        <v>196</v>
      </c>
      <c r="C26" s="86" t="s">
        <v>197</v>
      </c>
      <c r="D26" s="102">
        <v>28</v>
      </c>
      <c r="E26" s="102">
        <v>25</v>
      </c>
      <c r="F26" s="102">
        <v>3</v>
      </c>
      <c r="G26" s="102">
        <v>8</v>
      </c>
      <c r="H26" s="102">
        <v>5</v>
      </c>
      <c r="I26" s="102">
        <v>3</v>
      </c>
      <c r="J26" s="102">
        <v>83.3</v>
      </c>
      <c r="K26" s="66" t="s">
        <v>103</v>
      </c>
      <c r="L26" s="32"/>
    </row>
    <row r="27" spans="1:12" ht="42" customHeight="1" x14ac:dyDescent="0.25">
      <c r="A27" s="78">
        <v>24</v>
      </c>
      <c r="B27" s="76" t="s">
        <v>198</v>
      </c>
      <c r="C27" s="86" t="s">
        <v>199</v>
      </c>
      <c r="D27" s="29">
        <v>31</v>
      </c>
      <c r="E27" s="29">
        <v>26</v>
      </c>
      <c r="F27" s="29">
        <v>5</v>
      </c>
      <c r="G27" s="29">
        <v>15</v>
      </c>
      <c r="H27" s="29">
        <v>10</v>
      </c>
      <c r="I27" s="29">
        <v>5</v>
      </c>
      <c r="J27" s="29">
        <v>78.2</v>
      </c>
      <c r="K27" s="66" t="s">
        <v>103</v>
      </c>
      <c r="L27" s="32"/>
    </row>
    <row r="28" spans="1:12" ht="47.25" x14ac:dyDescent="0.25">
      <c r="A28" s="29">
        <v>25</v>
      </c>
      <c r="B28" s="99" t="s">
        <v>200</v>
      </c>
      <c r="C28" s="86" t="s">
        <v>201</v>
      </c>
      <c r="D28" s="100">
        <v>30</v>
      </c>
      <c r="E28" s="91">
        <v>20</v>
      </c>
      <c r="F28" s="91">
        <v>10</v>
      </c>
      <c r="G28" s="91">
        <v>0</v>
      </c>
      <c r="H28" s="91">
        <v>0</v>
      </c>
      <c r="I28" s="91">
        <v>0</v>
      </c>
      <c r="J28" s="91">
        <v>67</v>
      </c>
      <c r="K28" s="66" t="s">
        <v>103</v>
      </c>
      <c r="L28" s="86"/>
    </row>
    <row r="29" spans="1:12" ht="47.25" x14ac:dyDescent="0.25">
      <c r="A29" s="78">
        <v>26</v>
      </c>
      <c r="B29" s="50" t="s">
        <v>202</v>
      </c>
      <c r="C29" s="91" t="s">
        <v>203</v>
      </c>
      <c r="D29" s="100">
        <v>28</v>
      </c>
      <c r="E29" s="100">
        <v>24</v>
      </c>
      <c r="F29" s="100">
        <v>4</v>
      </c>
      <c r="G29" s="100">
        <v>0</v>
      </c>
      <c r="H29" s="100">
        <v>0</v>
      </c>
      <c r="I29" s="100">
        <v>0</v>
      </c>
      <c r="J29" s="93"/>
      <c r="K29" s="66" t="s">
        <v>103</v>
      </c>
      <c r="L29" s="32"/>
    </row>
    <row r="30" spans="1:12" ht="31.5" x14ac:dyDescent="0.25">
      <c r="A30" s="29">
        <v>27</v>
      </c>
      <c r="B30" s="76" t="s">
        <v>204</v>
      </c>
      <c r="C30" s="86" t="s">
        <v>205</v>
      </c>
      <c r="D30" s="100">
        <v>27</v>
      </c>
      <c r="E30" s="91">
        <v>25</v>
      </c>
      <c r="F30" s="91">
        <v>2</v>
      </c>
      <c r="G30" s="91">
        <v>6</v>
      </c>
      <c r="H30" s="91">
        <v>5</v>
      </c>
      <c r="I30" s="91">
        <v>1</v>
      </c>
      <c r="J30" s="91">
        <v>90.9</v>
      </c>
      <c r="K30" s="66" t="s">
        <v>103</v>
      </c>
      <c r="L30" s="82"/>
    </row>
    <row r="31" spans="1:12" x14ac:dyDescent="0.25">
      <c r="D31" s="101">
        <f t="shared" ref="D31:I31" si="0">SUM(D4:D30)</f>
        <v>621</v>
      </c>
      <c r="E31" s="101">
        <f t="shared" si="0"/>
        <v>551</v>
      </c>
      <c r="F31" s="101">
        <f t="shared" si="0"/>
        <v>70</v>
      </c>
      <c r="G31" s="101">
        <f t="shared" si="0"/>
        <v>241</v>
      </c>
      <c r="H31" s="101">
        <f t="shared" si="0"/>
        <v>184</v>
      </c>
      <c r="I31" s="101">
        <f t="shared" si="0"/>
        <v>57</v>
      </c>
      <c r="J31" s="101"/>
    </row>
    <row r="32" spans="1:12" x14ac:dyDescent="0.25">
      <c r="E32">
        <f>E31/D31*100</f>
        <v>88.727858293075684</v>
      </c>
      <c r="F32">
        <f>F31/D31*100</f>
        <v>11.272141706924316</v>
      </c>
      <c r="H32" s="94">
        <f>H31/G31*100</f>
        <v>76.348547717842322</v>
      </c>
      <c r="I32" s="94">
        <f>I31/G31*100</f>
        <v>23.651452282157674</v>
      </c>
      <c r="J32" s="95">
        <f>H32+I32</f>
        <v>100</v>
      </c>
    </row>
    <row r="34" spans="4:9" x14ac:dyDescent="0.25">
      <c r="I34">
        <f>F31+I31</f>
        <v>127</v>
      </c>
    </row>
    <row r="35" spans="4:9" x14ac:dyDescent="0.25">
      <c r="D35">
        <f>D31+G31</f>
        <v>862</v>
      </c>
      <c r="F35">
        <f>F31+I31</f>
        <v>127</v>
      </c>
      <c r="H35">
        <f>E31+H31</f>
        <v>735</v>
      </c>
      <c r="I35">
        <f>SUM(F35:H35)</f>
        <v>862</v>
      </c>
    </row>
    <row r="36" spans="4:9" x14ac:dyDescent="0.25">
      <c r="H36">
        <f>H35/D35*100</f>
        <v>85.266821345707655</v>
      </c>
    </row>
    <row r="37" spans="4:9" x14ac:dyDescent="0.25">
      <c r="F37">
        <f>E31/D31*100</f>
        <v>88.727858293075684</v>
      </c>
      <c r="H37">
        <f>F35/D35*100</f>
        <v>14.733178654292342</v>
      </c>
    </row>
  </sheetData>
  <mergeCells count="8">
    <mergeCell ref="A1:K1"/>
    <mergeCell ref="A2:A3"/>
    <mergeCell ref="B2:B3"/>
    <mergeCell ref="C2:C3"/>
    <mergeCell ref="D2:F2"/>
    <mergeCell ref="G2:I2"/>
    <mergeCell ref="J2:J3"/>
    <mergeCell ref="K2:K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8"/>
  <sheetViews>
    <sheetView topLeftCell="A4" zoomScale="85" zoomScaleNormal="85" workbookViewId="0">
      <selection activeCell="D18" sqref="D18"/>
    </sheetView>
  </sheetViews>
  <sheetFormatPr defaultRowHeight="15" x14ac:dyDescent="0.25"/>
  <cols>
    <col min="1" max="1" width="5" customWidth="1"/>
    <col min="2" max="2" width="56.5703125" bestFit="1" customWidth="1"/>
    <col min="10" max="10" width="14.42578125" customWidth="1"/>
    <col min="11" max="11" width="14" customWidth="1"/>
  </cols>
  <sheetData>
    <row r="1" spans="1:11" ht="15.7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1" ht="15.75" x14ac:dyDescent="0.25">
      <c r="A2" s="113" t="s">
        <v>1</v>
      </c>
      <c r="B2" s="115" t="s">
        <v>2</v>
      </c>
      <c r="C2" s="117" t="s">
        <v>8</v>
      </c>
      <c r="D2" s="117"/>
      <c r="E2" s="117"/>
      <c r="F2" s="117" t="s">
        <v>9</v>
      </c>
      <c r="G2" s="117"/>
      <c r="H2" s="117"/>
      <c r="I2" s="125" t="s">
        <v>11</v>
      </c>
      <c r="J2" s="106" t="s">
        <v>10</v>
      </c>
    </row>
    <row r="3" spans="1:11" ht="117.75" customHeight="1" x14ac:dyDescent="0.25">
      <c r="A3" s="114"/>
      <c r="B3" s="126"/>
      <c r="C3" s="79" t="s">
        <v>6</v>
      </c>
      <c r="D3" s="79" t="s">
        <v>4</v>
      </c>
      <c r="E3" s="79" t="s">
        <v>5</v>
      </c>
      <c r="F3" s="79" t="s">
        <v>7</v>
      </c>
      <c r="G3" s="79" t="s">
        <v>4</v>
      </c>
      <c r="H3" s="79" t="s">
        <v>5</v>
      </c>
      <c r="I3" s="125"/>
      <c r="J3" s="106"/>
      <c r="K3" s="67" t="s">
        <v>12</v>
      </c>
    </row>
    <row r="4" spans="1:11" ht="49.5" customHeight="1" x14ac:dyDescent="0.25">
      <c r="A4" s="78">
        <v>1</v>
      </c>
      <c r="B4" s="77" t="s">
        <v>13</v>
      </c>
      <c r="C4" s="29">
        <v>39</v>
      </c>
      <c r="D4" s="29">
        <v>34</v>
      </c>
      <c r="E4" s="29">
        <v>5</v>
      </c>
      <c r="F4" s="29">
        <v>11</v>
      </c>
      <c r="G4" s="29">
        <v>9</v>
      </c>
      <c r="H4" s="29">
        <v>2</v>
      </c>
      <c r="I4" s="29">
        <v>86</v>
      </c>
      <c r="J4" s="55" t="s">
        <v>26</v>
      </c>
      <c r="K4" s="84" t="s">
        <v>27</v>
      </c>
    </row>
    <row r="5" spans="1:11" ht="36.75" customHeight="1" x14ac:dyDescent="0.25">
      <c r="A5" s="78">
        <v>2</v>
      </c>
      <c r="B5" s="77" t="s">
        <v>14</v>
      </c>
      <c r="C5" s="80">
        <v>28</v>
      </c>
      <c r="D5" s="80">
        <v>26</v>
      </c>
      <c r="E5" s="80">
        <v>2</v>
      </c>
      <c r="F5" s="80">
        <v>14</v>
      </c>
      <c r="G5" s="80">
        <v>8</v>
      </c>
      <c r="H5" s="80">
        <v>6</v>
      </c>
      <c r="I5" s="80">
        <v>80.900000000000006</v>
      </c>
      <c r="J5" s="55" t="s">
        <v>26</v>
      </c>
      <c r="K5" s="32"/>
    </row>
    <row r="6" spans="1:11" ht="36.75" customHeight="1" x14ac:dyDescent="0.25">
      <c r="A6" s="78">
        <v>3</v>
      </c>
      <c r="B6" s="77" t="s">
        <v>15</v>
      </c>
      <c r="C6" s="80">
        <v>28</v>
      </c>
      <c r="D6" s="80">
        <v>27</v>
      </c>
      <c r="E6" s="80">
        <v>1</v>
      </c>
      <c r="F6" s="80">
        <v>11</v>
      </c>
      <c r="G6" s="80">
        <v>7</v>
      </c>
      <c r="H6" s="80">
        <v>4</v>
      </c>
      <c r="I6" s="80">
        <v>87.2</v>
      </c>
      <c r="J6" s="55" t="s">
        <v>26</v>
      </c>
      <c r="K6" s="59" t="s">
        <v>27</v>
      </c>
    </row>
    <row r="7" spans="1:11" ht="38.25" customHeight="1" x14ac:dyDescent="0.25">
      <c r="A7" s="78">
        <v>4</v>
      </c>
      <c r="B7" s="76" t="s">
        <v>16</v>
      </c>
      <c r="C7" s="80">
        <v>29</v>
      </c>
      <c r="D7" s="80">
        <v>26</v>
      </c>
      <c r="E7" s="80">
        <v>3</v>
      </c>
      <c r="F7" s="80">
        <v>12</v>
      </c>
      <c r="G7" s="80">
        <v>8</v>
      </c>
      <c r="H7" s="80">
        <v>4</v>
      </c>
      <c r="I7" s="80">
        <v>82.9</v>
      </c>
      <c r="J7" s="55" t="s">
        <v>26</v>
      </c>
      <c r="K7" s="59" t="s">
        <v>27</v>
      </c>
    </row>
    <row r="8" spans="1:11" ht="38.25" customHeight="1" x14ac:dyDescent="0.25">
      <c r="A8" s="78">
        <v>5</v>
      </c>
      <c r="B8" s="76" t="s">
        <v>17</v>
      </c>
      <c r="C8" s="80">
        <v>25</v>
      </c>
      <c r="D8" s="80">
        <v>23</v>
      </c>
      <c r="E8" s="80">
        <v>2</v>
      </c>
      <c r="F8" s="80">
        <v>9</v>
      </c>
      <c r="G8" s="80">
        <v>6</v>
      </c>
      <c r="H8" s="80">
        <v>3</v>
      </c>
      <c r="I8" s="80">
        <v>85.2</v>
      </c>
      <c r="J8" s="55" t="s">
        <v>26</v>
      </c>
      <c r="K8" s="32"/>
    </row>
    <row r="9" spans="1:11" ht="45.75" customHeight="1" x14ac:dyDescent="0.25">
      <c r="A9" s="80">
        <v>6</v>
      </c>
      <c r="B9" s="76" t="s">
        <v>18</v>
      </c>
      <c r="C9" s="80">
        <v>25</v>
      </c>
      <c r="D9" s="80">
        <v>20</v>
      </c>
      <c r="E9" s="80">
        <v>5</v>
      </c>
      <c r="F9" s="80">
        <v>10</v>
      </c>
      <c r="G9" s="80">
        <v>9</v>
      </c>
      <c r="H9" s="80">
        <v>1</v>
      </c>
      <c r="I9" s="80">
        <v>82.9</v>
      </c>
      <c r="J9" s="55" t="s">
        <v>26</v>
      </c>
      <c r="K9" s="32"/>
    </row>
    <row r="10" spans="1:11" ht="44.25" customHeight="1" x14ac:dyDescent="0.25">
      <c r="A10" s="78">
        <v>7</v>
      </c>
      <c r="B10" s="76" t="s">
        <v>19</v>
      </c>
      <c r="C10" s="80">
        <v>27</v>
      </c>
      <c r="D10" s="80">
        <v>23</v>
      </c>
      <c r="E10" s="80">
        <v>4</v>
      </c>
      <c r="F10" s="80">
        <v>11</v>
      </c>
      <c r="G10" s="80">
        <v>6</v>
      </c>
      <c r="H10" s="80">
        <v>5</v>
      </c>
      <c r="I10" s="80">
        <v>76.3</v>
      </c>
      <c r="J10" s="55" t="s">
        <v>26</v>
      </c>
      <c r="K10" s="32"/>
    </row>
    <row r="11" spans="1:11" ht="39" customHeight="1" x14ac:dyDescent="0.25">
      <c r="A11" s="78">
        <v>8</v>
      </c>
      <c r="B11" s="76" t="s">
        <v>20</v>
      </c>
      <c r="C11" s="103">
        <v>30</v>
      </c>
      <c r="D11" s="103">
        <v>27</v>
      </c>
      <c r="E11" s="103">
        <v>3</v>
      </c>
      <c r="F11" s="103">
        <v>8</v>
      </c>
      <c r="G11" s="103">
        <v>6</v>
      </c>
      <c r="H11" s="103">
        <v>2</v>
      </c>
      <c r="I11" s="103">
        <v>86.6</v>
      </c>
      <c r="J11" s="55" t="s">
        <v>26</v>
      </c>
      <c r="K11" s="32"/>
    </row>
    <row r="12" spans="1:11" ht="42" customHeight="1" x14ac:dyDescent="0.25">
      <c r="A12" s="78">
        <v>9</v>
      </c>
      <c r="B12" s="76" t="s">
        <v>21</v>
      </c>
      <c r="C12" s="103">
        <v>30</v>
      </c>
      <c r="D12" s="103">
        <v>26</v>
      </c>
      <c r="E12" s="103">
        <v>4</v>
      </c>
      <c r="F12" s="103">
        <v>12</v>
      </c>
      <c r="G12" s="103">
        <v>10</v>
      </c>
      <c r="H12" s="103">
        <v>2</v>
      </c>
      <c r="I12" s="103">
        <v>85.7</v>
      </c>
      <c r="J12" s="55" t="s">
        <v>26</v>
      </c>
      <c r="K12" s="32"/>
    </row>
    <row r="13" spans="1:11" ht="38.25" customHeight="1" x14ac:dyDescent="0.25">
      <c r="A13" s="78">
        <v>10</v>
      </c>
      <c r="B13" s="76" t="s">
        <v>22</v>
      </c>
      <c r="C13" s="103">
        <v>32</v>
      </c>
      <c r="D13" s="103">
        <v>28</v>
      </c>
      <c r="E13" s="103">
        <v>4</v>
      </c>
      <c r="F13" s="103">
        <v>14</v>
      </c>
      <c r="G13" s="103">
        <v>9</v>
      </c>
      <c r="H13" s="103">
        <v>5</v>
      </c>
      <c r="I13" s="103">
        <v>80.400000000000006</v>
      </c>
      <c r="J13" s="55" t="s">
        <v>26</v>
      </c>
      <c r="K13" s="32"/>
    </row>
    <row r="14" spans="1:11" ht="47.25" x14ac:dyDescent="0.25">
      <c r="A14" s="78">
        <v>11</v>
      </c>
      <c r="B14" s="76" t="s">
        <v>23</v>
      </c>
      <c r="C14" s="103">
        <v>29</v>
      </c>
      <c r="D14" s="103">
        <v>27</v>
      </c>
      <c r="E14" s="103">
        <v>2</v>
      </c>
      <c r="F14" s="103">
        <v>14</v>
      </c>
      <c r="G14" s="103">
        <v>9</v>
      </c>
      <c r="H14" s="103">
        <v>5</v>
      </c>
      <c r="I14" s="103">
        <v>76.7</v>
      </c>
      <c r="J14" s="55" t="s">
        <v>26</v>
      </c>
      <c r="K14" s="32"/>
    </row>
    <row r="15" spans="1:11" ht="47.25" x14ac:dyDescent="0.25">
      <c r="A15" s="80">
        <v>12</v>
      </c>
      <c r="B15" s="76" t="s">
        <v>24</v>
      </c>
      <c r="C15" s="103">
        <v>28</v>
      </c>
      <c r="D15" s="103">
        <v>25</v>
      </c>
      <c r="E15" s="103">
        <v>3</v>
      </c>
      <c r="F15" s="103">
        <v>8</v>
      </c>
      <c r="G15" s="103">
        <v>5</v>
      </c>
      <c r="H15" s="103">
        <v>3</v>
      </c>
      <c r="I15" s="103">
        <v>83.3</v>
      </c>
      <c r="J15" s="55" t="s">
        <v>26</v>
      </c>
      <c r="K15" s="32"/>
    </row>
    <row r="16" spans="1:11" ht="47.25" x14ac:dyDescent="0.25">
      <c r="A16" s="83">
        <v>13</v>
      </c>
      <c r="B16" s="76" t="s">
        <v>3</v>
      </c>
      <c r="C16" s="29">
        <v>31</v>
      </c>
      <c r="D16" s="29">
        <v>26</v>
      </c>
      <c r="E16" s="29">
        <v>5</v>
      </c>
      <c r="F16" s="29">
        <v>15</v>
      </c>
      <c r="G16" s="29">
        <v>10</v>
      </c>
      <c r="H16" s="29">
        <v>5</v>
      </c>
      <c r="I16" s="29">
        <v>78.2</v>
      </c>
      <c r="J16" s="55" t="s">
        <v>26</v>
      </c>
      <c r="K16" s="32"/>
    </row>
    <row r="17" spans="1:11" ht="47.25" x14ac:dyDescent="0.25">
      <c r="A17" s="80">
        <v>14</v>
      </c>
      <c r="B17" s="76" t="s">
        <v>25</v>
      </c>
      <c r="C17" s="103">
        <v>27</v>
      </c>
      <c r="D17" s="103">
        <v>25</v>
      </c>
      <c r="E17" s="103">
        <v>2</v>
      </c>
      <c r="F17" s="103">
        <v>6</v>
      </c>
      <c r="G17" s="103">
        <v>5</v>
      </c>
      <c r="H17" s="103">
        <v>1</v>
      </c>
      <c r="I17" s="103">
        <v>90.9</v>
      </c>
      <c r="J17" s="55" t="s">
        <v>26</v>
      </c>
      <c r="K17" s="32"/>
    </row>
    <row r="18" spans="1:11" x14ac:dyDescent="0.25">
      <c r="C18">
        <f t="shared" ref="C18:H18" si="0">SUM(C4:C17)</f>
        <v>408</v>
      </c>
      <c r="D18">
        <f t="shared" si="0"/>
        <v>363</v>
      </c>
      <c r="E18">
        <f t="shared" si="0"/>
        <v>45</v>
      </c>
      <c r="F18">
        <f t="shared" si="0"/>
        <v>155</v>
      </c>
      <c r="G18">
        <f t="shared" si="0"/>
        <v>107</v>
      </c>
      <c r="H18">
        <f t="shared" si="0"/>
        <v>48</v>
      </c>
    </row>
  </sheetData>
  <mergeCells count="7">
    <mergeCell ref="A1:J1"/>
    <mergeCell ref="A2:A3"/>
    <mergeCell ref="B2:B3"/>
    <mergeCell ref="C2:E2"/>
    <mergeCell ref="F2:H2"/>
    <mergeCell ref="I2:I3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2:L17"/>
  <sheetViews>
    <sheetView tabSelected="1" topLeftCell="A7" workbookViewId="0">
      <selection activeCell="I12" sqref="I12"/>
    </sheetView>
  </sheetViews>
  <sheetFormatPr defaultRowHeight="15" x14ac:dyDescent="0.25"/>
  <cols>
    <col min="9" max="9" width="15.140625" customWidth="1"/>
    <col min="10" max="10" width="8.85546875" customWidth="1"/>
    <col min="11" max="11" width="13" customWidth="1"/>
  </cols>
  <sheetData>
    <row r="12" spans="2:12" ht="114.75" x14ac:dyDescent="0.25">
      <c r="B12" s="88" t="s">
        <v>206</v>
      </c>
      <c r="C12" s="88" t="s">
        <v>31</v>
      </c>
      <c r="D12" s="88" t="s">
        <v>32</v>
      </c>
      <c r="E12" s="88" t="s">
        <v>33</v>
      </c>
      <c r="F12" s="88" t="s">
        <v>34</v>
      </c>
      <c r="G12" s="88" t="s">
        <v>32</v>
      </c>
      <c r="H12" s="88" t="s">
        <v>33</v>
      </c>
      <c r="I12" s="87" t="s">
        <v>207</v>
      </c>
      <c r="J12" s="87" t="s">
        <v>208</v>
      </c>
      <c r="K12" s="87" t="s">
        <v>209</v>
      </c>
      <c r="L12" s="87" t="s">
        <v>208</v>
      </c>
    </row>
    <row r="13" spans="2:12" x14ac:dyDescent="0.25">
      <c r="B13" s="88" t="s">
        <v>210</v>
      </c>
      <c r="C13" s="88">
        <v>922</v>
      </c>
      <c r="D13" s="88">
        <v>776</v>
      </c>
      <c r="E13" s="88">
        <v>146</v>
      </c>
      <c r="F13" s="88">
        <v>394</v>
      </c>
      <c r="G13" s="88">
        <v>365</v>
      </c>
      <c r="H13" s="88">
        <v>28</v>
      </c>
      <c r="I13" s="85">
        <f>D13+G13</f>
        <v>1141</v>
      </c>
      <c r="J13" s="85">
        <f>I13/1316*100</f>
        <v>86.702127659574472</v>
      </c>
      <c r="K13" s="85">
        <f>E13+H13</f>
        <v>174</v>
      </c>
      <c r="L13" s="32"/>
    </row>
    <row r="14" spans="2:12" x14ac:dyDescent="0.25">
      <c r="B14" s="88" t="s">
        <v>211</v>
      </c>
      <c r="C14" s="88">
        <v>178</v>
      </c>
      <c r="D14" s="88">
        <v>128</v>
      </c>
      <c r="E14" s="88">
        <v>50</v>
      </c>
      <c r="F14" s="88">
        <v>3</v>
      </c>
      <c r="G14" s="88">
        <v>0</v>
      </c>
      <c r="H14" s="88">
        <v>3</v>
      </c>
      <c r="I14" s="85">
        <f t="shared" ref="I14:I17" si="0">D14+G14</f>
        <v>128</v>
      </c>
      <c r="J14" s="85"/>
      <c r="K14" s="85">
        <f t="shared" ref="K14:K17" si="1">E14+H14</f>
        <v>53</v>
      </c>
      <c r="L14" s="32"/>
    </row>
    <row r="15" spans="2:12" x14ac:dyDescent="0.25">
      <c r="B15" s="88" t="s">
        <v>212</v>
      </c>
      <c r="C15" s="89">
        <v>281</v>
      </c>
      <c r="D15" s="89">
        <v>222</v>
      </c>
      <c r="E15" s="89">
        <v>59</v>
      </c>
      <c r="F15" s="89">
        <v>47</v>
      </c>
      <c r="G15" s="89">
        <v>35</v>
      </c>
      <c r="H15" s="89">
        <v>12</v>
      </c>
      <c r="I15" s="85">
        <f t="shared" si="0"/>
        <v>257</v>
      </c>
      <c r="J15" s="85"/>
      <c r="K15" s="85">
        <f t="shared" si="1"/>
        <v>71</v>
      </c>
      <c r="L15" s="32"/>
    </row>
    <row r="16" spans="2:12" x14ac:dyDescent="0.25">
      <c r="B16" s="88" t="s">
        <v>213</v>
      </c>
      <c r="C16" s="90">
        <v>478</v>
      </c>
      <c r="D16" s="90">
        <v>424</v>
      </c>
      <c r="E16" s="90">
        <v>54</v>
      </c>
      <c r="F16" s="90">
        <v>198</v>
      </c>
      <c r="G16" s="90">
        <v>155</v>
      </c>
      <c r="H16" s="90">
        <v>43</v>
      </c>
      <c r="I16" s="85">
        <f t="shared" si="0"/>
        <v>579</v>
      </c>
      <c r="J16" s="85"/>
      <c r="K16" s="85">
        <f t="shared" si="1"/>
        <v>97</v>
      </c>
      <c r="L16" s="32"/>
    </row>
    <row r="17" spans="2:12" x14ac:dyDescent="0.25">
      <c r="B17" s="88" t="s">
        <v>214</v>
      </c>
      <c r="C17" s="90">
        <f t="shared" ref="C17:H17" si="2">SUM(C13:C16)</f>
        <v>1859</v>
      </c>
      <c r="D17" s="90">
        <f t="shared" si="2"/>
        <v>1550</v>
      </c>
      <c r="E17" s="90">
        <f t="shared" si="2"/>
        <v>309</v>
      </c>
      <c r="F17" s="90">
        <f t="shared" si="2"/>
        <v>642</v>
      </c>
      <c r="G17" s="90">
        <f t="shared" si="2"/>
        <v>555</v>
      </c>
      <c r="H17" s="90">
        <f t="shared" si="2"/>
        <v>86</v>
      </c>
      <c r="I17" s="85">
        <f t="shared" si="0"/>
        <v>2105</v>
      </c>
      <c r="J17" s="85"/>
      <c r="K17" s="85">
        <f t="shared" si="1"/>
        <v>395</v>
      </c>
      <c r="L17" s="3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Аттестация 2018 рақамда</vt:lpstr>
      <vt:lpstr>Аттестация 2019 рақамда</vt:lpstr>
      <vt:lpstr>2020 йил рақамда </vt:lpstr>
      <vt:lpstr>Attestatsiya 2020 </vt:lpstr>
      <vt:lpstr>аттестация 2021</vt:lpstr>
      <vt:lpstr>2021</vt:lpstr>
      <vt:lpstr>yillar kesmida sonda</vt:lpstr>
      <vt:lpstr>'Аттестация 2018 рақамда'!Область_печати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Xurshid A. Karimov</dc:creator>
  <cp:lastModifiedBy>Sirojiddin</cp:lastModifiedBy>
  <cp:lastPrinted>2021-08-06T13:17:49Z</cp:lastPrinted>
  <dcterms:created xsi:type="dcterms:W3CDTF">2019-10-11T05:54:15Z</dcterms:created>
  <dcterms:modified xsi:type="dcterms:W3CDTF">2022-05-20T19:04:33Z</dcterms:modified>
</cp:coreProperties>
</file>