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1"/>
  <mc:AlternateContent xmlns:mc="http://schemas.openxmlformats.org/markup-compatibility/2006">
    <mc:Choice Requires="x15">
      <x15ac:absPath xmlns:x15ac="http://schemas.microsoft.com/office/spreadsheetml/2010/11/ac" url="F:\buzz\ALPHA AI\week 0\"/>
    </mc:Choice>
  </mc:AlternateContent>
  <xr:revisionPtr revIDLastSave="0" documentId="13_ncr:1_{72A3288E-DCDF-4EAC-9E94-2F4C71A2601A}" xr6:coauthVersionLast="45" xr6:coauthVersionMax="45" xr10:uidLastSave="{00000000-0000-0000-0000-000000000000}"/>
  <bookViews>
    <workbookView xWindow="-120" yWindow="-120" windowWidth="20730" windowHeight="11310" activeTab="1" xr2:uid="{00000000-000D-0000-FFFF-FFFF00000000}"/>
  </bookViews>
  <sheets>
    <sheet name="Advance Dashboard Data" sheetId="3" r:id="rId1"/>
    <sheet name="My Dashboard" sheetId="7" r:id="rId2"/>
  </sheets>
  <calcPr calcId="181029"/>
  <extLst>
    <ext uri="GoogleSheetsCustomDataVersion1">
      <go:sheetsCustomData xmlns:go="http://customooxmlschemas.google.com/" r:id="rId10" roundtripDataSignature="AMtx7mh5bEzR7HVhSwDWJTgv9ifyRhkt1A=="/>
    </ext>
  </extLst>
</workbook>
</file>

<file path=xl/calcChain.xml><?xml version="1.0" encoding="utf-8"?>
<calcChain xmlns="http://schemas.openxmlformats.org/spreadsheetml/2006/main">
  <c r="R30" i="3" l="1"/>
  <c r="R31" i="3"/>
  <c r="R32" i="3"/>
  <c r="R33" i="3"/>
  <c r="R34" i="3"/>
  <c r="R35" i="3"/>
  <c r="R36" i="3"/>
  <c r="R37" i="3"/>
  <c r="R38" i="3"/>
  <c r="R39" i="3"/>
  <c r="R40" i="3"/>
  <c r="R16" i="3"/>
  <c r="R17" i="3"/>
  <c r="R18" i="3"/>
  <c r="R19" i="3"/>
  <c r="R20" i="3"/>
  <c r="R21" i="3"/>
  <c r="R22" i="3"/>
  <c r="R23" i="3"/>
  <c r="R24" i="3"/>
  <c r="R25" i="3"/>
  <c r="R26" i="3"/>
  <c r="R10" i="3"/>
  <c r="R7" i="3"/>
  <c r="Q30" i="3"/>
  <c r="Q31" i="3"/>
  <c r="Q32" i="3"/>
  <c r="Q33" i="3"/>
  <c r="Q34" i="3"/>
  <c r="Q35" i="3"/>
  <c r="Q36" i="3"/>
  <c r="Q37" i="3"/>
  <c r="Q38" i="3"/>
  <c r="Q39" i="3"/>
  <c r="Q40" i="3"/>
  <c r="Q16" i="3"/>
  <c r="Q17" i="3"/>
  <c r="Q18" i="3"/>
  <c r="Q19" i="3"/>
  <c r="Q20" i="3"/>
  <c r="Q21" i="3"/>
  <c r="Q22" i="3"/>
  <c r="Q23" i="3"/>
  <c r="Q24" i="3"/>
  <c r="Q25" i="3"/>
  <c r="Q26" i="3"/>
  <c r="R4" i="3"/>
  <c r="R8" i="3"/>
  <c r="R12" i="3"/>
  <c r="P30" i="3"/>
  <c r="P31" i="3"/>
  <c r="P32" i="3"/>
  <c r="P33" i="3"/>
  <c r="P34" i="3"/>
  <c r="P35" i="3"/>
  <c r="P36" i="3"/>
  <c r="P37" i="3"/>
  <c r="P38" i="3"/>
  <c r="P39" i="3"/>
  <c r="P40" i="3"/>
  <c r="P16" i="3"/>
  <c r="P17" i="3"/>
  <c r="P18" i="3"/>
  <c r="P19" i="3"/>
  <c r="P20" i="3"/>
  <c r="P21" i="3"/>
  <c r="P22" i="3"/>
  <c r="P23" i="3"/>
  <c r="P24" i="3"/>
  <c r="P25" i="3"/>
  <c r="P26" i="3"/>
  <c r="R6" i="3"/>
  <c r="Q3" i="3"/>
  <c r="P3" i="3"/>
  <c r="P4" i="3"/>
  <c r="P5" i="3"/>
  <c r="P6" i="3"/>
  <c r="P7" i="3"/>
  <c r="P8" i="3"/>
  <c r="P9" i="3"/>
  <c r="P10" i="3"/>
  <c r="P11" i="3"/>
  <c r="P12" i="3"/>
  <c r="Q4" i="3"/>
  <c r="Q5" i="3"/>
  <c r="Q6" i="3"/>
  <c r="Q7" i="3"/>
  <c r="Q8" i="3"/>
  <c r="Q9" i="3"/>
  <c r="Q10" i="3"/>
  <c r="Q11" i="3"/>
  <c r="Q12" i="3"/>
  <c r="R11" i="3" l="1"/>
  <c r="R3" i="3"/>
  <c r="R9" i="3"/>
  <c r="R5" i="3"/>
</calcChain>
</file>

<file path=xl/sharedStrings.xml><?xml version="1.0" encoding="utf-8"?>
<sst xmlns="http://schemas.openxmlformats.org/spreadsheetml/2006/main" count="65" uniqueCount="29">
  <si>
    <t>Virat Kohli</t>
  </si>
  <si>
    <t>David Warner</t>
  </si>
  <si>
    <t>Year</t>
  </si>
  <si>
    <t>Mat</t>
  </si>
  <si>
    <t>No</t>
  </si>
  <si>
    <t>Runs</t>
  </si>
  <si>
    <t>HS</t>
  </si>
  <si>
    <t>Ave</t>
  </si>
  <si>
    <t>BF</t>
  </si>
  <si>
    <t>SR</t>
  </si>
  <si>
    <t>100</t>
  </si>
  <si>
    <t>50</t>
  </si>
  <si>
    <t>4s</t>
  </si>
  <si>
    <t>6s</t>
  </si>
  <si>
    <t>CT</t>
  </si>
  <si>
    <t>ST</t>
  </si>
  <si>
    <t>107*</t>
  </si>
  <si>
    <t>109*</t>
  </si>
  <si>
    <t>93*</t>
  </si>
  <si>
    <t>100*</t>
  </si>
  <si>
    <t>73*</t>
  </si>
  <si>
    <t>82*</t>
  </si>
  <si>
    <t>92*</t>
  </si>
  <si>
    <t>Suresh Raina</t>
  </si>
  <si>
    <t>83*</t>
  </si>
  <si>
    <t>75*</t>
  </si>
  <si>
    <t>runs scored using boundries</t>
  </si>
  <si>
    <t>% runs scored using boundaries</t>
  </si>
  <si>
    <t>avg boundries per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</si>
</sst>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Arial"/>
    </font>
    <font>
      <sz val="11"/>
      <color theme="1"/>
      <name val="Calibri"/>
    </font>
    <font>
      <sz val="11"/>
      <color theme="1"/>
      <name val="Calibri"/>
    </font>
    <font>
      <b/>
      <sz val="11"/>
      <color theme="0"/>
      <name val="Calibri"/>
    </font>
    <font>
      <sz val="11"/>
      <color rgb="FF111111"/>
      <name val="Source Sans Pro"/>
    </font>
    <font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8EAADB"/>
      </left>
      <right/>
      <top/>
      <bottom style="thin">
        <color rgb="FF8EAADB"/>
      </bottom>
      <diagonal/>
    </border>
    <border>
      <left/>
      <right/>
      <top/>
      <bottom style="thin">
        <color rgb="FF8EAADB"/>
      </bottom>
      <diagonal/>
    </border>
    <border>
      <left/>
      <right style="thin">
        <color rgb="FF8EAADB"/>
      </right>
      <top/>
      <bottom style="thin">
        <color rgb="FF8EAADB"/>
      </bottom>
      <diagonal/>
    </border>
    <border>
      <left style="thin">
        <color rgb="FF8EAADB"/>
      </left>
      <right/>
      <top/>
      <bottom style="thin">
        <color rgb="FF8EAADB"/>
      </bottom>
      <diagonal/>
    </border>
    <border>
      <left/>
      <right/>
      <top/>
      <bottom style="thin">
        <color rgb="FF8EAADB"/>
      </bottom>
      <diagonal/>
    </border>
    <border>
      <left/>
      <right style="thin">
        <color rgb="FF8EAADB"/>
      </right>
      <top/>
      <bottom style="thin">
        <color rgb="FF8EAADB"/>
      </bottom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1" fontId="1" fillId="0" borderId="0" xfId="0" applyNumberFormat="1" applyFo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1" fontId="4" fillId="0" borderId="0" xfId="0" applyNumberFormat="1" applyFont="1" applyAlignment="1">
      <alignment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/>
    <xf numFmtId="0" fontId="3" fillId="2" borderId="6" xfId="0" applyFont="1" applyFill="1" applyBorder="1"/>
    <xf numFmtId="0" fontId="5" fillId="0" borderId="0" xfId="0" applyFont="1" applyAlignment="1"/>
    <xf numFmtId="0" fontId="5" fillId="3" borderId="0" xfId="0" applyFont="1" applyFill="1" applyAlignment="1"/>
    <xf numFmtId="0" fontId="0" fillId="3" borderId="0" xfId="0" applyFont="1" applyFill="1" applyAlignment="1"/>
    <xf numFmtId="1" fontId="0" fillId="3" borderId="0" xfId="0" applyNumberFormat="1" applyFont="1" applyFill="1" applyAlignment="1"/>
  </cellXfs>
  <cellStyles count="1">
    <cellStyle name="Normal" xfId="0" builtinId="0"/>
  </cellStyles>
  <dxfs count="18">
    <dxf>
      <numFmt numFmtId="1" formatCode="0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Advance Dashboard Data-style" pivot="0" count="3" xr9:uid="{00000000-0011-0000-FFFF-FFFF00000000}">
      <tableStyleElement type="headerRow" dxfId="17"/>
      <tableStyleElement type="firstRowStripe" dxfId="16"/>
      <tableStyleElement type="secondRowStripe" dxfId="15"/>
    </tableStyle>
    <tableStyle name="Advance Dashboard Data-style 2" pivot="0" count="3" xr9:uid="{00000000-0011-0000-FFFF-FFFF01000000}">
      <tableStyleElement type="headerRow" dxfId="14"/>
      <tableStyleElement type="firstRowStripe" dxfId="13"/>
      <tableStyleElement type="secondRowStripe" dxfId="12"/>
    </tableStyle>
    <tableStyle name="Advance Dashboard Data-style 3" pivot="0" count="3" xr9:uid="{00000000-0011-0000-FFFF-FFFF02000000}">
      <tableStyleElement type="headerRow" dxfId="11"/>
      <tableStyleElement type="firstRowStripe" dxfId="10"/>
      <tableStyleElement type="secondRowStripe" dxfId="9"/>
    </tableStyle>
  </tableStyles>
  <colors>
    <mruColors>
      <color rgb="FFFF3B21"/>
      <color rgb="FFFF9712"/>
      <color rgb="FFFF0000"/>
      <color rgb="FFFFFFFF"/>
      <color rgb="FF26272D"/>
      <color rgb="FFEF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Runs</c:v>
          </c:tx>
          <c:spPr>
            <a:solidFill>
              <a:srgbClr val="4472C4"/>
            </a:solidFill>
          </c:spPr>
          <c:invertIfNegative val="1"/>
          <c:cat>
            <c:numRef>
              <c:f>'Advance Dashboard Data'!$B$16:$B$26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Data'!$E$16:$E$26</c:f>
              <c:numCache>
                <c:formatCode>General</c:formatCode>
                <c:ptCount val="11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  <c:pt idx="9">
                  <c:v>530</c:v>
                </c:pt>
                <c:pt idx="10">
                  <c:v>464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9A4E-4232-8F7F-A3DE7A1B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8668915"/>
        <c:axId val="1611073597"/>
      </c:barChart>
      <c:catAx>
        <c:axId val="14986689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11073597"/>
        <c:crosses val="autoZero"/>
        <c:auto val="1"/>
        <c:lblAlgn val="ctr"/>
        <c:lblOffset val="100"/>
        <c:noMultiLvlLbl val="1"/>
      </c:catAx>
      <c:valAx>
        <c:axId val="161107359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9866891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Runs</c:v>
          </c:tx>
          <c:spPr>
            <a:solidFill>
              <a:srgbClr val="4472C4"/>
            </a:solidFill>
          </c:spPr>
          <c:invertIfNegative val="1"/>
          <c:cat>
            <c:numRef>
              <c:f>'Advance Dashboard Data'!$B$30:$B$40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'Advance Dashboard Data'!$E$30:$E$40</c:f>
              <c:numCache>
                <c:formatCode>General</c:formatCode>
                <c:ptCount val="11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  <c:pt idx="9">
                  <c:v>445</c:v>
                </c:pt>
                <c:pt idx="10">
                  <c:v>383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CFC4-46A1-A480-83802A719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7058568"/>
        <c:axId val="1817244386"/>
      </c:barChart>
      <c:catAx>
        <c:axId val="1707058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17244386"/>
        <c:crosses val="autoZero"/>
        <c:auto val="1"/>
        <c:lblAlgn val="ctr"/>
        <c:lblOffset val="100"/>
        <c:noMultiLvlLbl val="1"/>
      </c:catAx>
      <c:valAx>
        <c:axId val="181724438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0705856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Runs</c:v>
          </c:tx>
          <c:spPr>
            <a:solidFill>
              <a:srgbClr val="4472C4"/>
            </a:solidFill>
          </c:spPr>
          <c:invertIfNegative val="1"/>
          <c:cat>
            <c:numRef>
              <c:f>'Advance Dashboard Data'!$B$3:$B$12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'Advance Dashboard Data'!$E$3:$E$12</c:f>
              <c:numCache>
                <c:formatCode>General</c:formatCode>
                <c:ptCount val="10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  <c:pt idx="9">
                  <c:v>692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59A1-43B4-AA7D-C21854B00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3443255"/>
        <c:axId val="93519282"/>
      </c:barChart>
      <c:catAx>
        <c:axId val="1333443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3519282"/>
        <c:crosses val="autoZero"/>
        <c:auto val="1"/>
        <c:lblAlgn val="ctr"/>
        <c:lblOffset val="100"/>
        <c:noMultiLvlLbl val="1"/>
      </c:catAx>
      <c:valAx>
        <c:axId val="9351928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3344325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400" b="1" i="0" cap="all" baseline="0">
                <a:solidFill>
                  <a:schemeClr val="bg1"/>
                </a:solidFill>
                <a:effectLst/>
              </a:rPr>
              <a:t>TOTAL RUNS VS</a:t>
            </a:r>
            <a:endParaRPr lang="en-IN" sz="2400">
              <a:solidFill>
                <a:schemeClr val="bg1"/>
              </a:solidFill>
              <a:effectLst/>
            </a:endParaRPr>
          </a:p>
          <a:p>
            <a:pPr algn="ctr">
              <a:defRPr/>
            </a:pPr>
            <a:r>
              <a:rPr lang="en-IN" sz="2400" b="1" i="0" cap="all" baseline="0">
                <a:solidFill>
                  <a:schemeClr val="bg1"/>
                </a:solidFill>
                <a:effectLst/>
              </a:rPr>
              <a:t>RUNS SCORED USING BOUNDARIES</a:t>
            </a:r>
            <a:endParaRPr lang="en-IN" sz="240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32373644640732302"/>
          <c:y val="2.89395136555349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Runs scored using boundaries</c:v>
          </c:tx>
          <c:spPr>
            <a:solidFill>
              <a:srgbClr val="FF971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'Advance Dashboard Data'!$B$3:$B$12</c15:sqref>
                  </c15:fullRef>
                </c:ext>
              </c:extLst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Data'!$Q$3:$Q$12</c15:sqref>
                  </c15:fullRef>
                </c:ext>
              </c:extLst>
              <c:f>'Advance Dashboard Data'!$Q$3:$Q$11</c:f>
              <c:numCache>
                <c:formatCode>General</c:formatCode>
                <c:ptCount val="9"/>
                <c:pt idx="0">
                  <c:v>94</c:v>
                </c:pt>
                <c:pt idx="1">
                  <c:v>192</c:v>
                </c:pt>
                <c:pt idx="2">
                  <c:v>202</c:v>
                </c:pt>
                <c:pt idx="3">
                  <c:v>196</c:v>
                </c:pt>
                <c:pt idx="4">
                  <c:v>248</c:v>
                </c:pt>
                <c:pt idx="5">
                  <c:v>300</c:v>
                </c:pt>
                <c:pt idx="6">
                  <c:v>386</c:v>
                </c:pt>
                <c:pt idx="7">
                  <c:v>538</c:v>
                </c:pt>
                <c:pt idx="8">
                  <c:v>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5-4916-B1A3-C6DDD0400AF0}"/>
            </c:ext>
          </c:extLst>
        </c:ser>
        <c:ser>
          <c:idx val="2"/>
          <c:order val="2"/>
          <c:tx>
            <c:v>Runs</c:v>
          </c:tx>
          <c:spPr>
            <a:solidFill>
              <a:srgbClr val="FF3B2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'Advance Dashboard Data'!$B$3:$B$12</c15:sqref>
                  </c15:fullRef>
                </c:ext>
              </c:extLst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Data'!$E$3:$E$12</c15:sqref>
                  </c15:fullRef>
                </c:ext>
              </c:extLst>
              <c:f>'Advance Dashboard Data'!$E$3:$E$11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5-4916-B1A3-C6DDD0400A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5"/>
        <c:overlap val="-15"/>
        <c:axId val="509914216"/>
        <c:axId val="5099125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ullRef>
                          <c15:sqref>'Advance Dashboard Data'!$B$3:$B$12</c15:sqref>
                        </c15:fullRef>
                        <c15:formulaRef>
                          <c15:sqref>'Advance Dashboard Data'!$B$3:$B$11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2009</c:v>
                      </c:pt>
                      <c:pt idx="1">
                        <c:v>2010</c:v>
                      </c:pt>
                      <c:pt idx="2">
                        <c:v>2011</c:v>
                      </c:pt>
                      <c:pt idx="3">
                        <c:v>2012</c:v>
                      </c:pt>
                      <c:pt idx="4">
                        <c:v>2013</c:v>
                      </c:pt>
                      <c:pt idx="5">
                        <c:v>2014</c:v>
                      </c:pt>
                      <c:pt idx="6">
                        <c:v>2015</c:v>
                      </c:pt>
                      <c:pt idx="7">
                        <c:v>2016</c:v>
                      </c:pt>
                      <c:pt idx="8">
                        <c:v>2017</c:v>
                      </c:pt>
                      <c:pt idx="9">
                        <c:v>2019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'Advance Dashboard Data'!$Q$3</c15:sqref>
                        </c15:fullRef>
                        <c15:formulaRef>
                          <c15:sqref>'Advance Dashboard Data'!$Q$3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265-4916-B1A3-C6DDD0400AF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'Advance Dashboard Data'!$B$3:$B$12</c15:sqref>
                        </c15:fullRef>
                        <c15:formulaRef>
                          <c15:sqref>'Advance Dashboard Data'!$B$3:$B$11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2009</c:v>
                      </c:pt>
                      <c:pt idx="1">
                        <c:v>2010</c:v>
                      </c:pt>
                      <c:pt idx="2">
                        <c:v>2011</c:v>
                      </c:pt>
                      <c:pt idx="3">
                        <c:v>2012</c:v>
                      </c:pt>
                      <c:pt idx="4">
                        <c:v>2013</c:v>
                      </c:pt>
                      <c:pt idx="5">
                        <c:v>2014</c:v>
                      </c:pt>
                      <c:pt idx="6">
                        <c:v>2015</c:v>
                      </c:pt>
                      <c:pt idx="7">
                        <c:v>2016</c:v>
                      </c:pt>
                      <c:pt idx="8">
                        <c:v>2017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'Advance Dashboard Data'!$B$2:$B$12</c15:sqref>
                        </c15:fullRef>
                        <c15:formulaRef>
                          <c15:sqref>('Advance Dashboard Data'!$B$2:$B$10,'Advance Dashboard Data'!$B$12)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2009</c:v>
                      </c:pt>
                      <c:pt idx="2">
                        <c:v>2010</c:v>
                      </c:pt>
                      <c:pt idx="3">
                        <c:v>2011</c:v>
                      </c:pt>
                      <c:pt idx="4">
                        <c:v>2012</c:v>
                      </c:pt>
                      <c:pt idx="5">
                        <c:v>2013</c:v>
                      </c:pt>
                      <c:pt idx="6">
                        <c:v>2014</c:v>
                      </c:pt>
                      <c:pt idx="7">
                        <c:v>2015</c:v>
                      </c:pt>
                      <c:pt idx="8">
                        <c:v>2016</c:v>
                      </c:pt>
                      <c:pt idx="9">
                        <c:v>2019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65-4916-B1A3-C6DDD0400AF0}"/>
                  </c:ext>
                </c:extLst>
              </c15:ser>
            </c15:filteredBarSeries>
          </c:ext>
        </c:extLst>
      </c:barChart>
      <c:catAx>
        <c:axId val="509914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0">
                    <a:solidFill>
                      <a:schemeClr val="bg1"/>
                    </a:solidFill>
                  </a:rPr>
                  <a:t>YEARs</a:t>
                </a:r>
              </a:p>
            </c:rich>
          </c:tx>
          <c:layout>
            <c:manualLayout>
              <c:xMode val="edge"/>
              <c:yMode val="edge"/>
              <c:x val="0.47025845800061766"/>
              <c:y val="0.94277771427251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2576"/>
        <c:crosses val="autoZero"/>
        <c:auto val="1"/>
        <c:lblAlgn val="ctr"/>
        <c:lblOffset val="100"/>
        <c:noMultiLvlLbl val="0"/>
      </c:catAx>
      <c:valAx>
        <c:axId val="509912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9914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1.8128021265457945E-3"/>
          <c:y val="5.4046720013952339E-3"/>
          <c:w val="0.2822693690948091"/>
          <c:h val="0.28197317172088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0"/>
      </a:srgbClr>
    </a:solidFill>
    <a:ln w="9525" cap="flat" cmpd="dbl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400" b="1" i="0" u="none" strike="noStrike" kern="1200" cap="all" spc="120" normalizeH="0" baseline="0">
                <a:solidFill>
                  <a:srgbClr val="000000">
                    <a:lumMod val="65000"/>
                    <a:lumOff val="35000"/>
                  </a:srgb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 i="0" u="none" strike="noStrike" kern="1200" cap="all" spc="120" normalizeH="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Average Score over the years</a:t>
            </a:r>
          </a:p>
        </c:rich>
      </c:tx>
      <c:layout>
        <c:manualLayout>
          <c:xMode val="edge"/>
          <c:yMode val="edge"/>
          <c:x val="0.33068676556234539"/>
          <c:y val="4.8348251954141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400" b="1" i="0" u="none" strike="noStrike" kern="1200" cap="all" spc="120" normalizeH="0" baseline="0">
              <a:solidFill>
                <a:srgbClr val="000000">
                  <a:lumMod val="65000"/>
                  <a:lumOff val="35000"/>
                </a:srgb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'Advance Dashboard Data'!$G$2</c:f>
              <c:strCache>
                <c:ptCount val="1"/>
                <c:pt idx="0">
                  <c:v>Ave</c:v>
                </c:pt>
              </c:strCache>
            </c:strRef>
          </c:tx>
          <c:spPr>
            <a:ln w="57150" cap="rnd" cmpd="sng" algn="ctr">
              <a:solidFill>
                <a:srgbClr val="FF3B2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'Advance Dashboard Data'!$B$2:$B$12</c15:sqref>
                  </c15:fullRef>
                </c:ext>
              </c:extLst>
              <c:f>'Advance Dashboard Data'!$B$3:$B$12</c:f>
              <c:strCach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Data'!$G$3:$G$12</c15:sqref>
                  </c15:fullRef>
                </c:ext>
              </c:extLst>
              <c:f>'Advance Dashboard Data'!$G$4:$G$12</c:f>
              <c:numCache>
                <c:formatCode>0</c:formatCode>
                <c:ptCount val="9"/>
                <c:pt idx="0">
                  <c:v>28.2</c:v>
                </c:pt>
                <c:pt idx="1">
                  <c:v>24.92</c:v>
                </c:pt>
                <c:pt idx="2">
                  <c:v>36.57</c:v>
                </c:pt>
                <c:pt idx="3">
                  <c:v>31.53</c:v>
                </c:pt>
                <c:pt idx="4">
                  <c:v>48</c:v>
                </c:pt>
                <c:pt idx="5">
                  <c:v>43.23</c:v>
                </c:pt>
                <c:pt idx="6">
                  <c:v>60.57</c:v>
                </c:pt>
                <c:pt idx="7">
                  <c:v>58.27</c:v>
                </c:pt>
                <c:pt idx="8">
                  <c:v>69.2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38-4D2C-BEF1-76777F10CA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859460832"/>
        <c:axId val="859458208"/>
      </c:lineChart>
      <c:catAx>
        <c:axId val="85946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>
                    <a:ln>
                      <a:noFill/>
                    </a:ln>
                    <a:solidFill>
                      <a:schemeClr val="bg1"/>
                    </a:solidFill>
                  </a:rPr>
                  <a:t>YEARS</a:t>
                </a:r>
              </a:p>
            </c:rich>
          </c:tx>
          <c:layout>
            <c:manualLayout>
              <c:xMode val="edge"/>
              <c:yMode val="edge"/>
              <c:x val="0.47918354085928011"/>
              <c:y val="0.949428352919633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ln>
                    <a:noFill/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spc="2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458208"/>
        <c:crosses val="autoZero"/>
        <c:auto val="1"/>
        <c:lblAlgn val="ctr"/>
        <c:lblOffset val="100"/>
        <c:noMultiLvlLbl val="0"/>
      </c:catAx>
      <c:valAx>
        <c:axId val="859458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1">
                    <a:solidFill>
                      <a:schemeClr val="bg1"/>
                    </a:solidFill>
                  </a:rPr>
                  <a:t>AVERAGE SCORE</a:t>
                </a:r>
              </a:p>
            </c:rich>
          </c:tx>
          <c:layout>
            <c:manualLayout>
              <c:xMode val="edge"/>
              <c:yMode val="edge"/>
              <c:x val="3.900709219858156E-3"/>
              <c:y val="0.3367729487122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spc="2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46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400" b="1" i="0" cap="all" baseline="0">
                <a:solidFill>
                  <a:schemeClr val="bg1"/>
                </a:solidFill>
                <a:effectLst/>
              </a:rPr>
              <a:t>TOTAL RUNS VS</a:t>
            </a:r>
            <a:endParaRPr lang="en-IN" sz="2400">
              <a:solidFill>
                <a:schemeClr val="bg1"/>
              </a:solidFill>
              <a:effectLst/>
            </a:endParaRPr>
          </a:p>
          <a:p>
            <a:pPr algn="ctr">
              <a:defRPr/>
            </a:pPr>
            <a:r>
              <a:rPr lang="en-IN" sz="2400" b="1" i="0" cap="all" baseline="0">
                <a:solidFill>
                  <a:schemeClr val="bg1"/>
                </a:solidFill>
                <a:effectLst/>
              </a:rPr>
              <a:t>RUNS SCORED USING BOUNDARIES</a:t>
            </a:r>
            <a:endParaRPr lang="en-IN" sz="240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32373644640732302"/>
          <c:y val="2.89395136555349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Runs scored using boundaries</c:v>
          </c:tx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'Advance Dashboard Data'!$B$3:$B$12</c15:sqref>
                  </c15:fullRef>
                </c:ext>
              </c:extLst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Data'!$Q$16:$Q$26</c15:sqref>
                  </c15:fullRef>
                </c:ext>
              </c:extLst>
              <c:f>'Advance Dashboard Data'!$Q$16:$Q$24</c:f>
              <c:numCache>
                <c:formatCode>General</c:formatCode>
                <c:ptCount val="9"/>
                <c:pt idx="0">
                  <c:v>136</c:v>
                </c:pt>
                <c:pt idx="1">
                  <c:v>176</c:v>
                </c:pt>
                <c:pt idx="2">
                  <c:v>316</c:v>
                </c:pt>
                <c:pt idx="3">
                  <c:v>186</c:v>
                </c:pt>
                <c:pt idx="4">
                  <c:v>388</c:v>
                </c:pt>
                <c:pt idx="5">
                  <c:v>188</c:v>
                </c:pt>
                <c:pt idx="6">
                  <c:v>278</c:v>
                </c:pt>
                <c:pt idx="7">
                  <c:v>560</c:v>
                </c:pt>
                <c:pt idx="8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8-401E-BD6E-35533636398E}"/>
            </c:ext>
          </c:extLst>
        </c:ser>
        <c:ser>
          <c:idx val="2"/>
          <c:order val="2"/>
          <c:tx>
            <c:v>Runs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'Advance Dashboard Data'!$B$3:$B$12</c15:sqref>
                  </c15:fullRef>
                </c:ext>
              </c:extLst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Data'!$E$16:$E$26</c15:sqref>
                  </c15:fullRef>
                </c:ext>
              </c:extLst>
              <c:f>'Advance Dashboard Data'!$E$16:$E$24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A8-401E-BD6E-3553363639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5"/>
        <c:overlap val="-15"/>
        <c:axId val="509914216"/>
        <c:axId val="5099125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ullRef>
                          <c15:sqref>'Advance Dashboard Data'!$B$3:$B$12</c15:sqref>
                        </c15:fullRef>
                        <c15:formulaRef>
                          <c15:sqref>'Advance Dashboard Data'!$B$3:$B$11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2009</c:v>
                      </c:pt>
                      <c:pt idx="1">
                        <c:v>2010</c:v>
                      </c:pt>
                      <c:pt idx="2">
                        <c:v>2011</c:v>
                      </c:pt>
                      <c:pt idx="3">
                        <c:v>2012</c:v>
                      </c:pt>
                      <c:pt idx="4">
                        <c:v>2013</c:v>
                      </c:pt>
                      <c:pt idx="5">
                        <c:v>2014</c:v>
                      </c:pt>
                      <c:pt idx="6">
                        <c:v>2015</c:v>
                      </c:pt>
                      <c:pt idx="7">
                        <c:v>2016</c:v>
                      </c:pt>
                      <c:pt idx="8">
                        <c:v>2017</c:v>
                      </c:pt>
                      <c:pt idx="9">
                        <c:v>2019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'Advance Dashboard Data'!$Q$3</c15:sqref>
                        </c15:fullRef>
                        <c15:formulaRef>
                          <c15:sqref>'Advance Dashboard Data'!$Q$3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0A8-401E-BD6E-35533636398E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'Advance Dashboard Data'!$B$3:$B$12</c15:sqref>
                        </c15:fullRef>
                        <c15:formulaRef>
                          <c15:sqref>'Advance Dashboard Data'!$B$3:$B$11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2009</c:v>
                      </c:pt>
                      <c:pt idx="1">
                        <c:v>2010</c:v>
                      </c:pt>
                      <c:pt idx="2">
                        <c:v>2011</c:v>
                      </c:pt>
                      <c:pt idx="3">
                        <c:v>2012</c:v>
                      </c:pt>
                      <c:pt idx="4">
                        <c:v>2013</c:v>
                      </c:pt>
                      <c:pt idx="5">
                        <c:v>2014</c:v>
                      </c:pt>
                      <c:pt idx="6">
                        <c:v>2015</c:v>
                      </c:pt>
                      <c:pt idx="7">
                        <c:v>2016</c:v>
                      </c:pt>
                      <c:pt idx="8">
                        <c:v>2017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'Advance Dashboard Data'!$B$2:$B$12</c15:sqref>
                        </c15:fullRef>
                        <c15:formulaRef>
                          <c15:sqref>'Advance Dashboard Data'!$B$2:$B$10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2009</c:v>
                      </c:pt>
                      <c:pt idx="2">
                        <c:v>2010</c:v>
                      </c:pt>
                      <c:pt idx="3">
                        <c:v>2011</c:v>
                      </c:pt>
                      <c:pt idx="4">
                        <c:v>2012</c:v>
                      </c:pt>
                      <c:pt idx="5">
                        <c:v>2013</c:v>
                      </c:pt>
                      <c:pt idx="6">
                        <c:v>2014</c:v>
                      </c:pt>
                      <c:pt idx="7">
                        <c:v>2015</c:v>
                      </c:pt>
                      <c:pt idx="8">
                        <c:v>2016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0A8-401E-BD6E-35533636398E}"/>
                  </c:ext>
                </c:extLst>
              </c15:ser>
            </c15:filteredBarSeries>
          </c:ext>
        </c:extLst>
      </c:barChart>
      <c:catAx>
        <c:axId val="509914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0">
                    <a:solidFill>
                      <a:schemeClr val="bg1"/>
                    </a:solidFill>
                  </a:rPr>
                  <a:t>YEARs</a:t>
                </a:r>
              </a:p>
            </c:rich>
          </c:tx>
          <c:layout>
            <c:manualLayout>
              <c:xMode val="edge"/>
              <c:yMode val="edge"/>
              <c:x val="0.47025845800061766"/>
              <c:y val="0.94277771427251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2576"/>
        <c:crosses val="autoZero"/>
        <c:auto val="1"/>
        <c:lblAlgn val="ctr"/>
        <c:lblOffset val="100"/>
        <c:noMultiLvlLbl val="0"/>
      </c:catAx>
      <c:valAx>
        <c:axId val="509912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9914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1.0884354674324682E-2"/>
          <c:y val="1.7616852743448683E-3"/>
          <c:w val="0.26920814348561939"/>
          <c:h val="0.28197317172088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0"/>
      </a:srgbClr>
    </a:solidFill>
    <a:ln w="9525" cap="flat" cmpd="dbl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400" b="1" i="0" u="none" strike="noStrike" kern="1200" cap="all" spc="120" normalizeH="0" baseline="0">
                <a:solidFill>
                  <a:srgbClr val="000000">
                    <a:lumMod val="65000"/>
                    <a:lumOff val="35000"/>
                  </a:srgb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 i="0" u="none" strike="noStrike" kern="1200" cap="all" spc="120" normalizeH="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Average Score over the years</a:t>
            </a:r>
          </a:p>
        </c:rich>
      </c:tx>
      <c:layout>
        <c:manualLayout>
          <c:xMode val="edge"/>
          <c:yMode val="edge"/>
          <c:x val="0.33068676556234539"/>
          <c:y val="4.8348251954141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400" b="1" i="0" u="none" strike="noStrike" kern="1200" cap="all" spc="120" normalizeH="0" baseline="0">
              <a:solidFill>
                <a:srgbClr val="000000">
                  <a:lumMod val="65000"/>
                  <a:lumOff val="35000"/>
                </a:srgb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'Advance Dashboard Data'!$G$2</c:f>
              <c:strCache>
                <c:ptCount val="1"/>
                <c:pt idx="0">
                  <c:v>Ave</c:v>
                </c:pt>
              </c:strCache>
            </c:strRef>
          </c:tx>
          <c:spPr>
            <a:ln w="57150" cap="rnd" cmpd="sng" algn="ctr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'Advance Dashboard Data'!$B$2:$B$12</c15:sqref>
                  </c15:fullRef>
                </c:ext>
              </c:extLst>
              <c:f>'Advance Dashboard Data'!$B$3:$B$11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Data'!$G$16:$G$26</c15:sqref>
                  </c15:fullRef>
                </c:ext>
              </c:extLst>
              <c:f>'Advance Dashboard Data'!$G$17:$G$25</c:f>
              <c:numCache>
                <c:formatCode>0</c:formatCode>
                <c:ptCount val="9"/>
                <c:pt idx="0">
                  <c:v>27.9</c:v>
                </c:pt>
                <c:pt idx="1">
                  <c:v>46.41</c:v>
                </c:pt>
                <c:pt idx="2">
                  <c:v>28</c:v>
                </c:pt>
                <c:pt idx="3">
                  <c:v>45.28</c:v>
                </c:pt>
                <c:pt idx="4">
                  <c:v>27.61</c:v>
                </c:pt>
                <c:pt idx="5">
                  <c:v>45.9</c:v>
                </c:pt>
                <c:pt idx="6">
                  <c:v>81.08</c:v>
                </c:pt>
                <c:pt idx="7">
                  <c:v>30.8</c:v>
                </c:pt>
                <c:pt idx="8">
                  <c:v>48.18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DB-4604-A794-4BB2C1EE729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859460832"/>
        <c:axId val="859458208"/>
      </c:lineChart>
      <c:catAx>
        <c:axId val="85946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>
                    <a:ln>
                      <a:noFill/>
                    </a:ln>
                    <a:solidFill>
                      <a:schemeClr val="bg1"/>
                    </a:solidFill>
                  </a:rPr>
                  <a:t>YEARS</a:t>
                </a:r>
              </a:p>
            </c:rich>
          </c:tx>
          <c:layout>
            <c:manualLayout>
              <c:xMode val="edge"/>
              <c:yMode val="edge"/>
              <c:x val="0.47918354085928011"/>
              <c:y val="0.949428352919633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ln>
                    <a:noFill/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spc="2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458208"/>
        <c:crosses val="autoZero"/>
        <c:auto val="1"/>
        <c:lblAlgn val="ctr"/>
        <c:lblOffset val="100"/>
        <c:noMultiLvlLbl val="0"/>
      </c:catAx>
      <c:valAx>
        <c:axId val="859458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1">
                    <a:solidFill>
                      <a:schemeClr val="bg1"/>
                    </a:solidFill>
                  </a:rPr>
                  <a:t>AVERAGE SCORE</a:t>
                </a:r>
              </a:p>
            </c:rich>
          </c:tx>
          <c:layout>
            <c:manualLayout>
              <c:xMode val="edge"/>
              <c:yMode val="edge"/>
              <c:x val="3.900709219858156E-3"/>
              <c:y val="0.3367729487122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spc="2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46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400" b="1" i="0" cap="all" baseline="0">
                <a:solidFill>
                  <a:schemeClr val="bg1"/>
                </a:solidFill>
                <a:effectLst/>
              </a:rPr>
              <a:t>TOTAL RUNS VS</a:t>
            </a:r>
            <a:endParaRPr lang="en-IN" sz="2400">
              <a:solidFill>
                <a:schemeClr val="bg1"/>
              </a:solidFill>
              <a:effectLst/>
            </a:endParaRPr>
          </a:p>
          <a:p>
            <a:pPr algn="ctr">
              <a:defRPr/>
            </a:pPr>
            <a:r>
              <a:rPr lang="en-IN" sz="2400" b="1" i="0" cap="all" baseline="0">
                <a:solidFill>
                  <a:schemeClr val="bg1"/>
                </a:solidFill>
                <a:effectLst/>
              </a:rPr>
              <a:t>RUNS SCORED USING BOUNDARIES</a:t>
            </a:r>
            <a:endParaRPr lang="en-IN" sz="240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32373644640732302"/>
          <c:y val="2.89395136555349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Runs scored using boundaries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'Advance Dashboard Data'!$B$3:$B$12</c15:sqref>
                  </c15:fullRef>
                </c:ext>
              </c:extLst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Data'!$Q$30:$Q$40</c15:sqref>
                  </c15:fullRef>
                </c:ext>
              </c:extLst>
              <c:f>'Advance Dashboard Data'!$Q$30:$Q$38</c:f>
              <c:numCache>
                <c:formatCode>General</c:formatCode>
                <c:ptCount val="9"/>
                <c:pt idx="0">
                  <c:v>274</c:v>
                </c:pt>
                <c:pt idx="1">
                  <c:v>312</c:v>
                </c:pt>
                <c:pt idx="2">
                  <c:v>246</c:v>
                </c:pt>
                <c:pt idx="3">
                  <c:v>258</c:v>
                </c:pt>
                <c:pt idx="4">
                  <c:v>308</c:v>
                </c:pt>
                <c:pt idx="5">
                  <c:v>318</c:v>
                </c:pt>
                <c:pt idx="6">
                  <c:v>220</c:v>
                </c:pt>
                <c:pt idx="7">
                  <c:v>216</c:v>
                </c:pt>
                <c:pt idx="8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0-4113-A835-75E93D01F808}"/>
            </c:ext>
          </c:extLst>
        </c:ser>
        <c:ser>
          <c:idx val="2"/>
          <c:order val="2"/>
          <c:tx>
            <c:v>Runs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'Advance Dashboard Data'!$B$3:$B$12</c15:sqref>
                  </c15:fullRef>
                </c:ext>
              </c:extLst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Data'!$E$30:$E$40</c15:sqref>
                  </c15:fullRef>
                </c:ext>
              </c:extLst>
              <c:f>'Advance Dashboard Data'!$E$30:$E$38</c:f>
              <c:numCache>
                <c:formatCode>General</c:formatCode>
                <c:ptCount val="9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C0-4113-A835-75E93D01F8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5"/>
        <c:overlap val="-15"/>
        <c:axId val="509914216"/>
        <c:axId val="5099125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ullRef>
                          <c15:sqref>'Advance Dashboard Data'!$B$3:$B$12</c15:sqref>
                        </c15:fullRef>
                        <c15:formulaRef>
                          <c15:sqref>'Advance Dashboard Data'!$B$3:$B$11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2009</c:v>
                      </c:pt>
                      <c:pt idx="1">
                        <c:v>2010</c:v>
                      </c:pt>
                      <c:pt idx="2">
                        <c:v>2011</c:v>
                      </c:pt>
                      <c:pt idx="3">
                        <c:v>2012</c:v>
                      </c:pt>
                      <c:pt idx="4">
                        <c:v>2013</c:v>
                      </c:pt>
                      <c:pt idx="5">
                        <c:v>2014</c:v>
                      </c:pt>
                      <c:pt idx="6">
                        <c:v>2015</c:v>
                      </c:pt>
                      <c:pt idx="7">
                        <c:v>2016</c:v>
                      </c:pt>
                      <c:pt idx="8">
                        <c:v>2017</c:v>
                      </c:pt>
                      <c:pt idx="9">
                        <c:v>2019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'Advance Dashboard Data'!$Q$3</c15:sqref>
                        </c15:fullRef>
                        <c15:formulaRef>
                          <c15:sqref>'Advance Dashboard Data'!$Q$3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7FC0-4113-A835-75E93D01F808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'Advance Dashboard Data'!$B$3:$B$12</c15:sqref>
                        </c15:fullRef>
                        <c15:formulaRef>
                          <c15:sqref>'Advance Dashboard Data'!$B$3:$B$11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2009</c:v>
                      </c:pt>
                      <c:pt idx="1">
                        <c:v>2010</c:v>
                      </c:pt>
                      <c:pt idx="2">
                        <c:v>2011</c:v>
                      </c:pt>
                      <c:pt idx="3">
                        <c:v>2012</c:v>
                      </c:pt>
                      <c:pt idx="4">
                        <c:v>2013</c:v>
                      </c:pt>
                      <c:pt idx="5">
                        <c:v>2014</c:v>
                      </c:pt>
                      <c:pt idx="6">
                        <c:v>2015</c:v>
                      </c:pt>
                      <c:pt idx="7">
                        <c:v>2016</c:v>
                      </c:pt>
                      <c:pt idx="8">
                        <c:v>2017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'Advance Dashboard Data'!$B$2:$B$12</c15:sqref>
                        </c15:fullRef>
                        <c15:formulaRef>
                          <c15:sqref>'Advance Dashboard Data'!$B$2:$B$10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2009</c:v>
                      </c:pt>
                      <c:pt idx="2">
                        <c:v>2010</c:v>
                      </c:pt>
                      <c:pt idx="3">
                        <c:v>2011</c:v>
                      </c:pt>
                      <c:pt idx="4">
                        <c:v>2012</c:v>
                      </c:pt>
                      <c:pt idx="5">
                        <c:v>2013</c:v>
                      </c:pt>
                      <c:pt idx="6">
                        <c:v>2014</c:v>
                      </c:pt>
                      <c:pt idx="7">
                        <c:v>2015</c:v>
                      </c:pt>
                      <c:pt idx="8">
                        <c:v>2016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FC0-4113-A835-75E93D01F808}"/>
                  </c:ext>
                </c:extLst>
              </c15:ser>
            </c15:filteredBarSeries>
          </c:ext>
        </c:extLst>
      </c:barChart>
      <c:catAx>
        <c:axId val="509914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0">
                    <a:solidFill>
                      <a:schemeClr val="bg1"/>
                    </a:solidFill>
                  </a:rPr>
                  <a:t>YEARs</a:t>
                </a:r>
              </a:p>
            </c:rich>
          </c:tx>
          <c:layout>
            <c:manualLayout>
              <c:xMode val="edge"/>
              <c:yMode val="edge"/>
              <c:x val="0.47025845800061766"/>
              <c:y val="0.94277771427251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2576"/>
        <c:crosses val="autoZero"/>
        <c:auto val="1"/>
        <c:lblAlgn val="ctr"/>
        <c:lblOffset val="100"/>
        <c:noMultiLvlLbl val="0"/>
      </c:catAx>
      <c:valAx>
        <c:axId val="509912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9914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1.5348763194450038E-3"/>
          <c:w val="0.28879998189940387"/>
          <c:h val="0.28197317172088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0"/>
      </a:srgbClr>
    </a:solidFill>
    <a:ln w="9525" cap="flat" cmpd="dbl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400" b="1" i="0" u="none" strike="noStrike" kern="1200" cap="all" spc="120" normalizeH="0" baseline="0">
                <a:solidFill>
                  <a:srgbClr val="000000">
                    <a:lumMod val="65000"/>
                    <a:lumOff val="35000"/>
                  </a:srgb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 i="0" u="none" strike="noStrike" kern="1200" cap="all" spc="120" normalizeH="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Average Score over the years</a:t>
            </a:r>
          </a:p>
        </c:rich>
      </c:tx>
      <c:layout>
        <c:manualLayout>
          <c:xMode val="edge"/>
          <c:yMode val="edge"/>
          <c:x val="0.33068676556234539"/>
          <c:y val="4.8348251954141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400" b="1" i="0" u="none" strike="noStrike" kern="1200" cap="all" spc="120" normalizeH="0" baseline="0">
              <a:solidFill>
                <a:srgbClr val="000000">
                  <a:lumMod val="65000"/>
                  <a:lumOff val="35000"/>
                </a:srgb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'Advance Dashboard Data'!$G$2</c:f>
              <c:strCache>
                <c:ptCount val="1"/>
                <c:pt idx="0">
                  <c:v>Ave</c:v>
                </c:pt>
              </c:strCache>
            </c:strRef>
          </c:tx>
          <c:spPr>
            <a:ln w="57150" cap="rnd" cmpd="sng" algn="ctr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'Advance Dashboard Data'!$B$2:$B$12</c15:sqref>
                  </c15:fullRef>
                </c:ext>
              </c:extLst>
              <c:f>'Advance Dashboard Data'!$B$3:$B$11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'Advance Dashboard Data'!$G$30:$G$40</c15:sqref>
                  </c15:fullRef>
                </c:ext>
              </c:extLst>
              <c:f>'Advance Dashboard Data'!$G$31:$G$39</c:f>
              <c:numCache>
                <c:formatCode>0</c:formatCode>
                <c:ptCount val="9"/>
                <c:pt idx="0">
                  <c:v>47.27</c:v>
                </c:pt>
                <c:pt idx="1">
                  <c:v>31.28</c:v>
                </c:pt>
                <c:pt idx="2">
                  <c:v>25.94</c:v>
                </c:pt>
                <c:pt idx="3">
                  <c:v>42.15</c:v>
                </c:pt>
                <c:pt idx="4">
                  <c:v>40.229999999999997</c:v>
                </c:pt>
                <c:pt idx="5">
                  <c:v>24.93</c:v>
                </c:pt>
                <c:pt idx="6">
                  <c:v>28.5</c:v>
                </c:pt>
                <c:pt idx="7">
                  <c:v>40.18</c:v>
                </c:pt>
                <c:pt idx="8">
                  <c:v>37.08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8-4C1D-ABD8-B6B84EFBF93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859460832"/>
        <c:axId val="859458208"/>
      </c:lineChart>
      <c:catAx>
        <c:axId val="85946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>
                    <a:ln>
                      <a:noFill/>
                    </a:ln>
                    <a:solidFill>
                      <a:schemeClr val="bg1"/>
                    </a:solidFill>
                  </a:rPr>
                  <a:t>YEARS</a:t>
                </a:r>
              </a:p>
            </c:rich>
          </c:tx>
          <c:layout>
            <c:manualLayout>
              <c:xMode val="edge"/>
              <c:yMode val="edge"/>
              <c:x val="0.47918354085928011"/>
              <c:y val="0.949428352919633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ln>
                    <a:noFill/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spc="2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458208"/>
        <c:crosses val="autoZero"/>
        <c:auto val="1"/>
        <c:lblAlgn val="ctr"/>
        <c:lblOffset val="100"/>
        <c:noMultiLvlLbl val="0"/>
      </c:catAx>
      <c:valAx>
        <c:axId val="859458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cap="all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000" b="1">
                    <a:solidFill>
                      <a:schemeClr val="bg1"/>
                    </a:solidFill>
                  </a:rPr>
                  <a:t>AVERAGE SCORE</a:t>
                </a:r>
              </a:p>
            </c:rich>
          </c:tx>
          <c:layout>
            <c:manualLayout>
              <c:xMode val="edge"/>
              <c:yMode val="edge"/>
              <c:x val="3.900709219858156E-3"/>
              <c:y val="0.3367729487122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cap="all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spc="2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46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microsoft.com/office/2007/relationships/hdphoto" Target="../media/hdphoto2.wdp"/><Relationship Id="rId3" Type="http://schemas.openxmlformats.org/officeDocument/2006/relationships/hyperlink" Target="http://stackoverflow.com/questions/11801790/how-to-create-a-box-shadow-that-covers-the-entire-page" TargetMode="External"/><Relationship Id="rId7" Type="http://schemas.openxmlformats.org/officeDocument/2006/relationships/chart" Target="../charts/chart6.xml"/><Relationship Id="rId12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14</xdr:row>
      <xdr:rowOff>66675</xdr:rowOff>
    </xdr:from>
    <xdr:ext cx="4495800" cy="2400300"/>
    <xdr:graphicFrame macro="">
      <xdr:nvGraphicFramePr>
        <xdr:cNvPr id="1091373627" name="Chart 4">
          <a:extLst>
            <a:ext uri="{FF2B5EF4-FFF2-40B4-BE49-F238E27FC236}">
              <a16:creationId xmlns:a16="http://schemas.microsoft.com/office/drawing/2014/main" id="{00000000-0008-0000-0200-00003B0A0D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25</xdr:col>
      <xdr:colOff>142875</xdr:colOff>
      <xdr:row>27</xdr:row>
      <xdr:rowOff>123825</xdr:rowOff>
    </xdr:from>
    <xdr:ext cx="4505325" cy="2771775"/>
    <xdr:graphicFrame macro="">
      <xdr:nvGraphicFramePr>
        <xdr:cNvPr id="1963365748" name="Chart 5">
          <a:extLst>
            <a:ext uri="{FF2B5EF4-FFF2-40B4-BE49-F238E27FC236}">
              <a16:creationId xmlns:a16="http://schemas.microsoft.com/office/drawing/2014/main" id="{00000000-0008-0000-0200-0000749506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25</xdr:col>
      <xdr:colOff>200025</xdr:colOff>
      <xdr:row>0</xdr:row>
      <xdr:rowOff>0</xdr:rowOff>
    </xdr:from>
    <xdr:ext cx="4457700" cy="2752725"/>
    <xdr:graphicFrame macro="">
      <xdr:nvGraphicFramePr>
        <xdr:cNvPr id="1831806550" name="Chart 6">
          <a:extLst>
            <a:ext uri="{FF2B5EF4-FFF2-40B4-BE49-F238E27FC236}">
              <a16:creationId xmlns:a16="http://schemas.microsoft.com/office/drawing/2014/main" id="{00000000-0008-0000-0200-000056262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43</xdr:col>
      <xdr:colOff>571498</xdr:colOff>
      <xdr:row>85</xdr:row>
      <xdr:rowOff>11337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DEB119-0FA3-4FC3-B849-417276303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50000"/>
                  </a14:imgEffect>
                  <a14:imgEffect>
                    <a14:brightnessContrast brigh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0" y="0"/>
          <a:ext cx="30265686" cy="1620383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57149</xdr:rowOff>
    </xdr:from>
    <xdr:to>
      <xdr:col>43</xdr:col>
      <xdr:colOff>595312</xdr:colOff>
      <xdr:row>5</xdr:row>
      <xdr:rowOff>166686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4A0BC2D-FD4A-4C60-9F70-1016CF038D6B}"/>
            </a:ext>
          </a:extLst>
        </xdr:cNvPr>
        <xdr:cNvSpPr/>
      </xdr:nvSpPr>
      <xdr:spPr>
        <a:xfrm>
          <a:off x="0" y="247649"/>
          <a:ext cx="30289500" cy="8715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4400" b="1">
              <a:solidFill>
                <a:schemeClr val="accent3">
                  <a:lumMod val="40000"/>
                  <a:lumOff val="60000"/>
                </a:schemeClr>
              </a:solidFill>
              <a:latin typeface="Arial Black" panose="020B0A04020102020204" pitchFamily="34" charset="0"/>
            </a:rPr>
            <a:t>PLAYER PERFORMANCE</a:t>
          </a:r>
        </a:p>
      </xdr:txBody>
    </xdr:sp>
    <xdr:clientData/>
  </xdr:twoCellAnchor>
  <xdr:twoCellAnchor>
    <xdr:from>
      <xdr:col>0</xdr:col>
      <xdr:colOff>95250</xdr:colOff>
      <xdr:row>1</xdr:row>
      <xdr:rowOff>154442</xdr:rowOff>
    </xdr:from>
    <xdr:to>
      <xdr:col>42</xdr:col>
      <xdr:colOff>95250</xdr:colOff>
      <xdr:row>47</xdr:row>
      <xdr:rowOff>142879</xdr:rowOff>
    </xdr:to>
    <xdr:grpSp>
      <xdr:nvGrpSpPr>
        <xdr:cNvPr id="35" name="David">
          <a:extLst>
            <a:ext uri="{FF2B5EF4-FFF2-40B4-BE49-F238E27FC236}">
              <a16:creationId xmlns:a16="http://schemas.microsoft.com/office/drawing/2014/main" id="{934DC6D8-D01E-4445-872D-8254D48DE9C3}"/>
            </a:ext>
          </a:extLst>
        </xdr:cNvPr>
        <xdr:cNvGrpSpPr/>
      </xdr:nvGrpSpPr>
      <xdr:grpSpPr>
        <a:xfrm>
          <a:off x="95250" y="344942"/>
          <a:ext cx="29003625" cy="8751437"/>
          <a:chOff x="95250" y="344942"/>
          <a:chExt cx="29003625" cy="8751437"/>
        </a:xfrm>
      </xdr:grpSpPr>
      <xdr:graphicFrame macro="">
        <xdr:nvGraphicFramePr>
          <xdr:cNvPr id="12" name="David TvB">
            <a:extLst>
              <a:ext uri="{FF2B5EF4-FFF2-40B4-BE49-F238E27FC236}">
                <a16:creationId xmlns:a16="http://schemas.microsoft.com/office/drawing/2014/main" id="{BAF42487-A257-48A2-A853-27A0F556989F}"/>
              </a:ext>
            </a:extLst>
          </xdr:cNvPr>
          <xdr:cNvGraphicFramePr>
            <a:graphicFrameLocks/>
          </xdr:cNvGraphicFramePr>
        </xdr:nvGraphicFramePr>
        <xdr:xfrm>
          <a:off x="5500688" y="2124078"/>
          <a:ext cx="11668124" cy="69723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5" name="David AoY">
            <a:extLst>
              <a:ext uri="{FF2B5EF4-FFF2-40B4-BE49-F238E27FC236}">
                <a16:creationId xmlns:a16="http://schemas.microsoft.com/office/drawing/2014/main" id="{4D7AB9E2-CE9E-4FEF-A390-CC1E7B59B85F}"/>
              </a:ext>
            </a:extLst>
          </xdr:cNvPr>
          <xdr:cNvGraphicFramePr>
            <a:graphicFrameLocks/>
          </xdr:cNvGraphicFramePr>
        </xdr:nvGraphicFramePr>
        <xdr:xfrm>
          <a:off x="17673637" y="2133604"/>
          <a:ext cx="11425238" cy="6962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pic>
        <xdr:nvPicPr>
          <xdr:cNvPr id="19" name="David image">
            <a:extLst>
              <a:ext uri="{FF2B5EF4-FFF2-40B4-BE49-F238E27FC236}">
                <a16:creationId xmlns:a16="http://schemas.microsoft.com/office/drawing/2014/main" id="{CD603C9F-1472-42FA-BBE6-9CE86FA61FF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578" r="14067"/>
          <a:stretch/>
        </xdr:blipFill>
        <xdr:spPr>
          <a:xfrm>
            <a:off x="95250" y="344942"/>
            <a:ext cx="4405312" cy="64777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71437</xdr:colOff>
      <xdr:row>1</xdr:row>
      <xdr:rowOff>119063</xdr:rowOff>
    </xdr:from>
    <xdr:to>
      <xdr:col>42</xdr:col>
      <xdr:colOff>90488</xdr:colOff>
      <xdr:row>47</xdr:row>
      <xdr:rowOff>161925</xdr:rowOff>
    </xdr:to>
    <xdr:grpSp>
      <xdr:nvGrpSpPr>
        <xdr:cNvPr id="38" name="Virat" hidden="1">
          <a:extLst>
            <a:ext uri="{FF2B5EF4-FFF2-40B4-BE49-F238E27FC236}">
              <a16:creationId xmlns:a16="http://schemas.microsoft.com/office/drawing/2014/main" id="{A0639334-03D1-4B5E-8A38-B0D6E2CA87F9}"/>
            </a:ext>
          </a:extLst>
        </xdr:cNvPr>
        <xdr:cNvGrpSpPr/>
      </xdr:nvGrpSpPr>
      <xdr:grpSpPr>
        <a:xfrm>
          <a:off x="71437" y="309563"/>
          <a:ext cx="29022676" cy="8805862"/>
          <a:chOff x="71437" y="287151"/>
          <a:chExt cx="28257875" cy="7770935"/>
        </a:xfrm>
      </xdr:grpSpPr>
      <xdr:graphicFrame macro="">
        <xdr:nvGraphicFramePr>
          <xdr:cNvPr id="25" name="Kohli TvB Final" hidden="1">
            <a:extLst>
              <a:ext uri="{FF2B5EF4-FFF2-40B4-BE49-F238E27FC236}">
                <a16:creationId xmlns:a16="http://schemas.microsoft.com/office/drawing/2014/main" id="{3B8D8505-0C1E-4270-94A6-3A09CB5A0676}"/>
              </a:ext>
            </a:extLst>
          </xdr:cNvPr>
          <xdr:cNvGraphicFramePr>
            <a:graphicFrameLocks/>
          </xdr:cNvGraphicFramePr>
        </xdr:nvGraphicFramePr>
        <xdr:xfrm>
          <a:off x="5357616" y="1905219"/>
          <a:ext cx="11360647" cy="61528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6" name="kohli  AoY final" hidden="1">
            <a:extLst>
              <a:ext uri="{FF2B5EF4-FFF2-40B4-BE49-F238E27FC236}">
                <a16:creationId xmlns:a16="http://schemas.microsoft.com/office/drawing/2014/main" id="{B7BA3DF7-4A0F-4780-BC65-81723E26D078}"/>
              </a:ext>
            </a:extLst>
          </xdr:cNvPr>
          <xdr:cNvGraphicFramePr>
            <a:graphicFrameLocks/>
          </xdr:cNvGraphicFramePr>
        </xdr:nvGraphicFramePr>
        <xdr:xfrm>
          <a:off x="17205150" y="1905221"/>
          <a:ext cx="11124162" cy="6144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3" name="Kohli image" hidden="1">
            <a:extLst>
              <a:ext uri="{FF2B5EF4-FFF2-40B4-BE49-F238E27FC236}">
                <a16:creationId xmlns:a16="http://schemas.microsoft.com/office/drawing/2014/main" id="{68EBB07B-3ADC-48D1-997F-21B86E37DE5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625" t="720" r="9712" b="-720"/>
          <a:stretch/>
        </xdr:blipFill>
        <xdr:spPr>
          <a:xfrm>
            <a:off x="71437" y="287151"/>
            <a:ext cx="4683369" cy="58418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42</xdr:col>
      <xdr:colOff>90490</xdr:colOff>
      <xdr:row>47</xdr:row>
      <xdr:rowOff>152401</xdr:rowOff>
    </xdr:to>
    <xdr:grpSp>
      <xdr:nvGrpSpPr>
        <xdr:cNvPr id="39" name="Suresh" hidden="1">
          <a:extLst>
            <a:ext uri="{FF2B5EF4-FFF2-40B4-BE49-F238E27FC236}">
              <a16:creationId xmlns:a16="http://schemas.microsoft.com/office/drawing/2014/main" id="{BFF3E820-D6CD-455E-9197-618F9A514E31}"/>
            </a:ext>
          </a:extLst>
        </xdr:cNvPr>
        <xdr:cNvGrpSpPr/>
      </xdr:nvGrpSpPr>
      <xdr:grpSpPr>
        <a:xfrm>
          <a:off x="0" y="0"/>
          <a:ext cx="29094115" cy="9105901"/>
          <a:chOff x="0" y="0"/>
          <a:chExt cx="28329315" cy="8047615"/>
        </a:xfrm>
      </xdr:grpSpPr>
      <xdr:graphicFrame macro="">
        <xdr:nvGraphicFramePr>
          <xdr:cNvPr id="27" name="suresh TvB Final" hidden="1">
            <a:extLst>
              <a:ext uri="{FF2B5EF4-FFF2-40B4-BE49-F238E27FC236}">
                <a16:creationId xmlns:a16="http://schemas.microsoft.com/office/drawing/2014/main" id="{ABA1B38D-43FE-4BA3-A105-61A479DA9DAB}"/>
              </a:ext>
            </a:extLst>
          </xdr:cNvPr>
          <xdr:cNvGraphicFramePr>
            <a:graphicFrameLocks/>
          </xdr:cNvGraphicFramePr>
        </xdr:nvGraphicFramePr>
        <xdr:xfrm>
          <a:off x="5356090" y="1894052"/>
          <a:ext cx="11361403" cy="61535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9" name="suresh  AoY final" hidden="1">
            <a:extLst>
              <a:ext uri="{FF2B5EF4-FFF2-40B4-BE49-F238E27FC236}">
                <a16:creationId xmlns:a16="http://schemas.microsoft.com/office/drawing/2014/main" id="{2F427869-CCF9-431E-9F1E-194DFC58A784}"/>
              </a:ext>
            </a:extLst>
          </xdr:cNvPr>
          <xdr:cNvGraphicFramePr>
            <a:graphicFrameLocks/>
          </xdr:cNvGraphicFramePr>
        </xdr:nvGraphicFramePr>
        <xdr:xfrm>
          <a:off x="17204413" y="1894052"/>
          <a:ext cx="11124902" cy="61535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pic>
        <xdr:nvPicPr>
          <xdr:cNvPr id="6" name="suresh image" hidden="1">
            <a:extLst>
              <a:ext uri="{FF2B5EF4-FFF2-40B4-BE49-F238E27FC236}">
                <a16:creationId xmlns:a16="http://schemas.microsoft.com/office/drawing/2014/main" id="{50AD8F90-CC0C-4C22-958B-DBFD934102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375" b="100000" l="0" r="99750">
                        <a14:foregroundMark x1="21277" y1="13670" x2="21277" y2="13670"/>
                        <a14:foregroundMark x1="16270" y1="23034" x2="16270" y2="23034"/>
                        <a14:foregroundMark x1="27910" y1="23408" x2="27910" y2="234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9922189" cy="601887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623326</xdr:colOff>
      <xdr:row>50</xdr:row>
      <xdr:rowOff>92448</xdr:rowOff>
    </xdr:from>
    <xdr:to>
      <xdr:col>23</xdr:col>
      <xdr:colOff>623326</xdr:colOff>
      <xdr:row>54</xdr:row>
      <xdr:rowOff>95250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C3A6608E-623A-4ACE-A9D9-ADA1DB0F14F1}"/>
            </a:ext>
          </a:extLst>
        </xdr:cNvPr>
        <xdr:cNvSpPr/>
      </xdr:nvSpPr>
      <xdr:spPr>
        <a:xfrm>
          <a:off x="6147826" y="9617448"/>
          <a:ext cx="10358438" cy="76480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/>
            <a:t>Runs</a:t>
          </a:r>
          <a:r>
            <a:rPr lang="en-IN" sz="2400" baseline="0"/>
            <a:t> scored using boudary is calculated using the 4's and 6's data for each year</a:t>
          </a:r>
          <a:endParaRPr lang="en-IN" sz="2800"/>
        </a:p>
      </xdr:txBody>
    </xdr:sp>
    <xdr:clientData/>
  </xdr:twoCellAnchor>
  <xdr:twoCellAnchor>
    <xdr:from>
      <xdr:col>1</xdr:col>
      <xdr:colOff>127227</xdr:colOff>
      <xdr:row>51</xdr:row>
      <xdr:rowOff>140139</xdr:rowOff>
    </xdr:from>
    <xdr:to>
      <xdr:col>5</xdr:col>
      <xdr:colOff>383168</xdr:colOff>
      <xdr:row>57</xdr:row>
      <xdr:rowOff>133350</xdr:rowOff>
    </xdr:to>
    <xdr:sp macro="[0]!Suresh" textlink="">
      <xdr:nvSpPr>
        <xdr:cNvPr id="9" name="Suresh button">
          <a:extLst>
            <a:ext uri="{FF2B5EF4-FFF2-40B4-BE49-F238E27FC236}">
              <a16:creationId xmlns:a16="http://schemas.microsoft.com/office/drawing/2014/main" id="{4091B993-0E4D-4305-BCFA-BECAE1D68D88}"/>
            </a:ext>
          </a:extLst>
        </xdr:cNvPr>
        <xdr:cNvSpPr/>
      </xdr:nvSpPr>
      <xdr:spPr>
        <a:xfrm>
          <a:off x="817790" y="9855639"/>
          <a:ext cx="3018191" cy="1136211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0">
              <a:solidFill>
                <a:schemeClr val="tx1">
                  <a:lumMod val="95000"/>
                  <a:lumOff val="5000"/>
                </a:schemeClr>
              </a:solidFill>
              <a:latin typeface="Arial Black" panose="020B0A04020102020204" pitchFamily="34" charset="0"/>
            </a:rPr>
            <a:t>SURESH</a:t>
          </a:r>
          <a:r>
            <a:rPr lang="en-IN" sz="2400" b="0" baseline="0">
              <a:solidFill>
                <a:schemeClr val="tx1">
                  <a:lumMod val="95000"/>
                  <a:lumOff val="5000"/>
                </a:schemeClr>
              </a:solidFill>
              <a:latin typeface="Arial Black" panose="020B0A04020102020204" pitchFamily="34" charset="0"/>
            </a:rPr>
            <a:t> RAINA</a:t>
          </a:r>
          <a:endParaRPr lang="en-IN" sz="2400" b="0">
            <a:solidFill>
              <a:schemeClr val="tx1">
                <a:lumMod val="95000"/>
                <a:lumOff val="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112322</xdr:colOff>
      <xdr:row>37</xdr:row>
      <xdr:rowOff>104776</xdr:rowOff>
    </xdr:from>
    <xdr:to>
      <xdr:col>5</xdr:col>
      <xdr:colOff>398073</xdr:colOff>
      <xdr:row>43</xdr:row>
      <xdr:rowOff>85726</xdr:rowOff>
    </xdr:to>
    <xdr:sp macro="[0]!david" textlink="">
      <xdr:nvSpPr>
        <xdr:cNvPr id="7" name="David button">
          <a:extLst>
            <a:ext uri="{FF2B5EF4-FFF2-40B4-BE49-F238E27FC236}">
              <a16:creationId xmlns:a16="http://schemas.microsoft.com/office/drawing/2014/main" id="{A33F9A20-170F-4EB1-BFAC-17D3AD0E74DA}"/>
            </a:ext>
          </a:extLst>
        </xdr:cNvPr>
        <xdr:cNvSpPr/>
      </xdr:nvSpPr>
      <xdr:spPr>
        <a:xfrm>
          <a:off x="802885" y="7153276"/>
          <a:ext cx="3048001" cy="1123950"/>
        </a:xfrm>
        <a:prstGeom prst="rect">
          <a:avLst/>
        </a:prstGeom>
        <a:gradFill flip="none" rotWithShape="1">
          <a:gsLst>
            <a:gs pos="0">
              <a:schemeClr val="accent2">
                <a:lumMod val="75000"/>
                <a:shade val="30000"/>
                <a:satMod val="115000"/>
              </a:schemeClr>
            </a:gs>
            <a:gs pos="50000">
              <a:schemeClr val="accent2">
                <a:lumMod val="75000"/>
                <a:shade val="67500"/>
                <a:satMod val="115000"/>
              </a:schemeClr>
            </a:gs>
            <a:gs pos="100000">
              <a:schemeClr val="accent2">
                <a:lumMod val="75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0">
              <a:solidFill>
                <a:schemeClr val="tx1">
                  <a:lumMod val="95000"/>
                  <a:lumOff val="5000"/>
                </a:schemeClr>
              </a:solidFill>
              <a:latin typeface="Arial Black" panose="020B0A04020102020204" pitchFamily="34" charset="0"/>
            </a:rPr>
            <a:t>DAVID WARNER</a:t>
          </a:r>
        </a:p>
      </xdr:txBody>
    </xdr:sp>
    <xdr:clientData/>
  </xdr:twoCellAnchor>
  <xdr:twoCellAnchor>
    <xdr:from>
      <xdr:col>1</xdr:col>
      <xdr:colOff>120699</xdr:colOff>
      <xdr:row>44</xdr:row>
      <xdr:rowOff>121868</xdr:rowOff>
    </xdr:from>
    <xdr:to>
      <xdr:col>5</xdr:col>
      <xdr:colOff>389696</xdr:colOff>
      <xdr:row>50</xdr:row>
      <xdr:rowOff>103996</xdr:rowOff>
    </xdr:to>
    <xdr:sp macro="[0]!Virat" textlink="">
      <xdr:nvSpPr>
        <xdr:cNvPr id="8" name="Virat button">
          <a:extLst>
            <a:ext uri="{FF2B5EF4-FFF2-40B4-BE49-F238E27FC236}">
              <a16:creationId xmlns:a16="http://schemas.microsoft.com/office/drawing/2014/main" id="{27313030-3C0E-4E08-BAE2-CAC7A0D577FD}"/>
            </a:ext>
          </a:extLst>
        </xdr:cNvPr>
        <xdr:cNvSpPr/>
      </xdr:nvSpPr>
      <xdr:spPr>
        <a:xfrm>
          <a:off x="811262" y="8503868"/>
          <a:ext cx="3031247" cy="1125128"/>
        </a:xfrm>
        <a:prstGeom prst="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54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0">
              <a:solidFill>
                <a:schemeClr val="tx1">
                  <a:lumMod val="95000"/>
                  <a:lumOff val="5000"/>
                </a:schemeClr>
              </a:solidFill>
              <a:latin typeface="Arial Black" panose="020B0A04020102020204" pitchFamily="34" charset="0"/>
            </a:rPr>
            <a:t>VIRAT KOHLI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15:R26">
  <tableColumns count="17">
    <tableColumn id="1" xr3:uid="{00000000-0010-0000-0000-000001000000}" name="Year"/>
    <tableColumn id="2" xr3:uid="{00000000-0010-0000-0000-000002000000}" name="Mat"/>
    <tableColumn id="3" xr3:uid="{00000000-0010-0000-0000-000003000000}" name="No"/>
    <tableColumn id="4" xr3:uid="{00000000-0010-0000-0000-000004000000}" name="Runs"/>
    <tableColumn id="5" xr3:uid="{00000000-0010-0000-0000-000005000000}" name="HS"/>
    <tableColumn id="6" xr3:uid="{00000000-0010-0000-0000-000006000000}" name="Ave"/>
    <tableColumn id="7" xr3:uid="{00000000-0010-0000-0000-000007000000}" name="BF"/>
    <tableColumn id="8" xr3:uid="{00000000-0010-0000-0000-000008000000}" name="SR"/>
    <tableColumn id="9" xr3:uid="{00000000-0010-0000-0000-000009000000}" name="100"/>
    <tableColumn id="10" xr3:uid="{00000000-0010-0000-0000-00000A000000}" name="50"/>
    <tableColumn id="11" xr3:uid="{00000000-0010-0000-0000-00000B000000}" name="4s"/>
    <tableColumn id="12" xr3:uid="{00000000-0010-0000-0000-00000C000000}" name="6s"/>
    <tableColumn id="13" xr3:uid="{00000000-0010-0000-0000-00000D000000}" name="CT"/>
    <tableColumn id="14" xr3:uid="{00000000-0010-0000-0000-00000E000000}" name="ST"/>
    <tableColumn id="15" xr3:uid="{65865F9E-91FD-452E-AED1-01A951DC0C1B}" name="avg boundries per match" dataDxfId="8">
      <calculatedColumnFormula>Table_1[[#This Row],[4s]]+Table_1[[#This Row],[6s]]/Table_1[[#This Row],[Mat]]</calculatedColumnFormula>
    </tableColumn>
    <tableColumn id="16" xr3:uid="{EE475259-5C27-43F9-83E7-8F48C2286EC8}" name="runs scored using boundries" dataDxfId="7">
      <calculatedColumnFormula>(Table_1[[#This Row],[4s]]*4)+(Table_1[[#This Row],[6s]]*6)</calculatedColumnFormula>
    </tableColumn>
    <tableColumn id="17" xr3:uid="{974FAE33-188A-4B75-BE44-9AAC26AFC79B}" name="% runs scored using boundaries" dataDxfId="6">
      <calculatedColumnFormula>Table_1[[#This Row],[runs scored using boundries]]/Table_1[[#This Row],[Runs]]*100</calculatedColumnFormula>
    </tableColumn>
  </tableColumns>
  <tableStyleInfo name="Advance Dashboard Data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29:R40">
  <tableColumns count="17">
    <tableColumn id="1" xr3:uid="{00000000-0010-0000-0100-000001000000}" name="Year"/>
    <tableColumn id="2" xr3:uid="{00000000-0010-0000-0100-000002000000}" name="Mat"/>
    <tableColumn id="3" xr3:uid="{00000000-0010-0000-0100-000003000000}" name="No"/>
    <tableColumn id="4" xr3:uid="{00000000-0010-0000-0100-000004000000}" name="Runs"/>
    <tableColumn id="5" xr3:uid="{00000000-0010-0000-0100-000005000000}" name="HS"/>
    <tableColumn id="6" xr3:uid="{00000000-0010-0000-0100-000006000000}" name="Ave"/>
    <tableColumn id="7" xr3:uid="{00000000-0010-0000-0100-000007000000}" name="BF"/>
    <tableColumn id="8" xr3:uid="{00000000-0010-0000-0100-000008000000}" name="SR"/>
    <tableColumn id="9" xr3:uid="{00000000-0010-0000-0100-000009000000}" name="100"/>
    <tableColumn id="10" xr3:uid="{00000000-0010-0000-0100-00000A000000}" name="50"/>
    <tableColumn id="11" xr3:uid="{00000000-0010-0000-0100-00000B000000}" name="4s"/>
    <tableColumn id="12" xr3:uid="{00000000-0010-0000-0100-00000C000000}" name="6s"/>
    <tableColumn id="13" xr3:uid="{00000000-0010-0000-0100-00000D000000}" name="CT"/>
    <tableColumn id="14" xr3:uid="{00000000-0010-0000-0100-00000E000000}" name="ST"/>
    <tableColumn id="15" xr3:uid="{0CD1F9FA-F08B-4BCA-B61A-7D5C4136281C}" name="avg boundries per match" dataDxfId="5">
      <calculatedColumnFormula>Table_2[[#This Row],[4s]]+Table_2[[#This Row],[6s]]/Table_2[[#This Row],[Mat]]</calculatedColumnFormula>
    </tableColumn>
    <tableColumn id="16" xr3:uid="{28E02DCE-6B70-4970-B16D-759A74C0AF1C}" name="runs scored using boundries" dataDxfId="4">
      <calculatedColumnFormula>(Table_2[[#This Row],[4s]]*4)+(Table_2[[#This Row],[6s]]*6)</calculatedColumnFormula>
    </tableColumn>
    <tableColumn id="17" xr3:uid="{4B8BC241-13DA-4BEB-AD4F-D13EC6361F8E}" name="% runs scored using boundaries" dataDxfId="3">
      <calculatedColumnFormula>Table_2[[#This Row],[runs scored using boundries]]/Table_2[[#This Row],[Runs]]*100</calculatedColumnFormula>
    </tableColumn>
  </tableColumns>
  <tableStyleInfo name="Advance Dashboard Data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B2:R12">
  <tableColumns count="17">
    <tableColumn id="1" xr3:uid="{00000000-0010-0000-0200-000001000000}" name="Year"/>
    <tableColumn id="2" xr3:uid="{00000000-0010-0000-0200-000002000000}" name="Mat"/>
    <tableColumn id="3" xr3:uid="{00000000-0010-0000-0200-000003000000}" name="No"/>
    <tableColumn id="4" xr3:uid="{00000000-0010-0000-0200-000004000000}" name="Runs"/>
    <tableColumn id="5" xr3:uid="{00000000-0010-0000-0200-000005000000}" name="HS"/>
    <tableColumn id="6" xr3:uid="{00000000-0010-0000-0200-000006000000}" name="Ave"/>
    <tableColumn id="7" xr3:uid="{00000000-0010-0000-0200-000007000000}" name="BF"/>
    <tableColumn id="8" xr3:uid="{00000000-0010-0000-0200-000008000000}" name="SR"/>
    <tableColumn id="9" xr3:uid="{00000000-0010-0000-0200-000009000000}" name="100"/>
    <tableColumn id="10" xr3:uid="{00000000-0010-0000-0200-00000A000000}" name="50"/>
    <tableColumn id="11" xr3:uid="{00000000-0010-0000-0200-00000B000000}" name="4s"/>
    <tableColumn id="12" xr3:uid="{00000000-0010-0000-0200-00000C000000}" name="6s"/>
    <tableColumn id="13" xr3:uid="{00000000-0010-0000-0200-00000D000000}" name="CT"/>
    <tableColumn id="14" xr3:uid="{00000000-0010-0000-0200-00000E000000}" name="ST"/>
    <tableColumn id="15" xr3:uid="{9BE55540-D243-46B9-92AC-EC84F811B5CD}" name="avg boundries per match" dataDxfId="2">
      <calculatedColumnFormula>Table_3[[#This Row],[4s]]+Table_3[[#This Row],[6s]]/Table_3[[#This Row],[Mat]]</calculatedColumnFormula>
    </tableColumn>
    <tableColumn id="16" xr3:uid="{CD325C25-D65D-405D-ABE7-46DA8CA6ACF6}" name="runs scored using boundries" dataDxfId="1">
      <calculatedColumnFormula>(Table_3[[#This Row],[4s]]*4)+(Table_3[[#This Row],[6s]]*6)</calculatedColumnFormula>
    </tableColumn>
    <tableColumn id="17" xr3:uid="{B601F2F6-8FA1-4ECF-85EB-90CCFE964B02}" name="% runs scored using boundaries" dataDxfId="0">
      <calculatedColumnFormula>R16</calculatedColumnFormula>
    </tableColumn>
  </tableColumns>
  <tableStyleInfo name="Advance Dashboard Data-style 3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S1000"/>
  <sheetViews>
    <sheetView workbookViewId="0">
      <selection activeCell="U7" sqref="U7"/>
    </sheetView>
  </sheetViews>
  <sheetFormatPr defaultColWidth="12.625" defaultRowHeight="15" customHeight="1" x14ac:dyDescent="0.2"/>
  <cols>
    <col min="1" max="1" width="7.75" customWidth="1"/>
    <col min="2" max="2" width="16.375" customWidth="1"/>
    <col min="3" max="3" width="5.125" customWidth="1"/>
    <col min="4" max="4" width="4.25" customWidth="1"/>
    <col min="5" max="5" width="5.625" customWidth="1"/>
    <col min="6" max="6" width="4.125" customWidth="1"/>
    <col min="7" max="7" width="5" customWidth="1"/>
    <col min="8" max="8" width="4.5" customWidth="1"/>
    <col min="9" max="9" width="5.875" customWidth="1"/>
    <col min="10" max="10" width="4.75" customWidth="1"/>
    <col min="11" max="11" width="3.875" customWidth="1"/>
    <col min="12" max="13" width="3.75" customWidth="1"/>
    <col min="14" max="14" width="3.875" customWidth="1"/>
    <col min="15" max="15" width="3.75" customWidth="1"/>
    <col min="16" max="16" width="7.75" customWidth="1"/>
    <col min="17" max="17" width="13.125" customWidth="1"/>
    <col min="18" max="18" width="11.75" customWidth="1"/>
    <col min="19" max="19" width="14.25" customWidth="1"/>
    <col min="20" max="33" width="7.75" customWidth="1"/>
  </cols>
  <sheetData>
    <row r="1" spans="2:19" x14ac:dyDescent="0.2">
      <c r="B1" s="1" t="s">
        <v>1</v>
      </c>
    </row>
    <row r="2" spans="2:19" x14ac:dyDescent="0.25"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15" t="s">
        <v>28</v>
      </c>
      <c r="Q2" s="15" t="s">
        <v>26</v>
      </c>
      <c r="R2" s="15" t="s">
        <v>27</v>
      </c>
      <c r="S2" s="15"/>
    </row>
    <row r="3" spans="2:19" x14ac:dyDescent="0.25">
      <c r="B3" s="2">
        <v>2009</v>
      </c>
      <c r="C3" s="3">
        <v>7</v>
      </c>
      <c r="D3" s="3">
        <v>0</v>
      </c>
      <c r="E3" s="3">
        <v>163</v>
      </c>
      <c r="F3" s="3">
        <v>51</v>
      </c>
      <c r="G3" s="4">
        <v>23.28</v>
      </c>
      <c r="H3" s="3">
        <v>132</v>
      </c>
      <c r="I3" s="3">
        <v>123.48</v>
      </c>
      <c r="J3" s="3">
        <v>0</v>
      </c>
      <c r="K3" s="3">
        <v>1</v>
      </c>
      <c r="L3" s="3">
        <v>16</v>
      </c>
      <c r="M3" s="3">
        <v>5</v>
      </c>
      <c r="N3" s="3">
        <v>3</v>
      </c>
      <c r="O3" s="3">
        <v>0</v>
      </c>
      <c r="P3" s="17">
        <f>Table_3[[#This Row],[4s]]+Table_3[[#This Row],[6s]]/Table_3[[#This Row],[Mat]]</f>
        <v>16.714285714285715</v>
      </c>
      <c r="Q3" s="16">
        <f>(Table_3[[#This Row],[4s]]*4)+(Table_3[[#This Row],[6s]]*6)</f>
        <v>94</v>
      </c>
      <c r="R3" s="17">
        <f t="shared" ref="R3:R12" si="0">R16</f>
        <v>55.284552845528459</v>
      </c>
    </row>
    <row r="4" spans="2:19" x14ac:dyDescent="0.25">
      <c r="B4" s="2">
        <v>2010</v>
      </c>
      <c r="C4" s="3">
        <v>11</v>
      </c>
      <c r="D4" s="3">
        <v>1</v>
      </c>
      <c r="E4" s="3">
        <v>282</v>
      </c>
      <c r="F4" s="3" t="s">
        <v>16</v>
      </c>
      <c r="G4" s="4">
        <v>28.2</v>
      </c>
      <c r="H4" s="3">
        <v>191</v>
      </c>
      <c r="I4" s="3">
        <v>147.63999999999999</v>
      </c>
      <c r="J4" s="3">
        <v>1</v>
      </c>
      <c r="K4" s="3">
        <v>1</v>
      </c>
      <c r="L4" s="3">
        <v>27</v>
      </c>
      <c r="M4" s="3">
        <v>14</v>
      </c>
      <c r="N4" s="3">
        <v>8</v>
      </c>
      <c r="O4" s="3">
        <v>0</v>
      </c>
      <c r="P4" s="17">
        <f>Table_3[[#This Row],[4s]]+Table_3[[#This Row],[6s]]/Table_3[[#This Row],[Mat]]</f>
        <v>28.272727272727273</v>
      </c>
      <c r="Q4" s="16">
        <f>(Table_3[[#This Row],[4s]]*4)+(Table_3[[#This Row],[6s]]*6)</f>
        <v>192</v>
      </c>
      <c r="R4" s="17">
        <f t="shared" si="0"/>
        <v>57.328990228013033</v>
      </c>
    </row>
    <row r="5" spans="2:19" x14ac:dyDescent="0.25">
      <c r="B5" s="2">
        <v>2011</v>
      </c>
      <c r="C5" s="3">
        <v>13</v>
      </c>
      <c r="D5" s="3">
        <v>0</v>
      </c>
      <c r="E5" s="3">
        <v>324</v>
      </c>
      <c r="F5" s="3">
        <v>77</v>
      </c>
      <c r="G5" s="4">
        <v>24.92</v>
      </c>
      <c r="H5" s="3">
        <v>276</v>
      </c>
      <c r="I5" s="3">
        <v>117.39</v>
      </c>
      <c r="J5" s="3">
        <v>0</v>
      </c>
      <c r="K5" s="3">
        <v>3</v>
      </c>
      <c r="L5" s="3">
        <v>34</v>
      </c>
      <c r="M5" s="3">
        <v>11</v>
      </c>
      <c r="N5" s="3">
        <v>4</v>
      </c>
      <c r="O5" s="3">
        <v>0</v>
      </c>
      <c r="P5" s="17">
        <f>Table_3[[#This Row],[4s]]+Table_3[[#This Row],[6s]]/Table_3[[#This Row],[Mat]]</f>
        <v>34.846153846153847</v>
      </c>
      <c r="Q5" s="16">
        <f>(Table_3[[#This Row],[4s]]*4)+(Table_3[[#This Row],[6s]]*6)</f>
        <v>202</v>
      </c>
      <c r="R5" s="17">
        <f t="shared" si="0"/>
        <v>56.732495511669654</v>
      </c>
    </row>
    <row r="6" spans="2:19" x14ac:dyDescent="0.25">
      <c r="B6" s="2">
        <v>2012</v>
      </c>
      <c r="C6" s="3">
        <v>8</v>
      </c>
      <c r="D6" s="3">
        <v>1</v>
      </c>
      <c r="E6" s="3">
        <v>256</v>
      </c>
      <c r="F6" s="3" t="s">
        <v>17</v>
      </c>
      <c r="G6" s="4">
        <v>36.57</v>
      </c>
      <c r="H6" s="3">
        <v>156</v>
      </c>
      <c r="I6" s="3">
        <v>164.1</v>
      </c>
      <c r="J6" s="3">
        <v>1</v>
      </c>
      <c r="K6" s="3">
        <v>1</v>
      </c>
      <c r="L6" s="3">
        <v>28</v>
      </c>
      <c r="M6" s="3">
        <v>14</v>
      </c>
      <c r="N6" s="3">
        <v>1</v>
      </c>
      <c r="O6" s="3">
        <v>0</v>
      </c>
      <c r="P6" s="17">
        <f>Table_3[[#This Row],[4s]]+Table_3[[#This Row],[6s]]/Table_3[[#This Row],[Mat]]</f>
        <v>29.75</v>
      </c>
      <c r="Q6" s="16">
        <f>(Table_3[[#This Row],[4s]]*4)+(Table_3[[#This Row],[6s]]*6)</f>
        <v>196</v>
      </c>
      <c r="R6" s="17">
        <f t="shared" si="0"/>
        <v>51.098901098901095</v>
      </c>
    </row>
    <row r="7" spans="2:19" x14ac:dyDescent="0.25">
      <c r="B7" s="2">
        <v>2013</v>
      </c>
      <c r="C7" s="3">
        <v>16</v>
      </c>
      <c r="D7" s="3">
        <v>3</v>
      </c>
      <c r="E7" s="3">
        <v>410</v>
      </c>
      <c r="F7" s="3">
        <v>77</v>
      </c>
      <c r="G7" s="4">
        <v>31.53</v>
      </c>
      <c r="H7" s="3">
        <v>323</v>
      </c>
      <c r="I7" s="3">
        <v>126.93</v>
      </c>
      <c r="J7" s="3">
        <v>0</v>
      </c>
      <c r="K7" s="3">
        <v>4</v>
      </c>
      <c r="L7" s="3">
        <v>41</v>
      </c>
      <c r="M7" s="3">
        <v>14</v>
      </c>
      <c r="N7" s="3">
        <v>6</v>
      </c>
      <c r="O7" s="3">
        <v>0</v>
      </c>
      <c r="P7" s="17">
        <f>Table_3[[#This Row],[4s]]+Table_3[[#This Row],[6s]]/Table_3[[#This Row],[Mat]]</f>
        <v>41.875</v>
      </c>
      <c r="Q7" s="16">
        <f>(Table_3[[#This Row],[4s]]*4)+(Table_3[[#This Row],[6s]]*6)</f>
        <v>248</v>
      </c>
      <c r="R7" s="17">
        <f t="shared" si="0"/>
        <v>61.198738170346999</v>
      </c>
    </row>
    <row r="8" spans="2:19" x14ac:dyDescent="0.25">
      <c r="B8" s="2">
        <v>2014</v>
      </c>
      <c r="C8" s="3">
        <v>14</v>
      </c>
      <c r="D8" s="3">
        <v>3</v>
      </c>
      <c r="E8" s="3">
        <v>528</v>
      </c>
      <c r="F8" s="3">
        <v>90</v>
      </c>
      <c r="G8" s="4">
        <v>48</v>
      </c>
      <c r="H8" s="3">
        <v>375</v>
      </c>
      <c r="I8" s="3">
        <v>140.80000000000001</v>
      </c>
      <c r="J8" s="3">
        <v>0</v>
      </c>
      <c r="K8" s="3">
        <v>6</v>
      </c>
      <c r="L8" s="3">
        <v>39</v>
      </c>
      <c r="M8" s="3">
        <v>24</v>
      </c>
      <c r="N8" s="3">
        <v>8</v>
      </c>
      <c r="O8" s="3">
        <v>0</v>
      </c>
      <c r="P8" s="17">
        <f>Table_3[[#This Row],[4s]]+Table_3[[#This Row],[6s]]/Table_3[[#This Row],[Mat]]</f>
        <v>40.714285714285715</v>
      </c>
      <c r="Q8" s="16">
        <f>(Table_3[[#This Row],[4s]]*4)+(Table_3[[#This Row],[6s]]*6)</f>
        <v>300</v>
      </c>
      <c r="R8" s="17">
        <f t="shared" si="0"/>
        <v>52.367688022284121</v>
      </c>
    </row>
    <row r="9" spans="2:19" x14ac:dyDescent="0.25">
      <c r="B9" s="2">
        <v>2015</v>
      </c>
      <c r="C9" s="3">
        <v>14</v>
      </c>
      <c r="D9" s="3">
        <v>1</v>
      </c>
      <c r="E9" s="3">
        <v>562</v>
      </c>
      <c r="F9" s="3">
        <v>91</v>
      </c>
      <c r="G9" s="4">
        <v>43.23</v>
      </c>
      <c r="H9" s="3">
        <v>359</v>
      </c>
      <c r="I9" s="3">
        <v>156.54</v>
      </c>
      <c r="J9" s="3">
        <v>0</v>
      </c>
      <c r="K9" s="3">
        <v>7</v>
      </c>
      <c r="L9" s="3">
        <v>65</v>
      </c>
      <c r="M9" s="3">
        <v>21</v>
      </c>
      <c r="N9" s="3">
        <v>8</v>
      </c>
      <c r="O9" s="3">
        <v>0</v>
      </c>
      <c r="P9" s="17">
        <f>Table_3[[#This Row],[4s]]+Table_3[[#This Row],[6s]]/Table_3[[#This Row],[Mat]]</f>
        <v>66.5</v>
      </c>
      <c r="Q9" s="16">
        <f>(Table_3[[#This Row],[4s]]*4)+(Table_3[[#This Row],[6s]]*6)</f>
        <v>386</v>
      </c>
      <c r="R9" s="17">
        <f t="shared" si="0"/>
        <v>55.049504950495056</v>
      </c>
    </row>
    <row r="10" spans="2:19" x14ac:dyDescent="0.25">
      <c r="B10" s="2">
        <v>2016</v>
      </c>
      <c r="C10" s="3">
        <v>17</v>
      </c>
      <c r="D10" s="3">
        <v>3</v>
      </c>
      <c r="E10" s="3">
        <v>848</v>
      </c>
      <c r="F10" s="3" t="s">
        <v>18</v>
      </c>
      <c r="G10" s="4">
        <v>60.57</v>
      </c>
      <c r="H10" s="3">
        <v>560</v>
      </c>
      <c r="I10" s="3">
        <v>151.41999999999999</v>
      </c>
      <c r="J10" s="3">
        <v>0</v>
      </c>
      <c r="K10" s="3">
        <v>9</v>
      </c>
      <c r="L10" s="3">
        <v>88</v>
      </c>
      <c r="M10" s="3">
        <v>31</v>
      </c>
      <c r="N10" s="3">
        <v>4</v>
      </c>
      <c r="O10" s="3">
        <v>0</v>
      </c>
      <c r="P10" s="17">
        <f>Table_3[[#This Row],[4s]]+Table_3[[#This Row],[6s]]/Table_3[[#This Row],[Mat]]</f>
        <v>89.82352941176471</v>
      </c>
      <c r="Q10" s="16">
        <f>(Table_3[[#This Row],[4s]]*4)+(Table_3[[#This Row],[6s]]*6)</f>
        <v>538</v>
      </c>
      <c r="R10" s="17">
        <f t="shared" si="0"/>
        <v>57.553956834532372</v>
      </c>
    </row>
    <row r="11" spans="2:19" x14ac:dyDescent="0.25">
      <c r="B11" s="2">
        <v>2017</v>
      </c>
      <c r="C11" s="3">
        <v>14</v>
      </c>
      <c r="D11" s="3">
        <v>3</v>
      </c>
      <c r="E11" s="3">
        <v>641</v>
      </c>
      <c r="F11" s="3">
        <v>126</v>
      </c>
      <c r="G11" s="4">
        <v>58.27</v>
      </c>
      <c r="H11" s="3">
        <v>452</v>
      </c>
      <c r="I11" s="3">
        <v>141.81</v>
      </c>
      <c r="J11" s="3">
        <v>1</v>
      </c>
      <c r="K11" s="3">
        <v>4</v>
      </c>
      <c r="L11" s="3">
        <v>63</v>
      </c>
      <c r="M11" s="3">
        <v>26</v>
      </c>
      <c r="N11" s="3">
        <v>10</v>
      </c>
      <c r="O11" s="3">
        <v>0</v>
      </c>
      <c r="P11" s="17">
        <f>Table_3[[#This Row],[4s]]+Table_3[[#This Row],[6s]]/Table_3[[#This Row],[Mat]]</f>
        <v>64.857142857142861</v>
      </c>
      <c r="Q11" s="16">
        <f>(Table_3[[#This Row],[4s]]*4)+(Table_3[[#This Row],[6s]]*6)</f>
        <v>408</v>
      </c>
      <c r="R11" s="17">
        <f t="shared" si="0"/>
        <v>51.298701298701296</v>
      </c>
    </row>
    <row r="12" spans="2:19" x14ac:dyDescent="0.25">
      <c r="B12" s="2">
        <v>2019</v>
      </c>
      <c r="C12" s="3">
        <v>12</v>
      </c>
      <c r="D12" s="3">
        <v>2</v>
      </c>
      <c r="E12" s="3">
        <v>692</v>
      </c>
      <c r="F12" s="3" t="s">
        <v>19</v>
      </c>
      <c r="G12" s="4">
        <v>69.2</v>
      </c>
      <c r="H12" s="3">
        <v>481</v>
      </c>
      <c r="I12" s="3">
        <v>143.86000000000001</v>
      </c>
      <c r="J12" s="3">
        <v>1</v>
      </c>
      <c r="K12" s="3">
        <v>8</v>
      </c>
      <c r="L12" s="3">
        <v>57</v>
      </c>
      <c r="M12" s="3">
        <v>21</v>
      </c>
      <c r="N12" s="3">
        <v>2</v>
      </c>
      <c r="O12" s="3">
        <v>0</v>
      </c>
      <c r="P12" s="17">
        <f>Table_3[[#This Row],[4s]]+Table_3[[#This Row],[6s]]/Table_3[[#This Row],[Mat]]</f>
        <v>58.75</v>
      </c>
      <c r="Q12" s="16">
        <f>(Table_3[[#This Row],[4s]]*4)+(Table_3[[#This Row],[6s]]*6)</f>
        <v>354</v>
      </c>
      <c r="R12" s="17">
        <f t="shared" si="0"/>
        <v>59.622641509433961</v>
      </c>
    </row>
    <row r="13" spans="2:19" x14ac:dyDescent="0.2">
      <c r="B13" s="1"/>
    </row>
    <row r="14" spans="2:19" x14ac:dyDescent="0.2">
      <c r="B14" s="1" t="s">
        <v>0</v>
      </c>
    </row>
    <row r="15" spans="2:19" x14ac:dyDescent="0.25">
      <c r="B15" s="5" t="s">
        <v>2</v>
      </c>
      <c r="C15" s="6" t="s">
        <v>3</v>
      </c>
      <c r="D15" s="6" t="s">
        <v>4</v>
      </c>
      <c r="E15" s="6" t="s">
        <v>5</v>
      </c>
      <c r="F15" s="6" t="s">
        <v>6</v>
      </c>
      <c r="G15" s="6" t="s">
        <v>7</v>
      </c>
      <c r="H15" s="6" t="s">
        <v>8</v>
      </c>
      <c r="I15" s="6" t="s">
        <v>9</v>
      </c>
      <c r="J15" s="6" t="s">
        <v>10</v>
      </c>
      <c r="K15" s="6" t="s">
        <v>11</v>
      </c>
      <c r="L15" s="6" t="s">
        <v>12</v>
      </c>
      <c r="M15" s="6" t="s">
        <v>13</v>
      </c>
      <c r="N15" s="6" t="s">
        <v>14</v>
      </c>
      <c r="O15" s="7" t="s">
        <v>15</v>
      </c>
      <c r="P15" s="15" t="s">
        <v>28</v>
      </c>
      <c r="Q15" s="15" t="s">
        <v>26</v>
      </c>
      <c r="R15" s="15" t="s">
        <v>27</v>
      </c>
      <c r="S15" s="15"/>
    </row>
    <row r="16" spans="2:19" x14ac:dyDescent="0.2">
      <c r="B16" s="8">
        <v>2009</v>
      </c>
      <c r="C16" s="9">
        <v>16</v>
      </c>
      <c r="D16" s="9">
        <v>2</v>
      </c>
      <c r="E16" s="9">
        <v>246</v>
      </c>
      <c r="F16" s="9">
        <v>50</v>
      </c>
      <c r="G16" s="10">
        <v>22.36</v>
      </c>
      <c r="H16" s="9">
        <v>219</v>
      </c>
      <c r="I16" s="9">
        <v>112.32</v>
      </c>
      <c r="J16" s="9">
        <v>0</v>
      </c>
      <c r="K16" s="9">
        <v>1</v>
      </c>
      <c r="L16" s="9">
        <v>22</v>
      </c>
      <c r="M16" s="9">
        <v>8</v>
      </c>
      <c r="N16" s="9">
        <v>9</v>
      </c>
      <c r="O16" s="9">
        <v>0</v>
      </c>
      <c r="P16" s="17">
        <f>Table_1[[#This Row],[4s]]+Table_1[[#This Row],[6s]]/Table_1[[#This Row],[Mat]]</f>
        <v>22.5</v>
      </c>
      <c r="Q16" s="16">
        <f>(Table_1[[#This Row],[4s]]*4)+(Table_1[[#This Row],[6s]]*6)</f>
        <v>136</v>
      </c>
      <c r="R16" s="17">
        <f>Table_1[[#This Row],[runs scored using boundries]]/Table_1[[#This Row],[Runs]]*100</f>
        <v>55.284552845528459</v>
      </c>
    </row>
    <row r="17" spans="2:19" x14ac:dyDescent="0.2">
      <c r="B17" s="8">
        <v>2010</v>
      </c>
      <c r="C17" s="9">
        <v>16</v>
      </c>
      <c r="D17" s="9">
        <v>2</v>
      </c>
      <c r="E17" s="9">
        <v>307</v>
      </c>
      <c r="F17" s="9">
        <v>58</v>
      </c>
      <c r="G17" s="10">
        <v>27.9</v>
      </c>
      <c r="H17" s="9">
        <v>212</v>
      </c>
      <c r="I17" s="9">
        <v>144.81</v>
      </c>
      <c r="J17" s="9">
        <v>0</v>
      </c>
      <c r="K17" s="9">
        <v>1</v>
      </c>
      <c r="L17" s="9">
        <v>26</v>
      </c>
      <c r="M17" s="9">
        <v>12</v>
      </c>
      <c r="N17" s="9">
        <v>3</v>
      </c>
      <c r="O17" s="9">
        <v>0</v>
      </c>
      <c r="P17" s="17">
        <f>Table_1[[#This Row],[4s]]+Table_1[[#This Row],[6s]]/Table_1[[#This Row],[Mat]]</f>
        <v>26.75</v>
      </c>
      <c r="Q17" s="16">
        <f>(Table_1[[#This Row],[4s]]*4)+(Table_1[[#This Row],[6s]]*6)</f>
        <v>176</v>
      </c>
      <c r="R17" s="17">
        <f>Table_1[[#This Row],[runs scored using boundries]]/Table_1[[#This Row],[Runs]]*100</f>
        <v>57.328990228013033</v>
      </c>
    </row>
    <row r="18" spans="2:19" x14ac:dyDescent="0.2">
      <c r="B18" s="8">
        <v>2011</v>
      </c>
      <c r="C18" s="9">
        <v>16</v>
      </c>
      <c r="D18" s="9">
        <v>4</v>
      </c>
      <c r="E18" s="9">
        <v>557</v>
      </c>
      <c r="F18" s="9">
        <v>71</v>
      </c>
      <c r="G18" s="10">
        <v>46.41</v>
      </c>
      <c r="H18" s="9">
        <v>460</v>
      </c>
      <c r="I18" s="9">
        <v>121.08</v>
      </c>
      <c r="J18" s="9">
        <v>0</v>
      </c>
      <c r="K18" s="9">
        <v>4</v>
      </c>
      <c r="L18" s="9">
        <v>55</v>
      </c>
      <c r="M18" s="9">
        <v>16</v>
      </c>
      <c r="N18" s="9">
        <v>7</v>
      </c>
      <c r="O18" s="9">
        <v>0</v>
      </c>
      <c r="P18" s="17">
        <f>Table_1[[#This Row],[4s]]+Table_1[[#This Row],[6s]]/Table_1[[#This Row],[Mat]]</f>
        <v>56</v>
      </c>
      <c r="Q18" s="16">
        <f>(Table_1[[#This Row],[4s]]*4)+(Table_1[[#This Row],[6s]]*6)</f>
        <v>316</v>
      </c>
      <c r="R18" s="17">
        <f>Table_1[[#This Row],[runs scored using boundries]]/Table_1[[#This Row],[Runs]]*100</f>
        <v>56.732495511669654</v>
      </c>
    </row>
    <row r="19" spans="2:19" x14ac:dyDescent="0.2">
      <c r="B19" s="8">
        <v>2012</v>
      </c>
      <c r="C19" s="9">
        <v>16</v>
      </c>
      <c r="D19" s="9">
        <v>2</v>
      </c>
      <c r="E19" s="9">
        <v>364</v>
      </c>
      <c r="F19" s="9" t="s">
        <v>20</v>
      </c>
      <c r="G19" s="10">
        <v>28</v>
      </c>
      <c r="H19" s="9">
        <v>326</v>
      </c>
      <c r="I19" s="9">
        <v>111.65</v>
      </c>
      <c r="J19" s="9">
        <v>0</v>
      </c>
      <c r="K19" s="9">
        <v>2</v>
      </c>
      <c r="L19" s="9">
        <v>33</v>
      </c>
      <c r="M19" s="9">
        <v>9</v>
      </c>
      <c r="N19" s="9">
        <v>7</v>
      </c>
      <c r="O19" s="9">
        <v>0</v>
      </c>
      <c r="P19" s="17">
        <f>Table_1[[#This Row],[4s]]+Table_1[[#This Row],[6s]]/Table_1[[#This Row],[Mat]]</f>
        <v>33.5625</v>
      </c>
      <c r="Q19" s="16">
        <f>(Table_1[[#This Row],[4s]]*4)+(Table_1[[#This Row],[6s]]*6)</f>
        <v>186</v>
      </c>
      <c r="R19" s="17">
        <f>Table_1[[#This Row],[runs scored using boundries]]/Table_1[[#This Row],[Runs]]*100</f>
        <v>51.098901098901095</v>
      </c>
    </row>
    <row r="20" spans="2:19" x14ac:dyDescent="0.2">
      <c r="B20" s="8">
        <v>2013</v>
      </c>
      <c r="C20" s="9">
        <v>16</v>
      </c>
      <c r="D20" s="9">
        <v>2</v>
      </c>
      <c r="E20" s="9">
        <v>634</v>
      </c>
      <c r="F20" s="9">
        <v>99</v>
      </c>
      <c r="G20" s="10">
        <v>45.28</v>
      </c>
      <c r="H20" s="9">
        <v>457</v>
      </c>
      <c r="I20" s="9">
        <v>138.72999999999999</v>
      </c>
      <c r="J20" s="9">
        <v>0</v>
      </c>
      <c r="K20" s="9">
        <v>6</v>
      </c>
      <c r="L20" s="9">
        <v>64</v>
      </c>
      <c r="M20" s="9">
        <v>22</v>
      </c>
      <c r="N20" s="9">
        <v>7</v>
      </c>
      <c r="O20" s="9">
        <v>0</v>
      </c>
      <c r="P20" s="17">
        <f>Table_1[[#This Row],[4s]]+Table_1[[#This Row],[6s]]/Table_1[[#This Row],[Mat]]</f>
        <v>65.375</v>
      </c>
      <c r="Q20" s="16">
        <f>(Table_1[[#This Row],[4s]]*4)+(Table_1[[#This Row],[6s]]*6)</f>
        <v>388</v>
      </c>
      <c r="R20" s="17">
        <f>Table_1[[#This Row],[runs scored using boundries]]/Table_1[[#This Row],[Runs]]*100</f>
        <v>61.198738170346999</v>
      </c>
    </row>
    <row r="21" spans="2:19" ht="15.75" customHeight="1" x14ac:dyDescent="0.2">
      <c r="B21" s="8">
        <v>2014</v>
      </c>
      <c r="C21" s="9">
        <v>14</v>
      </c>
      <c r="D21" s="9">
        <v>1</v>
      </c>
      <c r="E21" s="9">
        <v>359</v>
      </c>
      <c r="F21" s="9">
        <v>73</v>
      </c>
      <c r="G21" s="10">
        <v>27.61</v>
      </c>
      <c r="H21" s="9">
        <v>294</v>
      </c>
      <c r="I21" s="9">
        <v>122.1</v>
      </c>
      <c r="J21" s="9">
        <v>0</v>
      </c>
      <c r="K21" s="9">
        <v>2</v>
      </c>
      <c r="L21" s="9">
        <v>23</v>
      </c>
      <c r="M21" s="9">
        <v>16</v>
      </c>
      <c r="N21" s="9">
        <v>7</v>
      </c>
      <c r="O21" s="9">
        <v>0</v>
      </c>
      <c r="P21" s="17">
        <f>Table_1[[#This Row],[4s]]+Table_1[[#This Row],[6s]]/Table_1[[#This Row],[Mat]]</f>
        <v>24.142857142857142</v>
      </c>
      <c r="Q21" s="16">
        <f>(Table_1[[#This Row],[4s]]*4)+(Table_1[[#This Row],[6s]]*6)</f>
        <v>188</v>
      </c>
      <c r="R21" s="17">
        <f>Table_1[[#This Row],[runs scored using boundries]]/Table_1[[#This Row],[Runs]]*100</f>
        <v>52.367688022284121</v>
      </c>
    </row>
    <row r="22" spans="2:19" ht="15.75" customHeight="1" x14ac:dyDescent="0.2">
      <c r="B22" s="8">
        <v>2015</v>
      </c>
      <c r="C22" s="9">
        <v>16</v>
      </c>
      <c r="D22" s="9">
        <v>5</v>
      </c>
      <c r="E22" s="9">
        <v>505</v>
      </c>
      <c r="F22" s="9" t="s">
        <v>21</v>
      </c>
      <c r="G22" s="10">
        <v>45.9</v>
      </c>
      <c r="H22" s="9">
        <v>386</v>
      </c>
      <c r="I22" s="9">
        <v>130.82</v>
      </c>
      <c r="J22" s="9">
        <v>0</v>
      </c>
      <c r="K22" s="9">
        <v>3</v>
      </c>
      <c r="L22" s="9">
        <v>35</v>
      </c>
      <c r="M22" s="9">
        <v>23</v>
      </c>
      <c r="N22" s="9">
        <v>7</v>
      </c>
      <c r="O22" s="9">
        <v>0</v>
      </c>
      <c r="P22" s="17">
        <f>Table_1[[#This Row],[4s]]+Table_1[[#This Row],[6s]]/Table_1[[#This Row],[Mat]]</f>
        <v>36.4375</v>
      </c>
      <c r="Q22" s="16">
        <f>(Table_1[[#This Row],[4s]]*4)+(Table_1[[#This Row],[6s]]*6)</f>
        <v>278</v>
      </c>
      <c r="R22" s="17">
        <f>Table_1[[#This Row],[runs scored using boundries]]/Table_1[[#This Row],[Runs]]*100</f>
        <v>55.049504950495056</v>
      </c>
    </row>
    <row r="23" spans="2:19" ht="15.75" customHeight="1" x14ac:dyDescent="0.2">
      <c r="B23" s="8">
        <v>2016</v>
      </c>
      <c r="C23" s="9">
        <v>16</v>
      </c>
      <c r="D23" s="9">
        <v>4</v>
      </c>
      <c r="E23" s="9">
        <v>973</v>
      </c>
      <c r="F23" s="9">
        <v>113</v>
      </c>
      <c r="G23" s="10">
        <v>81.08</v>
      </c>
      <c r="H23" s="9">
        <v>640</v>
      </c>
      <c r="I23" s="9">
        <v>152.03</v>
      </c>
      <c r="J23" s="9">
        <v>4</v>
      </c>
      <c r="K23" s="9">
        <v>7</v>
      </c>
      <c r="L23" s="9">
        <v>83</v>
      </c>
      <c r="M23" s="9">
        <v>38</v>
      </c>
      <c r="N23" s="9">
        <v>6</v>
      </c>
      <c r="O23" s="9">
        <v>0</v>
      </c>
      <c r="P23" s="17">
        <f>Table_1[[#This Row],[4s]]+Table_1[[#This Row],[6s]]/Table_1[[#This Row],[Mat]]</f>
        <v>85.375</v>
      </c>
      <c r="Q23" s="16">
        <f>(Table_1[[#This Row],[4s]]*4)+(Table_1[[#This Row],[6s]]*6)</f>
        <v>560</v>
      </c>
      <c r="R23" s="17">
        <f>Table_1[[#This Row],[runs scored using boundries]]/Table_1[[#This Row],[Runs]]*100</f>
        <v>57.553956834532372</v>
      </c>
    </row>
    <row r="24" spans="2:19" ht="15.75" customHeight="1" x14ac:dyDescent="0.2">
      <c r="B24" s="8">
        <v>2017</v>
      </c>
      <c r="C24" s="9">
        <v>10</v>
      </c>
      <c r="D24" s="9">
        <v>0</v>
      </c>
      <c r="E24" s="9">
        <v>308</v>
      </c>
      <c r="F24" s="9">
        <v>64</v>
      </c>
      <c r="G24" s="10">
        <v>30.8</v>
      </c>
      <c r="H24" s="9">
        <v>252</v>
      </c>
      <c r="I24" s="9">
        <v>122.22</v>
      </c>
      <c r="J24" s="9">
        <v>0</v>
      </c>
      <c r="K24" s="9">
        <v>4</v>
      </c>
      <c r="L24" s="9">
        <v>23</v>
      </c>
      <c r="M24" s="9">
        <v>11</v>
      </c>
      <c r="N24" s="9">
        <v>6</v>
      </c>
      <c r="O24" s="9">
        <v>0</v>
      </c>
      <c r="P24" s="17">
        <f>Table_1[[#This Row],[4s]]+Table_1[[#This Row],[6s]]/Table_1[[#This Row],[Mat]]</f>
        <v>24.1</v>
      </c>
      <c r="Q24" s="16">
        <f>(Table_1[[#This Row],[4s]]*4)+(Table_1[[#This Row],[6s]]*6)</f>
        <v>158</v>
      </c>
      <c r="R24" s="17">
        <f>Table_1[[#This Row],[runs scored using boundries]]/Table_1[[#This Row],[Runs]]*100</f>
        <v>51.298701298701296</v>
      </c>
    </row>
    <row r="25" spans="2:19" ht="15.75" customHeight="1" x14ac:dyDescent="0.2">
      <c r="B25" s="8">
        <v>2018</v>
      </c>
      <c r="C25" s="9">
        <v>14</v>
      </c>
      <c r="D25" s="9">
        <v>3</v>
      </c>
      <c r="E25" s="9">
        <v>530</v>
      </c>
      <c r="F25" s="9" t="s">
        <v>22</v>
      </c>
      <c r="G25" s="10">
        <v>48.18</v>
      </c>
      <c r="H25" s="9">
        <v>381</v>
      </c>
      <c r="I25" s="9">
        <v>139.1</v>
      </c>
      <c r="J25" s="9">
        <v>0</v>
      </c>
      <c r="K25" s="9">
        <v>4</v>
      </c>
      <c r="L25" s="9">
        <v>52</v>
      </c>
      <c r="M25" s="9">
        <v>18</v>
      </c>
      <c r="N25" s="9">
        <v>8</v>
      </c>
      <c r="O25" s="9">
        <v>0</v>
      </c>
      <c r="P25" s="17">
        <f>Table_1[[#This Row],[4s]]+Table_1[[#This Row],[6s]]/Table_1[[#This Row],[Mat]]</f>
        <v>53.285714285714285</v>
      </c>
      <c r="Q25" s="16">
        <f>(Table_1[[#This Row],[4s]]*4)+(Table_1[[#This Row],[6s]]*6)</f>
        <v>316</v>
      </c>
      <c r="R25" s="17">
        <f>Table_1[[#This Row],[runs scored using boundries]]/Table_1[[#This Row],[Runs]]*100</f>
        <v>59.622641509433961</v>
      </c>
    </row>
    <row r="26" spans="2:19" ht="15.75" customHeight="1" x14ac:dyDescent="0.2">
      <c r="B26" s="8">
        <v>2019</v>
      </c>
      <c r="C26" s="9">
        <v>14</v>
      </c>
      <c r="D26" s="9">
        <v>0</v>
      </c>
      <c r="E26" s="9">
        <v>464</v>
      </c>
      <c r="F26" s="9">
        <v>100</v>
      </c>
      <c r="G26" s="10">
        <v>33.14</v>
      </c>
      <c r="H26" s="9">
        <v>328</v>
      </c>
      <c r="I26" s="9">
        <v>141.46</v>
      </c>
      <c r="J26" s="9">
        <v>1</v>
      </c>
      <c r="K26" s="9">
        <v>2</v>
      </c>
      <c r="L26" s="9">
        <v>46</v>
      </c>
      <c r="M26" s="9">
        <v>13</v>
      </c>
      <c r="N26" s="9">
        <v>5</v>
      </c>
      <c r="O26" s="9">
        <v>0</v>
      </c>
      <c r="P26" s="17">
        <f>Table_1[[#This Row],[4s]]+Table_1[[#This Row],[6s]]/Table_1[[#This Row],[Mat]]</f>
        <v>46.928571428571431</v>
      </c>
      <c r="Q26" s="16">
        <f>(Table_1[[#This Row],[4s]]*4)+(Table_1[[#This Row],[6s]]*6)</f>
        <v>262</v>
      </c>
      <c r="R26" s="17">
        <f>Table_1[[#This Row],[runs scored using boundries]]/Table_1[[#This Row],[Runs]]*100</f>
        <v>56.465517241379317</v>
      </c>
    </row>
    <row r="27" spans="2:19" ht="15.75" customHeight="1" x14ac:dyDescent="0.2">
      <c r="B27" s="1"/>
    </row>
    <row r="28" spans="2:19" ht="15.75" customHeight="1" x14ac:dyDescent="0.2">
      <c r="B28" s="1" t="s">
        <v>23</v>
      </c>
    </row>
    <row r="29" spans="2:19" ht="15.75" customHeight="1" x14ac:dyDescent="0.25">
      <c r="B29" s="11" t="s">
        <v>2</v>
      </c>
      <c r="C29" s="12" t="s">
        <v>3</v>
      </c>
      <c r="D29" s="12" t="s">
        <v>4</v>
      </c>
      <c r="E29" s="12" t="s">
        <v>5</v>
      </c>
      <c r="F29" s="12" t="s">
        <v>6</v>
      </c>
      <c r="G29" s="12" t="s">
        <v>7</v>
      </c>
      <c r="H29" s="12" t="s">
        <v>8</v>
      </c>
      <c r="I29" s="12" t="s">
        <v>9</v>
      </c>
      <c r="J29" s="12" t="s">
        <v>10</v>
      </c>
      <c r="K29" s="12" t="s">
        <v>11</v>
      </c>
      <c r="L29" s="12" t="s">
        <v>12</v>
      </c>
      <c r="M29" s="12" t="s">
        <v>13</v>
      </c>
      <c r="N29" s="12" t="s">
        <v>14</v>
      </c>
      <c r="O29" s="13" t="s">
        <v>15</v>
      </c>
      <c r="P29" s="15" t="s">
        <v>28</v>
      </c>
      <c r="Q29" s="15" t="s">
        <v>26</v>
      </c>
      <c r="R29" s="15" t="s">
        <v>27</v>
      </c>
      <c r="S29" s="14"/>
    </row>
    <row r="30" spans="2:19" ht="15.75" customHeight="1" x14ac:dyDescent="0.25">
      <c r="B30" s="2">
        <v>2009</v>
      </c>
      <c r="C30" s="3">
        <v>14</v>
      </c>
      <c r="D30" s="3">
        <v>0</v>
      </c>
      <c r="E30" s="3">
        <v>434</v>
      </c>
      <c r="F30" s="3">
        <v>98</v>
      </c>
      <c r="G30" s="4">
        <v>31</v>
      </c>
      <c r="H30" s="3">
        <v>308</v>
      </c>
      <c r="I30" s="3">
        <v>140.9</v>
      </c>
      <c r="J30" s="3">
        <v>0</v>
      </c>
      <c r="K30" s="3">
        <v>2</v>
      </c>
      <c r="L30" s="3">
        <v>37</v>
      </c>
      <c r="M30" s="3">
        <v>21</v>
      </c>
      <c r="N30" s="3">
        <v>7</v>
      </c>
      <c r="O30" s="3">
        <v>0</v>
      </c>
      <c r="P30" s="17">
        <f>Table_2[[#This Row],[4s]]+Table_2[[#This Row],[6s]]/Table_2[[#This Row],[Mat]]</f>
        <v>38.5</v>
      </c>
      <c r="Q30" s="16">
        <f>(Table_2[[#This Row],[4s]]*4)+(Table_2[[#This Row],[6s]]*6)</f>
        <v>274</v>
      </c>
      <c r="R30" s="17">
        <f>Table_2[[#This Row],[runs scored using boundries]]/Table_2[[#This Row],[Runs]]*100</f>
        <v>63.133640552995395</v>
      </c>
    </row>
    <row r="31" spans="2:19" ht="15.75" customHeight="1" x14ac:dyDescent="0.25">
      <c r="B31" s="2">
        <v>2010</v>
      </c>
      <c r="C31" s="3">
        <v>16</v>
      </c>
      <c r="D31" s="3">
        <v>5</v>
      </c>
      <c r="E31" s="3">
        <v>520</v>
      </c>
      <c r="F31" s="3" t="s">
        <v>24</v>
      </c>
      <c r="G31" s="4">
        <v>47.27</v>
      </c>
      <c r="H31" s="3">
        <v>364</v>
      </c>
      <c r="I31" s="3">
        <v>142.85</v>
      </c>
      <c r="J31" s="3">
        <v>0</v>
      </c>
      <c r="K31" s="3">
        <v>4</v>
      </c>
      <c r="L31" s="3">
        <v>45</v>
      </c>
      <c r="M31" s="3">
        <v>22</v>
      </c>
      <c r="N31" s="3">
        <v>10</v>
      </c>
      <c r="O31" s="3">
        <v>0</v>
      </c>
      <c r="P31" s="17">
        <f>Table_2[[#This Row],[4s]]+Table_2[[#This Row],[6s]]/Table_2[[#This Row],[Mat]]</f>
        <v>46.375</v>
      </c>
      <c r="Q31" s="16">
        <f>(Table_2[[#This Row],[4s]]*4)+(Table_2[[#This Row],[6s]]*6)</f>
        <v>312</v>
      </c>
      <c r="R31" s="17">
        <f>Table_2[[#This Row],[runs scored using boundries]]/Table_2[[#This Row],[Runs]]*100</f>
        <v>60</v>
      </c>
    </row>
    <row r="32" spans="2:19" ht="15.75" customHeight="1" x14ac:dyDescent="0.25">
      <c r="B32" s="2">
        <v>2011</v>
      </c>
      <c r="C32" s="3">
        <v>16</v>
      </c>
      <c r="D32" s="3">
        <v>2</v>
      </c>
      <c r="E32" s="3">
        <v>438</v>
      </c>
      <c r="F32" s="3" t="s">
        <v>20</v>
      </c>
      <c r="G32" s="4">
        <v>31.28</v>
      </c>
      <c r="H32" s="3">
        <v>325</v>
      </c>
      <c r="I32" s="3">
        <v>134.76</v>
      </c>
      <c r="J32" s="3">
        <v>0</v>
      </c>
      <c r="K32" s="3">
        <v>4</v>
      </c>
      <c r="L32" s="3">
        <v>36</v>
      </c>
      <c r="M32" s="3">
        <v>17</v>
      </c>
      <c r="N32" s="3">
        <v>4</v>
      </c>
      <c r="O32" s="3">
        <v>0</v>
      </c>
      <c r="P32" s="17">
        <f>Table_2[[#This Row],[4s]]+Table_2[[#This Row],[6s]]/Table_2[[#This Row],[Mat]]</f>
        <v>37.0625</v>
      </c>
      <c r="Q32" s="16">
        <f>(Table_2[[#This Row],[4s]]*4)+(Table_2[[#This Row],[6s]]*6)</f>
        <v>246</v>
      </c>
      <c r="R32" s="17">
        <f>Table_2[[#This Row],[runs scored using boundries]]/Table_2[[#This Row],[Runs]]*100</f>
        <v>56.164383561643838</v>
      </c>
    </row>
    <row r="33" spans="2:18" ht="15.75" customHeight="1" x14ac:dyDescent="0.25">
      <c r="B33" s="2">
        <v>2012</v>
      </c>
      <c r="C33" s="3">
        <v>19</v>
      </c>
      <c r="D33" s="3">
        <v>1</v>
      </c>
      <c r="E33" s="3">
        <v>441</v>
      </c>
      <c r="F33" s="3">
        <v>73</v>
      </c>
      <c r="G33" s="4">
        <v>25.94</v>
      </c>
      <c r="H33" s="3">
        <v>325</v>
      </c>
      <c r="I33" s="3">
        <v>135.69</v>
      </c>
      <c r="J33" s="3">
        <v>0</v>
      </c>
      <c r="K33" s="3">
        <v>1</v>
      </c>
      <c r="L33" s="3">
        <v>36</v>
      </c>
      <c r="M33" s="3">
        <v>19</v>
      </c>
      <c r="N33" s="3">
        <v>11</v>
      </c>
      <c r="O33" s="3">
        <v>0</v>
      </c>
      <c r="P33" s="17">
        <f>Table_2[[#This Row],[4s]]+Table_2[[#This Row],[6s]]/Table_2[[#This Row],[Mat]]</f>
        <v>37</v>
      </c>
      <c r="Q33" s="16">
        <f>(Table_2[[#This Row],[4s]]*4)+(Table_2[[#This Row],[6s]]*6)</f>
        <v>258</v>
      </c>
      <c r="R33" s="17">
        <f>Table_2[[#This Row],[runs scored using boundries]]/Table_2[[#This Row],[Runs]]*100</f>
        <v>58.503401360544217</v>
      </c>
    </row>
    <row r="34" spans="2:18" ht="15.75" customHeight="1" x14ac:dyDescent="0.25">
      <c r="B34" s="2">
        <v>2013</v>
      </c>
      <c r="C34" s="3">
        <v>18</v>
      </c>
      <c r="D34" s="3">
        <v>4</v>
      </c>
      <c r="E34" s="3">
        <v>548</v>
      </c>
      <c r="F34" s="3" t="s">
        <v>19</v>
      </c>
      <c r="G34" s="4">
        <v>42.15</v>
      </c>
      <c r="H34" s="3">
        <v>365</v>
      </c>
      <c r="I34" s="3">
        <v>150.13</v>
      </c>
      <c r="J34" s="3">
        <v>1</v>
      </c>
      <c r="K34" s="3">
        <v>4</v>
      </c>
      <c r="L34" s="3">
        <v>50</v>
      </c>
      <c r="M34" s="3">
        <v>18</v>
      </c>
      <c r="N34" s="3">
        <v>10</v>
      </c>
      <c r="O34" s="3">
        <v>0</v>
      </c>
      <c r="P34" s="17">
        <f>Table_2[[#This Row],[4s]]+Table_2[[#This Row],[6s]]/Table_2[[#This Row],[Mat]]</f>
        <v>51</v>
      </c>
      <c r="Q34" s="16">
        <f>(Table_2[[#This Row],[4s]]*4)+(Table_2[[#This Row],[6s]]*6)</f>
        <v>308</v>
      </c>
      <c r="R34" s="17">
        <f>Table_2[[#This Row],[runs scored using boundries]]/Table_2[[#This Row],[Runs]]*100</f>
        <v>56.20437956204379</v>
      </c>
    </row>
    <row r="35" spans="2:18" ht="15.75" customHeight="1" x14ac:dyDescent="0.25">
      <c r="B35" s="2">
        <v>2014</v>
      </c>
      <c r="C35" s="3">
        <v>16</v>
      </c>
      <c r="D35" s="3">
        <v>3</v>
      </c>
      <c r="E35" s="3">
        <v>523</v>
      </c>
      <c r="F35" s="3">
        <v>87</v>
      </c>
      <c r="G35" s="4">
        <v>40.229999999999997</v>
      </c>
      <c r="H35" s="3">
        <v>358</v>
      </c>
      <c r="I35" s="3">
        <v>146.08000000000001</v>
      </c>
      <c r="J35" s="3">
        <v>0</v>
      </c>
      <c r="K35" s="3">
        <v>5</v>
      </c>
      <c r="L35" s="3">
        <v>51</v>
      </c>
      <c r="M35" s="3">
        <v>19</v>
      </c>
      <c r="N35" s="3">
        <v>11</v>
      </c>
      <c r="O35" s="3">
        <v>0</v>
      </c>
      <c r="P35" s="17">
        <f>Table_2[[#This Row],[4s]]+Table_2[[#This Row],[6s]]/Table_2[[#This Row],[Mat]]</f>
        <v>52.1875</v>
      </c>
      <c r="Q35" s="16">
        <f>(Table_2[[#This Row],[4s]]*4)+(Table_2[[#This Row],[6s]]*6)</f>
        <v>318</v>
      </c>
      <c r="R35" s="17">
        <f>Table_2[[#This Row],[runs scored using boundries]]/Table_2[[#This Row],[Runs]]*100</f>
        <v>60.803059273422569</v>
      </c>
    </row>
    <row r="36" spans="2:18" ht="15.75" customHeight="1" x14ac:dyDescent="0.25">
      <c r="B36" s="2">
        <v>2015</v>
      </c>
      <c r="C36" s="3">
        <v>17</v>
      </c>
      <c r="D36" s="3">
        <v>2</v>
      </c>
      <c r="E36" s="3">
        <v>374</v>
      </c>
      <c r="F36" s="3">
        <v>62</v>
      </c>
      <c r="G36" s="4">
        <v>24.93</v>
      </c>
      <c r="H36" s="3">
        <v>304</v>
      </c>
      <c r="I36" s="3">
        <v>123.02</v>
      </c>
      <c r="J36" s="3">
        <v>0</v>
      </c>
      <c r="K36" s="3">
        <v>2</v>
      </c>
      <c r="L36" s="3">
        <v>31</v>
      </c>
      <c r="M36" s="3">
        <v>16</v>
      </c>
      <c r="N36" s="3">
        <v>11</v>
      </c>
      <c r="O36" s="3">
        <v>0</v>
      </c>
      <c r="P36" s="17">
        <f>Table_2[[#This Row],[4s]]+Table_2[[#This Row],[6s]]/Table_2[[#This Row],[Mat]]</f>
        <v>31.941176470588236</v>
      </c>
      <c r="Q36" s="16">
        <f>(Table_2[[#This Row],[4s]]*4)+(Table_2[[#This Row],[6s]]*6)</f>
        <v>220</v>
      </c>
      <c r="R36" s="17">
        <f>Table_2[[#This Row],[runs scored using boundries]]/Table_2[[#This Row],[Runs]]*100</f>
        <v>58.82352941176471</v>
      </c>
    </row>
    <row r="37" spans="2:18" ht="15.75" customHeight="1" x14ac:dyDescent="0.25">
      <c r="B37" s="2">
        <v>2016</v>
      </c>
      <c r="C37" s="3">
        <v>15</v>
      </c>
      <c r="D37" s="3">
        <v>1</v>
      </c>
      <c r="E37" s="3">
        <v>399</v>
      </c>
      <c r="F37" s="3">
        <v>75</v>
      </c>
      <c r="G37" s="4">
        <v>28.5</v>
      </c>
      <c r="H37" s="3">
        <v>312</v>
      </c>
      <c r="I37" s="3">
        <v>127.88</v>
      </c>
      <c r="J37" s="3">
        <v>0</v>
      </c>
      <c r="K37" s="3">
        <v>3</v>
      </c>
      <c r="L37" s="3">
        <v>39</v>
      </c>
      <c r="M37" s="3">
        <v>10</v>
      </c>
      <c r="N37" s="3">
        <v>7</v>
      </c>
      <c r="O37" s="3">
        <v>0</v>
      </c>
      <c r="P37" s="17">
        <f>Table_2[[#This Row],[4s]]+Table_2[[#This Row],[6s]]/Table_2[[#This Row],[Mat]]</f>
        <v>39.666666666666664</v>
      </c>
      <c r="Q37" s="16">
        <f>(Table_2[[#This Row],[4s]]*4)+(Table_2[[#This Row],[6s]]*6)</f>
        <v>216</v>
      </c>
      <c r="R37" s="17">
        <f>Table_2[[#This Row],[runs scored using boundries]]/Table_2[[#This Row],[Runs]]*100</f>
        <v>54.13533834586466</v>
      </c>
    </row>
    <row r="38" spans="2:18" ht="15.75" customHeight="1" x14ac:dyDescent="0.25">
      <c r="B38" s="2">
        <v>2017</v>
      </c>
      <c r="C38" s="3">
        <v>14</v>
      </c>
      <c r="D38" s="3">
        <v>3</v>
      </c>
      <c r="E38" s="3">
        <v>442</v>
      </c>
      <c r="F38" s="3">
        <v>84</v>
      </c>
      <c r="G38" s="4">
        <v>40.18</v>
      </c>
      <c r="H38" s="3">
        <v>307</v>
      </c>
      <c r="I38" s="3">
        <v>143.97</v>
      </c>
      <c r="J38" s="3">
        <v>0</v>
      </c>
      <c r="K38" s="3">
        <v>3</v>
      </c>
      <c r="L38" s="3">
        <v>42</v>
      </c>
      <c r="M38" s="3">
        <v>13</v>
      </c>
      <c r="N38" s="3">
        <v>4</v>
      </c>
      <c r="O38" s="3">
        <v>0</v>
      </c>
      <c r="P38" s="17">
        <f>Table_2[[#This Row],[4s]]+Table_2[[#This Row],[6s]]/Table_2[[#This Row],[Mat]]</f>
        <v>42.928571428571431</v>
      </c>
      <c r="Q38" s="16">
        <f>(Table_2[[#This Row],[4s]]*4)+(Table_2[[#This Row],[6s]]*6)</f>
        <v>246</v>
      </c>
      <c r="R38" s="17">
        <f>Table_2[[#This Row],[runs scored using boundries]]/Table_2[[#This Row],[Runs]]*100</f>
        <v>55.656108597285069</v>
      </c>
    </row>
    <row r="39" spans="2:18" ht="15.75" customHeight="1" x14ac:dyDescent="0.25">
      <c r="B39" s="2">
        <v>2018</v>
      </c>
      <c r="C39" s="3">
        <v>15</v>
      </c>
      <c r="D39" s="3">
        <v>3</v>
      </c>
      <c r="E39" s="3">
        <v>445</v>
      </c>
      <c r="F39" s="3" t="s">
        <v>25</v>
      </c>
      <c r="G39" s="4">
        <v>37.08</v>
      </c>
      <c r="H39" s="3">
        <v>336</v>
      </c>
      <c r="I39" s="3">
        <v>132.44</v>
      </c>
      <c r="J39" s="3">
        <v>0</v>
      </c>
      <c r="K39" s="3">
        <v>4</v>
      </c>
      <c r="L39" s="3">
        <v>46</v>
      </c>
      <c r="M39" s="3">
        <v>12</v>
      </c>
      <c r="N39" s="3">
        <v>9</v>
      </c>
      <c r="O39" s="3">
        <v>0</v>
      </c>
      <c r="P39" s="17">
        <f>Table_2[[#This Row],[4s]]+Table_2[[#This Row],[6s]]/Table_2[[#This Row],[Mat]]</f>
        <v>46.8</v>
      </c>
      <c r="Q39" s="16">
        <f>(Table_2[[#This Row],[4s]]*4)+(Table_2[[#This Row],[6s]]*6)</f>
        <v>256</v>
      </c>
      <c r="R39" s="17">
        <f>Table_2[[#This Row],[runs scored using boundries]]/Table_2[[#This Row],[Runs]]*100</f>
        <v>57.528089887640455</v>
      </c>
    </row>
    <row r="40" spans="2:18" ht="15.75" customHeight="1" x14ac:dyDescent="0.25">
      <c r="B40" s="2">
        <v>2019</v>
      </c>
      <c r="C40" s="3">
        <v>17</v>
      </c>
      <c r="D40" s="3">
        <v>1</v>
      </c>
      <c r="E40" s="3">
        <v>383</v>
      </c>
      <c r="F40" s="3">
        <v>59</v>
      </c>
      <c r="G40" s="4">
        <v>23.93</v>
      </c>
      <c r="H40" s="3">
        <v>314</v>
      </c>
      <c r="I40" s="3">
        <v>121.97</v>
      </c>
      <c r="J40" s="3">
        <v>0</v>
      </c>
      <c r="K40" s="3">
        <v>3</v>
      </c>
      <c r="L40" s="3">
        <v>45</v>
      </c>
      <c r="M40" s="3">
        <v>9</v>
      </c>
      <c r="N40" s="3">
        <v>7</v>
      </c>
      <c r="O40" s="3">
        <v>0</v>
      </c>
      <c r="P40" s="17">
        <f>Table_2[[#This Row],[4s]]+Table_2[[#This Row],[6s]]/Table_2[[#This Row],[Mat]]</f>
        <v>45.529411764705884</v>
      </c>
      <c r="Q40" s="16">
        <f>(Table_2[[#This Row],[4s]]*4)+(Table_2[[#This Row],[6s]]*6)</f>
        <v>234</v>
      </c>
      <c r="R40" s="17">
        <f>Table_2[[#This Row],[runs scored using boundries]]/Table_2[[#This Row],[Runs]]*100</f>
        <v>61.096605744125334</v>
      </c>
    </row>
    <row r="41" spans="2:18" ht="15.75" customHeight="1" x14ac:dyDescent="0.2">
      <c r="B41" s="1"/>
    </row>
    <row r="42" spans="2:18" ht="15.75" customHeight="1" x14ac:dyDescent="0.2">
      <c r="B42" s="1"/>
    </row>
    <row r="43" spans="2:18" ht="15.75" customHeight="1" x14ac:dyDescent="0.2">
      <c r="B43" s="1"/>
    </row>
    <row r="44" spans="2:18" ht="15.75" customHeight="1" x14ac:dyDescent="0.2">
      <c r="B44" s="1"/>
    </row>
    <row r="45" spans="2:18" ht="15.75" customHeight="1" x14ac:dyDescent="0.2">
      <c r="B45" s="1"/>
    </row>
    <row r="46" spans="2:18" ht="15.75" customHeight="1" x14ac:dyDescent="0.2">
      <c r="B46" s="1"/>
    </row>
    <row r="47" spans="2:18" ht="15.75" customHeight="1" x14ac:dyDescent="0.2">
      <c r="B47" s="1"/>
    </row>
    <row r="48" spans="2:18" ht="15.75" customHeight="1" x14ac:dyDescent="0.2">
      <c r="B48" s="1"/>
    </row>
    <row r="49" spans="2:2" ht="15.75" customHeight="1" x14ac:dyDescent="0.2">
      <c r="B49" s="1"/>
    </row>
    <row r="50" spans="2:2" ht="15.75" customHeight="1" x14ac:dyDescent="0.2">
      <c r="B50" s="1"/>
    </row>
    <row r="51" spans="2:2" ht="15.75" customHeight="1" x14ac:dyDescent="0.2">
      <c r="B51" s="1"/>
    </row>
    <row r="52" spans="2:2" ht="15.75" customHeight="1" x14ac:dyDescent="0.2">
      <c r="B52" s="1"/>
    </row>
    <row r="53" spans="2:2" ht="15.75" customHeight="1" x14ac:dyDescent="0.2">
      <c r="B53" s="1"/>
    </row>
    <row r="54" spans="2:2" ht="15.75" customHeight="1" x14ac:dyDescent="0.2">
      <c r="B54" s="1"/>
    </row>
    <row r="55" spans="2:2" ht="15.75" customHeight="1" x14ac:dyDescent="0.2">
      <c r="B55" s="1"/>
    </row>
    <row r="56" spans="2:2" ht="15.75" customHeight="1" x14ac:dyDescent="0.2">
      <c r="B56" s="1"/>
    </row>
    <row r="57" spans="2:2" ht="15.75" customHeight="1" x14ac:dyDescent="0.2">
      <c r="B57" s="1"/>
    </row>
    <row r="58" spans="2:2" ht="15.75" customHeight="1" x14ac:dyDescent="0.2">
      <c r="B58" s="1"/>
    </row>
    <row r="59" spans="2:2" ht="15.75" customHeight="1" x14ac:dyDescent="0.2">
      <c r="B59" s="1"/>
    </row>
    <row r="60" spans="2:2" ht="15.75" customHeight="1" x14ac:dyDescent="0.2">
      <c r="B60" s="1"/>
    </row>
    <row r="61" spans="2:2" ht="15.75" customHeight="1" x14ac:dyDescent="0.2">
      <c r="B61" s="1"/>
    </row>
    <row r="62" spans="2:2" ht="15.75" customHeight="1" x14ac:dyDescent="0.2">
      <c r="B62" s="1"/>
    </row>
    <row r="63" spans="2:2" ht="15.75" customHeight="1" x14ac:dyDescent="0.2">
      <c r="B63" s="1"/>
    </row>
    <row r="64" spans="2:2" ht="15.75" customHeight="1" x14ac:dyDescent="0.2">
      <c r="B64" s="1"/>
    </row>
    <row r="65" spans="2:2" ht="15.75" customHeight="1" x14ac:dyDescent="0.2">
      <c r="B65" s="1"/>
    </row>
    <row r="66" spans="2:2" ht="15.75" customHeight="1" x14ac:dyDescent="0.2">
      <c r="B66" s="1"/>
    </row>
    <row r="67" spans="2:2" ht="15.75" customHeight="1" x14ac:dyDescent="0.2">
      <c r="B67" s="1"/>
    </row>
    <row r="68" spans="2:2" ht="15.75" customHeight="1" x14ac:dyDescent="0.2">
      <c r="B68" s="1"/>
    </row>
    <row r="69" spans="2:2" ht="15.75" customHeight="1" x14ac:dyDescent="0.2">
      <c r="B69" s="1"/>
    </row>
    <row r="70" spans="2:2" ht="15.75" customHeight="1" x14ac:dyDescent="0.2">
      <c r="B70" s="1"/>
    </row>
    <row r="71" spans="2:2" ht="15.75" customHeight="1" x14ac:dyDescent="0.2">
      <c r="B71" s="1"/>
    </row>
    <row r="72" spans="2:2" ht="15.75" customHeight="1" x14ac:dyDescent="0.2">
      <c r="B72" s="1"/>
    </row>
    <row r="73" spans="2:2" ht="15.75" customHeight="1" x14ac:dyDescent="0.2">
      <c r="B73" s="1"/>
    </row>
    <row r="74" spans="2:2" ht="15.75" customHeight="1" x14ac:dyDescent="0.2">
      <c r="B74" s="1"/>
    </row>
    <row r="75" spans="2:2" ht="15.75" customHeight="1" x14ac:dyDescent="0.2">
      <c r="B75" s="1"/>
    </row>
    <row r="76" spans="2:2" ht="15.75" customHeight="1" x14ac:dyDescent="0.2">
      <c r="B76" s="1"/>
    </row>
    <row r="77" spans="2:2" ht="15.75" customHeight="1" x14ac:dyDescent="0.2">
      <c r="B77" s="1"/>
    </row>
    <row r="78" spans="2:2" ht="15.75" customHeight="1" x14ac:dyDescent="0.2">
      <c r="B78" s="1"/>
    </row>
    <row r="79" spans="2:2" ht="15.75" customHeight="1" x14ac:dyDescent="0.2">
      <c r="B79" s="1"/>
    </row>
    <row r="80" spans="2:2" ht="15.75" customHeight="1" x14ac:dyDescent="0.2">
      <c r="B80" s="1"/>
    </row>
    <row r="81" spans="2:2" ht="15.75" customHeight="1" x14ac:dyDescent="0.2">
      <c r="B81" s="1"/>
    </row>
    <row r="82" spans="2:2" ht="15.75" customHeight="1" x14ac:dyDescent="0.2">
      <c r="B82" s="1"/>
    </row>
    <row r="83" spans="2:2" ht="15.75" customHeight="1" x14ac:dyDescent="0.2">
      <c r="B83" s="1"/>
    </row>
    <row r="84" spans="2:2" ht="15.75" customHeight="1" x14ac:dyDescent="0.2">
      <c r="B84" s="1"/>
    </row>
    <row r="85" spans="2:2" ht="15.75" customHeight="1" x14ac:dyDescent="0.2">
      <c r="B85" s="1"/>
    </row>
    <row r="86" spans="2:2" ht="15.75" customHeight="1" x14ac:dyDescent="0.2">
      <c r="B86" s="1"/>
    </row>
    <row r="87" spans="2:2" ht="15.75" customHeight="1" x14ac:dyDescent="0.2">
      <c r="B87" s="1"/>
    </row>
    <row r="88" spans="2:2" ht="15.75" customHeight="1" x14ac:dyDescent="0.2">
      <c r="B88" s="1"/>
    </row>
    <row r="89" spans="2:2" ht="15.75" customHeight="1" x14ac:dyDescent="0.2">
      <c r="B89" s="1"/>
    </row>
    <row r="90" spans="2:2" ht="15.75" customHeight="1" x14ac:dyDescent="0.2">
      <c r="B90" s="1"/>
    </row>
    <row r="91" spans="2:2" ht="15.75" customHeight="1" x14ac:dyDescent="0.2">
      <c r="B91" s="1"/>
    </row>
    <row r="92" spans="2:2" ht="15.75" customHeight="1" x14ac:dyDescent="0.2">
      <c r="B92" s="1"/>
    </row>
    <row r="93" spans="2:2" ht="15.75" customHeight="1" x14ac:dyDescent="0.2">
      <c r="B93" s="1"/>
    </row>
    <row r="94" spans="2:2" ht="15.75" customHeight="1" x14ac:dyDescent="0.2">
      <c r="B94" s="1"/>
    </row>
    <row r="95" spans="2:2" ht="15.75" customHeight="1" x14ac:dyDescent="0.2">
      <c r="B95" s="1"/>
    </row>
    <row r="96" spans="2:2" ht="15.75" customHeight="1" x14ac:dyDescent="0.2">
      <c r="B96" s="1"/>
    </row>
    <row r="97" spans="2:2" ht="15.75" customHeight="1" x14ac:dyDescent="0.2">
      <c r="B97" s="1"/>
    </row>
    <row r="98" spans="2:2" ht="15.75" customHeight="1" x14ac:dyDescent="0.2">
      <c r="B98" s="1"/>
    </row>
    <row r="99" spans="2:2" ht="15.75" customHeight="1" x14ac:dyDescent="0.2">
      <c r="B99" s="1"/>
    </row>
    <row r="100" spans="2:2" ht="15.75" customHeight="1" x14ac:dyDescent="0.2">
      <c r="B100" s="1"/>
    </row>
    <row r="101" spans="2:2" ht="15.75" customHeight="1" x14ac:dyDescent="0.2">
      <c r="B101" s="1"/>
    </row>
    <row r="102" spans="2:2" ht="15.75" customHeight="1" x14ac:dyDescent="0.2">
      <c r="B102" s="1"/>
    </row>
    <row r="103" spans="2:2" ht="15.75" customHeight="1" x14ac:dyDescent="0.2">
      <c r="B103" s="1"/>
    </row>
    <row r="104" spans="2:2" ht="15.75" customHeight="1" x14ac:dyDescent="0.2">
      <c r="B104" s="1"/>
    </row>
    <row r="105" spans="2:2" ht="15.75" customHeight="1" x14ac:dyDescent="0.2">
      <c r="B105" s="1"/>
    </row>
    <row r="106" spans="2:2" ht="15.75" customHeight="1" x14ac:dyDescent="0.2">
      <c r="B106" s="1"/>
    </row>
    <row r="107" spans="2:2" ht="15.75" customHeight="1" x14ac:dyDescent="0.2">
      <c r="B107" s="1"/>
    </row>
    <row r="108" spans="2:2" ht="15.75" customHeight="1" x14ac:dyDescent="0.2">
      <c r="B108" s="1"/>
    </row>
    <row r="109" spans="2:2" ht="15.75" customHeight="1" x14ac:dyDescent="0.2">
      <c r="B109" s="1"/>
    </row>
    <row r="110" spans="2:2" ht="15.75" customHeight="1" x14ac:dyDescent="0.2">
      <c r="B110" s="1"/>
    </row>
    <row r="111" spans="2:2" ht="15.75" customHeight="1" x14ac:dyDescent="0.2">
      <c r="B111" s="1"/>
    </row>
    <row r="112" spans="2:2" ht="15.75" customHeight="1" x14ac:dyDescent="0.2">
      <c r="B112" s="1"/>
    </row>
    <row r="113" spans="2:2" ht="15.75" customHeight="1" x14ac:dyDescent="0.2">
      <c r="B113" s="1"/>
    </row>
    <row r="114" spans="2:2" ht="15.75" customHeight="1" x14ac:dyDescent="0.2">
      <c r="B114" s="1"/>
    </row>
    <row r="115" spans="2:2" ht="15.75" customHeight="1" x14ac:dyDescent="0.2">
      <c r="B115" s="1"/>
    </row>
    <row r="116" spans="2:2" ht="15.75" customHeight="1" x14ac:dyDescent="0.2">
      <c r="B116" s="1"/>
    </row>
    <row r="117" spans="2:2" ht="15.75" customHeight="1" x14ac:dyDescent="0.2">
      <c r="B117" s="1"/>
    </row>
    <row r="118" spans="2:2" ht="15.75" customHeight="1" x14ac:dyDescent="0.2">
      <c r="B118" s="1"/>
    </row>
    <row r="119" spans="2:2" ht="15.75" customHeight="1" x14ac:dyDescent="0.2">
      <c r="B119" s="1"/>
    </row>
    <row r="120" spans="2:2" ht="15.75" customHeight="1" x14ac:dyDescent="0.2">
      <c r="B120" s="1"/>
    </row>
    <row r="121" spans="2:2" ht="15.75" customHeight="1" x14ac:dyDescent="0.2">
      <c r="B121" s="1"/>
    </row>
    <row r="122" spans="2:2" ht="15.75" customHeight="1" x14ac:dyDescent="0.2">
      <c r="B122" s="1"/>
    </row>
    <row r="123" spans="2:2" ht="15.75" customHeight="1" x14ac:dyDescent="0.2">
      <c r="B123" s="1"/>
    </row>
    <row r="124" spans="2:2" ht="15.75" customHeight="1" x14ac:dyDescent="0.2">
      <c r="B124" s="1"/>
    </row>
    <row r="125" spans="2:2" ht="15.75" customHeight="1" x14ac:dyDescent="0.2">
      <c r="B125" s="1"/>
    </row>
    <row r="126" spans="2:2" ht="15.75" customHeight="1" x14ac:dyDescent="0.2">
      <c r="B126" s="1"/>
    </row>
    <row r="127" spans="2:2" ht="15.75" customHeight="1" x14ac:dyDescent="0.2">
      <c r="B127" s="1"/>
    </row>
    <row r="128" spans="2:2" ht="15.75" customHeight="1" x14ac:dyDescent="0.2">
      <c r="B128" s="1"/>
    </row>
    <row r="129" spans="2:2" ht="15.75" customHeight="1" x14ac:dyDescent="0.2">
      <c r="B129" s="1"/>
    </row>
    <row r="130" spans="2:2" ht="15.75" customHeight="1" x14ac:dyDescent="0.2">
      <c r="B130" s="1"/>
    </row>
    <row r="131" spans="2:2" ht="15.75" customHeight="1" x14ac:dyDescent="0.2">
      <c r="B131" s="1"/>
    </row>
    <row r="132" spans="2:2" ht="15.75" customHeight="1" x14ac:dyDescent="0.2">
      <c r="B132" s="1"/>
    </row>
    <row r="133" spans="2:2" ht="15.75" customHeight="1" x14ac:dyDescent="0.2">
      <c r="B133" s="1"/>
    </row>
    <row r="134" spans="2:2" ht="15.75" customHeight="1" x14ac:dyDescent="0.2">
      <c r="B134" s="1"/>
    </row>
    <row r="135" spans="2:2" ht="15.75" customHeight="1" x14ac:dyDescent="0.2">
      <c r="B135" s="1"/>
    </row>
    <row r="136" spans="2:2" ht="15.75" customHeight="1" x14ac:dyDescent="0.2">
      <c r="B136" s="1"/>
    </row>
    <row r="137" spans="2:2" ht="15.75" customHeight="1" x14ac:dyDescent="0.2">
      <c r="B137" s="1"/>
    </row>
    <row r="138" spans="2:2" ht="15.75" customHeight="1" x14ac:dyDescent="0.2">
      <c r="B138" s="1"/>
    </row>
    <row r="139" spans="2:2" ht="15.75" customHeight="1" x14ac:dyDescent="0.2">
      <c r="B139" s="1"/>
    </row>
    <row r="140" spans="2:2" ht="15.75" customHeight="1" x14ac:dyDescent="0.2">
      <c r="B140" s="1"/>
    </row>
    <row r="141" spans="2:2" ht="15.75" customHeight="1" x14ac:dyDescent="0.2">
      <c r="B141" s="1"/>
    </row>
    <row r="142" spans="2:2" ht="15.75" customHeight="1" x14ac:dyDescent="0.2">
      <c r="B142" s="1"/>
    </row>
    <row r="143" spans="2:2" ht="15.75" customHeight="1" x14ac:dyDescent="0.2">
      <c r="B143" s="1"/>
    </row>
    <row r="144" spans="2:2" ht="15.75" customHeight="1" x14ac:dyDescent="0.2">
      <c r="B144" s="1"/>
    </row>
    <row r="145" spans="2:2" ht="15.75" customHeight="1" x14ac:dyDescent="0.2">
      <c r="B145" s="1"/>
    </row>
    <row r="146" spans="2:2" ht="15.75" customHeight="1" x14ac:dyDescent="0.2">
      <c r="B146" s="1"/>
    </row>
    <row r="147" spans="2:2" ht="15.75" customHeight="1" x14ac:dyDescent="0.2">
      <c r="B147" s="1"/>
    </row>
    <row r="148" spans="2:2" ht="15.75" customHeight="1" x14ac:dyDescent="0.2">
      <c r="B148" s="1"/>
    </row>
    <row r="149" spans="2:2" ht="15.75" customHeight="1" x14ac:dyDescent="0.2">
      <c r="B149" s="1"/>
    </row>
    <row r="150" spans="2:2" ht="15.75" customHeight="1" x14ac:dyDescent="0.2">
      <c r="B150" s="1"/>
    </row>
    <row r="151" spans="2:2" ht="15.75" customHeight="1" x14ac:dyDescent="0.2">
      <c r="B151" s="1"/>
    </row>
    <row r="152" spans="2:2" ht="15.75" customHeight="1" x14ac:dyDescent="0.2">
      <c r="B152" s="1"/>
    </row>
    <row r="153" spans="2:2" ht="15.75" customHeight="1" x14ac:dyDescent="0.2">
      <c r="B153" s="1"/>
    </row>
    <row r="154" spans="2:2" ht="15.75" customHeight="1" x14ac:dyDescent="0.2">
      <c r="B154" s="1"/>
    </row>
    <row r="155" spans="2:2" ht="15.75" customHeight="1" x14ac:dyDescent="0.2">
      <c r="B155" s="1"/>
    </row>
    <row r="156" spans="2:2" ht="15.75" customHeight="1" x14ac:dyDescent="0.2">
      <c r="B156" s="1"/>
    </row>
    <row r="157" spans="2:2" ht="15.75" customHeight="1" x14ac:dyDescent="0.2">
      <c r="B157" s="1"/>
    </row>
    <row r="158" spans="2:2" ht="15.75" customHeight="1" x14ac:dyDescent="0.2">
      <c r="B158" s="1"/>
    </row>
    <row r="159" spans="2:2" ht="15.75" customHeight="1" x14ac:dyDescent="0.2">
      <c r="B159" s="1"/>
    </row>
    <row r="160" spans="2:2" ht="15.75" customHeight="1" x14ac:dyDescent="0.2">
      <c r="B160" s="1"/>
    </row>
    <row r="161" spans="2:2" ht="15.75" customHeight="1" x14ac:dyDescent="0.2">
      <c r="B161" s="1"/>
    </row>
    <row r="162" spans="2:2" ht="15.75" customHeight="1" x14ac:dyDescent="0.2">
      <c r="B162" s="1"/>
    </row>
    <row r="163" spans="2:2" ht="15.75" customHeight="1" x14ac:dyDescent="0.2">
      <c r="B163" s="1"/>
    </row>
    <row r="164" spans="2:2" ht="15.75" customHeight="1" x14ac:dyDescent="0.2">
      <c r="B164" s="1"/>
    </row>
    <row r="165" spans="2:2" ht="15.75" customHeight="1" x14ac:dyDescent="0.2">
      <c r="B165" s="1"/>
    </row>
    <row r="166" spans="2:2" ht="15.75" customHeight="1" x14ac:dyDescent="0.2">
      <c r="B166" s="1"/>
    </row>
    <row r="167" spans="2:2" ht="15.75" customHeight="1" x14ac:dyDescent="0.2">
      <c r="B167" s="1"/>
    </row>
    <row r="168" spans="2:2" ht="15.75" customHeight="1" x14ac:dyDescent="0.2">
      <c r="B168" s="1"/>
    </row>
    <row r="169" spans="2:2" ht="15.75" customHeight="1" x14ac:dyDescent="0.2">
      <c r="B169" s="1"/>
    </row>
    <row r="170" spans="2:2" ht="15.75" customHeight="1" x14ac:dyDescent="0.2">
      <c r="B170" s="1"/>
    </row>
    <row r="171" spans="2:2" ht="15.75" customHeight="1" x14ac:dyDescent="0.2">
      <c r="B171" s="1"/>
    </row>
    <row r="172" spans="2:2" ht="15.75" customHeight="1" x14ac:dyDescent="0.2">
      <c r="B172" s="1"/>
    </row>
    <row r="173" spans="2:2" ht="15.75" customHeight="1" x14ac:dyDescent="0.2">
      <c r="B173" s="1"/>
    </row>
    <row r="174" spans="2:2" ht="15.75" customHeight="1" x14ac:dyDescent="0.2">
      <c r="B174" s="1"/>
    </row>
    <row r="175" spans="2:2" ht="15.75" customHeight="1" x14ac:dyDescent="0.2">
      <c r="B175" s="1"/>
    </row>
    <row r="176" spans="2:2" ht="15.75" customHeight="1" x14ac:dyDescent="0.2">
      <c r="B176" s="1"/>
    </row>
    <row r="177" spans="2:2" ht="15.75" customHeight="1" x14ac:dyDescent="0.2">
      <c r="B177" s="1"/>
    </row>
    <row r="178" spans="2:2" ht="15.75" customHeight="1" x14ac:dyDescent="0.2">
      <c r="B178" s="1"/>
    </row>
    <row r="179" spans="2:2" ht="15.75" customHeight="1" x14ac:dyDescent="0.2">
      <c r="B179" s="1"/>
    </row>
    <row r="180" spans="2:2" ht="15.75" customHeight="1" x14ac:dyDescent="0.2">
      <c r="B180" s="1"/>
    </row>
    <row r="181" spans="2:2" ht="15.75" customHeight="1" x14ac:dyDescent="0.2">
      <c r="B181" s="1"/>
    </row>
    <row r="182" spans="2:2" ht="15.75" customHeight="1" x14ac:dyDescent="0.2">
      <c r="B182" s="1"/>
    </row>
    <row r="183" spans="2:2" ht="15.75" customHeight="1" x14ac:dyDescent="0.2">
      <c r="B183" s="1"/>
    </row>
    <row r="184" spans="2:2" ht="15.75" customHeight="1" x14ac:dyDescent="0.2">
      <c r="B184" s="1"/>
    </row>
    <row r="185" spans="2:2" ht="15.75" customHeight="1" x14ac:dyDescent="0.2">
      <c r="B185" s="1"/>
    </row>
    <row r="186" spans="2:2" ht="15.75" customHeight="1" x14ac:dyDescent="0.2">
      <c r="B186" s="1"/>
    </row>
    <row r="187" spans="2:2" ht="15.75" customHeight="1" x14ac:dyDescent="0.2">
      <c r="B187" s="1"/>
    </row>
    <row r="188" spans="2:2" ht="15.75" customHeight="1" x14ac:dyDescent="0.2">
      <c r="B188" s="1"/>
    </row>
    <row r="189" spans="2:2" ht="15.75" customHeight="1" x14ac:dyDescent="0.2">
      <c r="B189" s="1"/>
    </row>
    <row r="190" spans="2:2" ht="15.75" customHeight="1" x14ac:dyDescent="0.2">
      <c r="B190" s="1"/>
    </row>
    <row r="191" spans="2:2" ht="15.75" customHeight="1" x14ac:dyDescent="0.2">
      <c r="B191" s="1"/>
    </row>
    <row r="192" spans="2:2" ht="15.75" customHeight="1" x14ac:dyDescent="0.2">
      <c r="B192" s="1"/>
    </row>
    <row r="193" spans="2:2" ht="15.75" customHeight="1" x14ac:dyDescent="0.2">
      <c r="B193" s="1"/>
    </row>
    <row r="194" spans="2:2" ht="15.75" customHeight="1" x14ac:dyDescent="0.2">
      <c r="B194" s="1"/>
    </row>
    <row r="195" spans="2:2" ht="15.75" customHeight="1" x14ac:dyDescent="0.2">
      <c r="B195" s="1"/>
    </row>
    <row r="196" spans="2:2" ht="15.75" customHeight="1" x14ac:dyDescent="0.2">
      <c r="B196" s="1"/>
    </row>
    <row r="197" spans="2:2" ht="15.75" customHeight="1" x14ac:dyDescent="0.2">
      <c r="B197" s="1"/>
    </row>
    <row r="198" spans="2:2" ht="15.75" customHeight="1" x14ac:dyDescent="0.2">
      <c r="B198" s="1"/>
    </row>
    <row r="199" spans="2:2" ht="15.75" customHeight="1" x14ac:dyDescent="0.2">
      <c r="B199" s="1"/>
    </row>
    <row r="200" spans="2:2" ht="15.75" customHeight="1" x14ac:dyDescent="0.2">
      <c r="B200" s="1"/>
    </row>
    <row r="201" spans="2:2" ht="15.75" customHeight="1" x14ac:dyDescent="0.2">
      <c r="B201" s="1"/>
    </row>
    <row r="202" spans="2:2" ht="15.75" customHeight="1" x14ac:dyDescent="0.2">
      <c r="B202" s="1"/>
    </row>
    <row r="203" spans="2:2" ht="15.75" customHeight="1" x14ac:dyDescent="0.2">
      <c r="B203" s="1"/>
    </row>
    <row r="204" spans="2:2" ht="15.75" customHeight="1" x14ac:dyDescent="0.2">
      <c r="B204" s="1"/>
    </row>
    <row r="205" spans="2:2" ht="15.75" customHeight="1" x14ac:dyDescent="0.2">
      <c r="B205" s="1"/>
    </row>
    <row r="206" spans="2:2" ht="15.75" customHeight="1" x14ac:dyDescent="0.2">
      <c r="B206" s="1"/>
    </row>
    <row r="207" spans="2:2" ht="15.75" customHeight="1" x14ac:dyDescent="0.2">
      <c r="B207" s="1"/>
    </row>
    <row r="208" spans="2:2" ht="15.75" customHeight="1" x14ac:dyDescent="0.2">
      <c r="B208" s="1"/>
    </row>
    <row r="209" spans="2:2" ht="15.75" customHeight="1" x14ac:dyDescent="0.2">
      <c r="B209" s="1"/>
    </row>
    <row r="210" spans="2:2" ht="15.75" customHeight="1" x14ac:dyDescent="0.2">
      <c r="B210" s="1"/>
    </row>
    <row r="211" spans="2:2" ht="15.75" customHeight="1" x14ac:dyDescent="0.2">
      <c r="B211" s="1"/>
    </row>
    <row r="212" spans="2:2" ht="15.75" customHeight="1" x14ac:dyDescent="0.2">
      <c r="B212" s="1"/>
    </row>
    <row r="213" spans="2:2" ht="15.75" customHeight="1" x14ac:dyDescent="0.2">
      <c r="B213" s="1"/>
    </row>
    <row r="214" spans="2:2" ht="15.75" customHeight="1" x14ac:dyDescent="0.2">
      <c r="B214" s="1"/>
    </row>
    <row r="215" spans="2:2" ht="15.75" customHeight="1" x14ac:dyDescent="0.2">
      <c r="B215" s="1"/>
    </row>
    <row r="216" spans="2:2" ht="15.75" customHeight="1" x14ac:dyDescent="0.2">
      <c r="B216" s="1"/>
    </row>
    <row r="217" spans="2:2" ht="15.75" customHeight="1" x14ac:dyDescent="0.2">
      <c r="B217" s="1"/>
    </row>
    <row r="218" spans="2:2" ht="15.75" customHeight="1" x14ac:dyDescent="0.2">
      <c r="B218" s="1"/>
    </row>
    <row r="219" spans="2:2" ht="15.75" customHeight="1" x14ac:dyDescent="0.2">
      <c r="B219" s="1"/>
    </row>
    <row r="220" spans="2:2" ht="15.75" customHeight="1" x14ac:dyDescent="0.2">
      <c r="B220" s="1"/>
    </row>
    <row r="221" spans="2:2" ht="15.75" customHeight="1" x14ac:dyDescent="0.2">
      <c r="B221" s="1"/>
    </row>
    <row r="222" spans="2:2" ht="15.75" customHeight="1" x14ac:dyDescent="0.2">
      <c r="B222" s="1"/>
    </row>
    <row r="223" spans="2:2" ht="15.75" customHeight="1" x14ac:dyDescent="0.2">
      <c r="B223" s="1"/>
    </row>
    <row r="224" spans="2:2" ht="15.75" customHeight="1" x14ac:dyDescent="0.2">
      <c r="B224" s="1"/>
    </row>
    <row r="225" spans="2:2" ht="15.75" customHeight="1" x14ac:dyDescent="0.2">
      <c r="B225" s="1"/>
    </row>
    <row r="226" spans="2:2" ht="15.75" customHeight="1" x14ac:dyDescent="0.2">
      <c r="B226" s="1"/>
    </row>
    <row r="227" spans="2:2" ht="15.75" customHeight="1" x14ac:dyDescent="0.2">
      <c r="B227" s="1"/>
    </row>
    <row r="228" spans="2:2" ht="15.75" customHeight="1" x14ac:dyDescent="0.2">
      <c r="B228" s="1"/>
    </row>
    <row r="229" spans="2:2" ht="15.75" customHeight="1" x14ac:dyDescent="0.2">
      <c r="B229" s="1"/>
    </row>
    <row r="230" spans="2:2" ht="15.75" customHeight="1" x14ac:dyDescent="0.2">
      <c r="B230" s="1"/>
    </row>
    <row r="231" spans="2:2" ht="15.75" customHeight="1" x14ac:dyDescent="0.2">
      <c r="B231" s="1"/>
    </row>
    <row r="232" spans="2:2" ht="15.75" customHeight="1" x14ac:dyDescent="0.2">
      <c r="B232" s="1"/>
    </row>
    <row r="233" spans="2:2" ht="15.75" customHeight="1" x14ac:dyDescent="0.2">
      <c r="B233" s="1"/>
    </row>
    <row r="234" spans="2:2" ht="15.75" customHeight="1" x14ac:dyDescent="0.2">
      <c r="B234" s="1"/>
    </row>
    <row r="235" spans="2:2" ht="15.75" customHeight="1" x14ac:dyDescent="0.2">
      <c r="B235" s="1"/>
    </row>
    <row r="236" spans="2:2" ht="15.75" customHeight="1" x14ac:dyDescent="0.2">
      <c r="B236" s="1"/>
    </row>
    <row r="237" spans="2:2" ht="15.75" customHeight="1" x14ac:dyDescent="0.2">
      <c r="B237" s="1"/>
    </row>
    <row r="238" spans="2:2" ht="15.75" customHeight="1" x14ac:dyDescent="0.2">
      <c r="B238" s="1"/>
    </row>
    <row r="239" spans="2:2" ht="15.75" customHeight="1" x14ac:dyDescent="0.2">
      <c r="B239" s="1"/>
    </row>
    <row r="240" spans="2:2" ht="15.75" customHeight="1" x14ac:dyDescent="0.2">
      <c r="B240" s="1"/>
    </row>
    <row r="241" spans="2:2" ht="15.75" customHeight="1" x14ac:dyDescent="0.2">
      <c r="B241" s="1"/>
    </row>
    <row r="242" spans="2:2" ht="15.75" customHeight="1" x14ac:dyDescent="0.2">
      <c r="B242" s="1"/>
    </row>
    <row r="243" spans="2:2" ht="15.75" customHeight="1" x14ac:dyDescent="0.2">
      <c r="B243" s="1"/>
    </row>
    <row r="244" spans="2:2" ht="15.75" customHeight="1" x14ac:dyDescent="0.2">
      <c r="B244" s="1"/>
    </row>
    <row r="245" spans="2:2" ht="15.75" customHeight="1" x14ac:dyDescent="0.2">
      <c r="B245" s="1"/>
    </row>
    <row r="246" spans="2:2" ht="15.75" customHeight="1" x14ac:dyDescent="0.2">
      <c r="B246" s="1"/>
    </row>
    <row r="247" spans="2:2" ht="15.75" customHeight="1" x14ac:dyDescent="0.2">
      <c r="B247" s="1"/>
    </row>
    <row r="248" spans="2:2" ht="15.75" customHeight="1" x14ac:dyDescent="0.2">
      <c r="B248" s="1"/>
    </row>
    <row r="249" spans="2:2" ht="15.75" customHeight="1" x14ac:dyDescent="0.2">
      <c r="B249" s="1"/>
    </row>
    <row r="250" spans="2:2" ht="15.75" customHeight="1" x14ac:dyDescent="0.2">
      <c r="B250" s="1"/>
    </row>
    <row r="251" spans="2:2" ht="15.75" customHeight="1" x14ac:dyDescent="0.2">
      <c r="B251" s="1"/>
    </row>
    <row r="252" spans="2:2" ht="15.75" customHeight="1" x14ac:dyDescent="0.2">
      <c r="B252" s="1"/>
    </row>
    <row r="253" spans="2:2" ht="15.75" customHeight="1" x14ac:dyDescent="0.2">
      <c r="B253" s="1"/>
    </row>
    <row r="254" spans="2:2" ht="15.75" customHeight="1" x14ac:dyDescent="0.2">
      <c r="B254" s="1"/>
    </row>
    <row r="255" spans="2:2" ht="15.75" customHeight="1" x14ac:dyDescent="0.2">
      <c r="B255" s="1"/>
    </row>
    <row r="256" spans="2:2" ht="15.75" customHeight="1" x14ac:dyDescent="0.2">
      <c r="B256" s="1"/>
    </row>
    <row r="257" spans="2:2" ht="15.75" customHeight="1" x14ac:dyDescent="0.2">
      <c r="B257" s="1"/>
    </row>
    <row r="258" spans="2:2" ht="15.75" customHeight="1" x14ac:dyDescent="0.2">
      <c r="B258" s="1"/>
    </row>
    <row r="259" spans="2:2" ht="15.75" customHeight="1" x14ac:dyDescent="0.2">
      <c r="B259" s="1"/>
    </row>
    <row r="260" spans="2:2" ht="15.75" customHeight="1" x14ac:dyDescent="0.2">
      <c r="B260" s="1"/>
    </row>
    <row r="261" spans="2:2" ht="15.75" customHeight="1" x14ac:dyDescent="0.2">
      <c r="B261" s="1"/>
    </row>
    <row r="262" spans="2:2" ht="15.75" customHeight="1" x14ac:dyDescent="0.2">
      <c r="B262" s="1"/>
    </row>
    <row r="263" spans="2:2" ht="15.75" customHeight="1" x14ac:dyDescent="0.2">
      <c r="B263" s="1"/>
    </row>
    <row r="264" spans="2:2" ht="15.75" customHeight="1" x14ac:dyDescent="0.2">
      <c r="B264" s="1"/>
    </row>
    <row r="265" spans="2:2" ht="15.75" customHeight="1" x14ac:dyDescent="0.2">
      <c r="B265" s="1"/>
    </row>
    <row r="266" spans="2:2" ht="15.75" customHeight="1" x14ac:dyDescent="0.2">
      <c r="B266" s="1"/>
    </row>
    <row r="267" spans="2:2" ht="15.75" customHeight="1" x14ac:dyDescent="0.2">
      <c r="B267" s="1"/>
    </row>
    <row r="268" spans="2:2" ht="15.75" customHeight="1" x14ac:dyDescent="0.2">
      <c r="B268" s="1"/>
    </row>
    <row r="269" spans="2:2" ht="15.75" customHeight="1" x14ac:dyDescent="0.2">
      <c r="B269" s="1"/>
    </row>
    <row r="270" spans="2:2" ht="15.75" customHeight="1" x14ac:dyDescent="0.2">
      <c r="B270" s="1"/>
    </row>
    <row r="271" spans="2:2" ht="15.75" customHeight="1" x14ac:dyDescent="0.2">
      <c r="B271" s="1"/>
    </row>
    <row r="272" spans="2:2" ht="15.75" customHeight="1" x14ac:dyDescent="0.2">
      <c r="B272" s="1"/>
    </row>
    <row r="273" spans="2:2" ht="15.75" customHeight="1" x14ac:dyDescent="0.2">
      <c r="B273" s="1"/>
    </row>
    <row r="274" spans="2:2" ht="15.75" customHeight="1" x14ac:dyDescent="0.2">
      <c r="B274" s="1"/>
    </row>
    <row r="275" spans="2:2" ht="15.75" customHeight="1" x14ac:dyDescent="0.2">
      <c r="B275" s="1"/>
    </row>
    <row r="276" spans="2:2" ht="15.75" customHeight="1" x14ac:dyDescent="0.2">
      <c r="B276" s="1"/>
    </row>
    <row r="277" spans="2:2" ht="15.75" customHeight="1" x14ac:dyDescent="0.2">
      <c r="B277" s="1"/>
    </row>
    <row r="278" spans="2:2" ht="15.75" customHeight="1" x14ac:dyDescent="0.2">
      <c r="B278" s="1"/>
    </row>
    <row r="279" spans="2:2" ht="15.75" customHeight="1" x14ac:dyDescent="0.2">
      <c r="B279" s="1"/>
    </row>
    <row r="280" spans="2:2" ht="15.75" customHeight="1" x14ac:dyDescent="0.2">
      <c r="B280" s="1"/>
    </row>
    <row r="281" spans="2:2" ht="15.75" customHeight="1" x14ac:dyDescent="0.2">
      <c r="B281" s="1"/>
    </row>
    <row r="282" spans="2:2" ht="15.75" customHeight="1" x14ac:dyDescent="0.2">
      <c r="B282" s="1"/>
    </row>
    <row r="283" spans="2:2" ht="15.75" customHeight="1" x14ac:dyDescent="0.2">
      <c r="B283" s="1"/>
    </row>
    <row r="284" spans="2:2" ht="15.75" customHeight="1" x14ac:dyDescent="0.2">
      <c r="B284" s="1"/>
    </row>
    <row r="285" spans="2:2" ht="15.75" customHeight="1" x14ac:dyDescent="0.2">
      <c r="B285" s="1"/>
    </row>
    <row r="286" spans="2:2" ht="15.75" customHeight="1" x14ac:dyDescent="0.2">
      <c r="B286" s="1"/>
    </row>
    <row r="287" spans="2:2" ht="15.75" customHeight="1" x14ac:dyDescent="0.2">
      <c r="B287" s="1"/>
    </row>
    <row r="288" spans="2:2" ht="15.75" customHeight="1" x14ac:dyDescent="0.2">
      <c r="B288" s="1"/>
    </row>
    <row r="289" spans="2:2" ht="15.75" customHeight="1" x14ac:dyDescent="0.2">
      <c r="B289" s="1"/>
    </row>
    <row r="290" spans="2:2" ht="15.75" customHeight="1" x14ac:dyDescent="0.2">
      <c r="B290" s="1"/>
    </row>
    <row r="291" spans="2:2" ht="15.75" customHeight="1" x14ac:dyDescent="0.2">
      <c r="B291" s="1"/>
    </row>
    <row r="292" spans="2:2" ht="15.75" customHeight="1" x14ac:dyDescent="0.2">
      <c r="B292" s="1"/>
    </row>
    <row r="293" spans="2:2" ht="15.75" customHeight="1" x14ac:dyDescent="0.2">
      <c r="B293" s="1"/>
    </row>
    <row r="294" spans="2:2" ht="15.75" customHeight="1" x14ac:dyDescent="0.2">
      <c r="B294" s="1"/>
    </row>
    <row r="295" spans="2:2" ht="15.75" customHeight="1" x14ac:dyDescent="0.2">
      <c r="B295" s="1"/>
    </row>
    <row r="296" spans="2:2" ht="15.75" customHeight="1" x14ac:dyDescent="0.2">
      <c r="B296" s="1"/>
    </row>
    <row r="297" spans="2:2" ht="15.75" customHeight="1" x14ac:dyDescent="0.2">
      <c r="B297" s="1"/>
    </row>
    <row r="298" spans="2:2" ht="15.75" customHeight="1" x14ac:dyDescent="0.2">
      <c r="B298" s="1"/>
    </row>
    <row r="299" spans="2:2" ht="15.75" customHeight="1" x14ac:dyDescent="0.2">
      <c r="B299" s="1"/>
    </row>
    <row r="300" spans="2:2" ht="15.75" customHeight="1" x14ac:dyDescent="0.2">
      <c r="B300" s="1"/>
    </row>
    <row r="301" spans="2:2" ht="15.75" customHeight="1" x14ac:dyDescent="0.2">
      <c r="B301" s="1"/>
    </row>
    <row r="302" spans="2:2" ht="15.75" customHeight="1" x14ac:dyDescent="0.2">
      <c r="B302" s="1"/>
    </row>
    <row r="303" spans="2:2" ht="15.75" customHeight="1" x14ac:dyDescent="0.2">
      <c r="B303" s="1"/>
    </row>
    <row r="304" spans="2:2" ht="15.75" customHeight="1" x14ac:dyDescent="0.2">
      <c r="B304" s="1"/>
    </row>
    <row r="305" spans="2:2" ht="15.75" customHeight="1" x14ac:dyDescent="0.2">
      <c r="B305" s="1"/>
    </row>
    <row r="306" spans="2:2" ht="15.75" customHeight="1" x14ac:dyDescent="0.2">
      <c r="B306" s="1"/>
    </row>
    <row r="307" spans="2:2" ht="15.75" customHeight="1" x14ac:dyDescent="0.2">
      <c r="B307" s="1"/>
    </row>
    <row r="308" spans="2:2" ht="15.75" customHeight="1" x14ac:dyDescent="0.2">
      <c r="B308" s="1"/>
    </row>
    <row r="309" spans="2:2" ht="15.75" customHeight="1" x14ac:dyDescent="0.2">
      <c r="B309" s="1"/>
    </row>
    <row r="310" spans="2:2" ht="15.75" customHeight="1" x14ac:dyDescent="0.2">
      <c r="B310" s="1"/>
    </row>
    <row r="311" spans="2:2" ht="15.75" customHeight="1" x14ac:dyDescent="0.2">
      <c r="B311" s="1"/>
    </row>
    <row r="312" spans="2:2" ht="15.75" customHeight="1" x14ac:dyDescent="0.2">
      <c r="B312" s="1"/>
    </row>
    <row r="313" spans="2:2" ht="15.75" customHeight="1" x14ac:dyDescent="0.2">
      <c r="B313" s="1"/>
    </row>
    <row r="314" spans="2:2" ht="15.75" customHeight="1" x14ac:dyDescent="0.2">
      <c r="B314" s="1"/>
    </row>
    <row r="315" spans="2:2" ht="15.75" customHeight="1" x14ac:dyDescent="0.2">
      <c r="B315" s="1"/>
    </row>
    <row r="316" spans="2:2" ht="15.75" customHeight="1" x14ac:dyDescent="0.2">
      <c r="B316" s="1"/>
    </row>
    <row r="317" spans="2:2" ht="15.75" customHeight="1" x14ac:dyDescent="0.2">
      <c r="B317" s="1"/>
    </row>
    <row r="318" spans="2:2" ht="15.75" customHeight="1" x14ac:dyDescent="0.2">
      <c r="B318" s="1"/>
    </row>
    <row r="319" spans="2:2" ht="15.75" customHeight="1" x14ac:dyDescent="0.2">
      <c r="B319" s="1"/>
    </row>
    <row r="320" spans="2:2" ht="15.75" customHeight="1" x14ac:dyDescent="0.2">
      <c r="B320" s="1"/>
    </row>
    <row r="321" spans="2:2" ht="15.75" customHeight="1" x14ac:dyDescent="0.2">
      <c r="B321" s="1"/>
    </row>
    <row r="322" spans="2:2" ht="15.75" customHeight="1" x14ac:dyDescent="0.2">
      <c r="B322" s="1"/>
    </row>
    <row r="323" spans="2:2" ht="15.75" customHeight="1" x14ac:dyDescent="0.2">
      <c r="B323" s="1"/>
    </row>
    <row r="324" spans="2:2" ht="15.75" customHeight="1" x14ac:dyDescent="0.2">
      <c r="B324" s="1"/>
    </row>
    <row r="325" spans="2:2" ht="15.75" customHeight="1" x14ac:dyDescent="0.2">
      <c r="B325" s="1"/>
    </row>
    <row r="326" spans="2:2" ht="15.75" customHeight="1" x14ac:dyDescent="0.2">
      <c r="B326" s="1"/>
    </row>
    <row r="327" spans="2:2" ht="15.75" customHeight="1" x14ac:dyDescent="0.2">
      <c r="B327" s="1"/>
    </row>
    <row r="328" spans="2:2" ht="15.75" customHeight="1" x14ac:dyDescent="0.2">
      <c r="B328" s="1"/>
    </row>
    <row r="329" spans="2:2" ht="15.75" customHeight="1" x14ac:dyDescent="0.2">
      <c r="B329" s="1"/>
    </row>
    <row r="330" spans="2:2" ht="15.75" customHeight="1" x14ac:dyDescent="0.2">
      <c r="B330" s="1"/>
    </row>
    <row r="331" spans="2:2" ht="15.75" customHeight="1" x14ac:dyDescent="0.2">
      <c r="B331" s="1"/>
    </row>
    <row r="332" spans="2:2" ht="15.75" customHeight="1" x14ac:dyDescent="0.2">
      <c r="B332" s="1"/>
    </row>
    <row r="333" spans="2:2" ht="15.75" customHeight="1" x14ac:dyDescent="0.2">
      <c r="B333" s="1"/>
    </row>
    <row r="334" spans="2:2" ht="15.75" customHeight="1" x14ac:dyDescent="0.2">
      <c r="B334" s="1"/>
    </row>
    <row r="335" spans="2:2" ht="15.75" customHeight="1" x14ac:dyDescent="0.2">
      <c r="B335" s="1"/>
    </row>
    <row r="336" spans="2:2" ht="15.75" customHeight="1" x14ac:dyDescent="0.2">
      <c r="B336" s="1"/>
    </row>
    <row r="337" spans="2:2" ht="15.75" customHeight="1" x14ac:dyDescent="0.2">
      <c r="B337" s="1"/>
    </row>
    <row r="338" spans="2:2" ht="15.75" customHeight="1" x14ac:dyDescent="0.2">
      <c r="B338" s="1"/>
    </row>
    <row r="339" spans="2:2" ht="15.75" customHeight="1" x14ac:dyDescent="0.2">
      <c r="B339" s="1"/>
    </row>
    <row r="340" spans="2:2" ht="15.75" customHeight="1" x14ac:dyDescent="0.2">
      <c r="B340" s="1"/>
    </row>
    <row r="341" spans="2:2" ht="15.75" customHeight="1" x14ac:dyDescent="0.2">
      <c r="B341" s="1"/>
    </row>
    <row r="342" spans="2:2" ht="15.75" customHeight="1" x14ac:dyDescent="0.2">
      <c r="B342" s="1"/>
    </row>
    <row r="343" spans="2:2" ht="15.75" customHeight="1" x14ac:dyDescent="0.2">
      <c r="B343" s="1"/>
    </row>
    <row r="344" spans="2:2" ht="15.75" customHeight="1" x14ac:dyDescent="0.2">
      <c r="B344" s="1"/>
    </row>
    <row r="345" spans="2:2" ht="15.75" customHeight="1" x14ac:dyDescent="0.2">
      <c r="B345" s="1"/>
    </row>
    <row r="346" spans="2:2" ht="15.75" customHeight="1" x14ac:dyDescent="0.2">
      <c r="B346" s="1"/>
    </row>
    <row r="347" spans="2:2" ht="15.75" customHeight="1" x14ac:dyDescent="0.2">
      <c r="B347" s="1"/>
    </row>
    <row r="348" spans="2:2" ht="15.75" customHeight="1" x14ac:dyDescent="0.2">
      <c r="B348" s="1"/>
    </row>
    <row r="349" spans="2:2" ht="15.75" customHeight="1" x14ac:dyDescent="0.2">
      <c r="B349" s="1"/>
    </row>
    <row r="350" spans="2:2" ht="15.75" customHeight="1" x14ac:dyDescent="0.2">
      <c r="B350" s="1"/>
    </row>
    <row r="351" spans="2:2" ht="15.75" customHeight="1" x14ac:dyDescent="0.2">
      <c r="B351" s="1"/>
    </row>
    <row r="352" spans="2:2" ht="15.75" customHeight="1" x14ac:dyDescent="0.2">
      <c r="B352" s="1"/>
    </row>
    <row r="353" spans="2:2" ht="15.75" customHeight="1" x14ac:dyDescent="0.2">
      <c r="B353" s="1"/>
    </row>
    <row r="354" spans="2:2" ht="15.75" customHeight="1" x14ac:dyDescent="0.2">
      <c r="B354" s="1"/>
    </row>
    <row r="355" spans="2:2" ht="15.75" customHeight="1" x14ac:dyDescent="0.2">
      <c r="B355" s="1"/>
    </row>
    <row r="356" spans="2:2" ht="15.75" customHeight="1" x14ac:dyDescent="0.2">
      <c r="B356" s="1"/>
    </row>
    <row r="357" spans="2:2" ht="15.75" customHeight="1" x14ac:dyDescent="0.2">
      <c r="B357" s="1"/>
    </row>
    <row r="358" spans="2:2" ht="15.75" customHeight="1" x14ac:dyDescent="0.2">
      <c r="B358" s="1"/>
    </row>
    <row r="359" spans="2:2" ht="15.75" customHeight="1" x14ac:dyDescent="0.2">
      <c r="B359" s="1"/>
    </row>
    <row r="360" spans="2:2" ht="15.75" customHeight="1" x14ac:dyDescent="0.2">
      <c r="B360" s="1"/>
    </row>
    <row r="361" spans="2:2" ht="15.75" customHeight="1" x14ac:dyDescent="0.2">
      <c r="B361" s="1"/>
    </row>
    <row r="362" spans="2:2" ht="15.75" customHeight="1" x14ac:dyDescent="0.2">
      <c r="B362" s="1"/>
    </row>
    <row r="363" spans="2:2" ht="15.75" customHeight="1" x14ac:dyDescent="0.2">
      <c r="B363" s="1"/>
    </row>
    <row r="364" spans="2:2" ht="15.75" customHeight="1" x14ac:dyDescent="0.2">
      <c r="B364" s="1"/>
    </row>
    <row r="365" spans="2:2" ht="15.75" customHeight="1" x14ac:dyDescent="0.2">
      <c r="B365" s="1"/>
    </row>
    <row r="366" spans="2:2" ht="15.75" customHeight="1" x14ac:dyDescent="0.2">
      <c r="B366" s="1"/>
    </row>
    <row r="367" spans="2:2" ht="15.75" customHeight="1" x14ac:dyDescent="0.2">
      <c r="B367" s="1"/>
    </row>
    <row r="368" spans="2:2" ht="15.75" customHeight="1" x14ac:dyDescent="0.2">
      <c r="B368" s="1"/>
    </row>
    <row r="369" spans="2:2" ht="15.75" customHeight="1" x14ac:dyDescent="0.2">
      <c r="B369" s="1"/>
    </row>
    <row r="370" spans="2:2" ht="15.75" customHeight="1" x14ac:dyDescent="0.2">
      <c r="B370" s="1"/>
    </row>
    <row r="371" spans="2:2" ht="15.75" customHeight="1" x14ac:dyDescent="0.2">
      <c r="B371" s="1"/>
    </row>
    <row r="372" spans="2:2" ht="15.75" customHeight="1" x14ac:dyDescent="0.2">
      <c r="B372" s="1"/>
    </row>
    <row r="373" spans="2:2" ht="15.75" customHeight="1" x14ac:dyDescent="0.2">
      <c r="B373" s="1"/>
    </row>
    <row r="374" spans="2:2" ht="15.75" customHeight="1" x14ac:dyDescent="0.2">
      <c r="B374" s="1"/>
    </row>
    <row r="375" spans="2:2" ht="15.75" customHeight="1" x14ac:dyDescent="0.2">
      <c r="B375" s="1"/>
    </row>
    <row r="376" spans="2:2" ht="15.75" customHeight="1" x14ac:dyDescent="0.2">
      <c r="B376" s="1"/>
    </row>
    <row r="377" spans="2:2" ht="15.75" customHeight="1" x14ac:dyDescent="0.2">
      <c r="B377" s="1"/>
    </row>
    <row r="378" spans="2:2" ht="15.75" customHeight="1" x14ac:dyDescent="0.2">
      <c r="B378" s="1"/>
    </row>
    <row r="379" spans="2:2" ht="15.75" customHeight="1" x14ac:dyDescent="0.2">
      <c r="B379" s="1"/>
    </row>
    <row r="380" spans="2:2" ht="15.75" customHeight="1" x14ac:dyDescent="0.2">
      <c r="B380" s="1"/>
    </row>
    <row r="381" spans="2:2" ht="15.75" customHeight="1" x14ac:dyDescent="0.2">
      <c r="B381" s="1"/>
    </row>
    <row r="382" spans="2:2" ht="15.75" customHeight="1" x14ac:dyDescent="0.2">
      <c r="B382" s="1"/>
    </row>
    <row r="383" spans="2:2" ht="15.75" customHeight="1" x14ac:dyDescent="0.2">
      <c r="B383" s="1"/>
    </row>
    <row r="384" spans="2:2" ht="15.75" customHeight="1" x14ac:dyDescent="0.2">
      <c r="B384" s="1"/>
    </row>
    <row r="385" spans="2:2" ht="15.75" customHeight="1" x14ac:dyDescent="0.2">
      <c r="B385" s="1"/>
    </row>
    <row r="386" spans="2:2" ht="15.75" customHeight="1" x14ac:dyDescent="0.2">
      <c r="B386" s="1"/>
    </row>
    <row r="387" spans="2:2" ht="15.75" customHeight="1" x14ac:dyDescent="0.2">
      <c r="B387" s="1"/>
    </row>
    <row r="388" spans="2:2" ht="15.75" customHeight="1" x14ac:dyDescent="0.2">
      <c r="B388" s="1"/>
    </row>
    <row r="389" spans="2:2" ht="15.75" customHeight="1" x14ac:dyDescent="0.2">
      <c r="B389" s="1"/>
    </row>
    <row r="390" spans="2:2" ht="15.75" customHeight="1" x14ac:dyDescent="0.2">
      <c r="B390" s="1"/>
    </row>
    <row r="391" spans="2:2" ht="15.75" customHeight="1" x14ac:dyDescent="0.2">
      <c r="B391" s="1"/>
    </row>
    <row r="392" spans="2:2" ht="15.75" customHeight="1" x14ac:dyDescent="0.2">
      <c r="B392" s="1"/>
    </row>
    <row r="393" spans="2:2" ht="15.75" customHeight="1" x14ac:dyDescent="0.2">
      <c r="B393" s="1"/>
    </row>
    <row r="394" spans="2:2" ht="15.75" customHeight="1" x14ac:dyDescent="0.2">
      <c r="B394" s="1"/>
    </row>
    <row r="395" spans="2:2" ht="15.75" customHeight="1" x14ac:dyDescent="0.2">
      <c r="B395" s="1"/>
    </row>
    <row r="396" spans="2:2" ht="15.75" customHeight="1" x14ac:dyDescent="0.2">
      <c r="B396" s="1"/>
    </row>
    <row r="397" spans="2:2" ht="15.75" customHeight="1" x14ac:dyDescent="0.2">
      <c r="B397" s="1"/>
    </row>
    <row r="398" spans="2:2" ht="15.75" customHeight="1" x14ac:dyDescent="0.2">
      <c r="B398" s="1"/>
    </row>
    <row r="399" spans="2:2" ht="15.75" customHeight="1" x14ac:dyDescent="0.2">
      <c r="B399" s="1"/>
    </row>
    <row r="400" spans="2:2" ht="15.75" customHeight="1" x14ac:dyDescent="0.2">
      <c r="B400" s="1"/>
    </row>
    <row r="401" spans="2:2" ht="15.75" customHeight="1" x14ac:dyDescent="0.2">
      <c r="B401" s="1"/>
    </row>
    <row r="402" spans="2:2" ht="15.75" customHeight="1" x14ac:dyDescent="0.2">
      <c r="B402" s="1"/>
    </row>
    <row r="403" spans="2:2" ht="15.75" customHeight="1" x14ac:dyDescent="0.2">
      <c r="B403" s="1"/>
    </row>
    <row r="404" spans="2:2" ht="15.75" customHeight="1" x14ac:dyDescent="0.2">
      <c r="B404" s="1"/>
    </row>
    <row r="405" spans="2:2" ht="15.75" customHeight="1" x14ac:dyDescent="0.2">
      <c r="B405" s="1"/>
    </row>
    <row r="406" spans="2:2" ht="15.75" customHeight="1" x14ac:dyDescent="0.2">
      <c r="B406" s="1"/>
    </row>
    <row r="407" spans="2:2" ht="15.75" customHeight="1" x14ac:dyDescent="0.2">
      <c r="B407" s="1"/>
    </row>
    <row r="408" spans="2:2" ht="15.75" customHeight="1" x14ac:dyDescent="0.2">
      <c r="B408" s="1"/>
    </row>
    <row r="409" spans="2:2" ht="15.75" customHeight="1" x14ac:dyDescent="0.2">
      <c r="B409" s="1"/>
    </row>
    <row r="410" spans="2:2" ht="15.75" customHeight="1" x14ac:dyDescent="0.2">
      <c r="B410" s="1"/>
    </row>
    <row r="411" spans="2:2" ht="15.75" customHeight="1" x14ac:dyDescent="0.2">
      <c r="B411" s="1"/>
    </row>
    <row r="412" spans="2:2" ht="15.75" customHeight="1" x14ac:dyDescent="0.2">
      <c r="B412" s="1"/>
    </row>
    <row r="413" spans="2:2" ht="15.75" customHeight="1" x14ac:dyDescent="0.2">
      <c r="B413" s="1"/>
    </row>
    <row r="414" spans="2:2" ht="15.75" customHeight="1" x14ac:dyDescent="0.2">
      <c r="B414" s="1"/>
    </row>
    <row r="415" spans="2:2" ht="15.75" customHeight="1" x14ac:dyDescent="0.2">
      <c r="B415" s="1"/>
    </row>
    <row r="416" spans="2:2" ht="15.75" customHeight="1" x14ac:dyDescent="0.2">
      <c r="B416" s="1"/>
    </row>
    <row r="417" spans="2:2" ht="15.75" customHeight="1" x14ac:dyDescent="0.2">
      <c r="B417" s="1"/>
    </row>
    <row r="418" spans="2:2" ht="15.75" customHeight="1" x14ac:dyDescent="0.2">
      <c r="B418" s="1"/>
    </row>
    <row r="419" spans="2:2" ht="15.75" customHeight="1" x14ac:dyDescent="0.2">
      <c r="B419" s="1"/>
    </row>
    <row r="420" spans="2:2" ht="15.75" customHeight="1" x14ac:dyDescent="0.2">
      <c r="B420" s="1"/>
    </row>
    <row r="421" spans="2:2" ht="15.75" customHeight="1" x14ac:dyDescent="0.2">
      <c r="B421" s="1"/>
    </row>
    <row r="422" spans="2:2" ht="15.75" customHeight="1" x14ac:dyDescent="0.2">
      <c r="B422" s="1"/>
    </row>
    <row r="423" spans="2:2" ht="15.75" customHeight="1" x14ac:dyDescent="0.2">
      <c r="B423" s="1"/>
    </row>
    <row r="424" spans="2:2" ht="15.75" customHeight="1" x14ac:dyDescent="0.2">
      <c r="B424" s="1"/>
    </row>
    <row r="425" spans="2:2" ht="15.75" customHeight="1" x14ac:dyDescent="0.2">
      <c r="B425" s="1"/>
    </row>
    <row r="426" spans="2:2" ht="15.75" customHeight="1" x14ac:dyDescent="0.2">
      <c r="B426" s="1"/>
    </row>
    <row r="427" spans="2:2" ht="15.75" customHeight="1" x14ac:dyDescent="0.2">
      <c r="B427" s="1"/>
    </row>
    <row r="428" spans="2:2" ht="15.75" customHeight="1" x14ac:dyDescent="0.2">
      <c r="B428" s="1"/>
    </row>
    <row r="429" spans="2:2" ht="15.75" customHeight="1" x14ac:dyDescent="0.2">
      <c r="B429" s="1"/>
    </row>
    <row r="430" spans="2:2" ht="15.75" customHeight="1" x14ac:dyDescent="0.2">
      <c r="B430" s="1"/>
    </row>
    <row r="431" spans="2:2" ht="15.75" customHeight="1" x14ac:dyDescent="0.2">
      <c r="B431" s="1"/>
    </row>
    <row r="432" spans="2:2" ht="15.75" customHeight="1" x14ac:dyDescent="0.2">
      <c r="B432" s="1"/>
    </row>
    <row r="433" spans="2:2" ht="15.75" customHeight="1" x14ac:dyDescent="0.2">
      <c r="B433" s="1"/>
    </row>
    <row r="434" spans="2:2" ht="15.75" customHeight="1" x14ac:dyDescent="0.2">
      <c r="B434" s="1"/>
    </row>
    <row r="435" spans="2:2" ht="15.75" customHeight="1" x14ac:dyDescent="0.2">
      <c r="B435" s="1"/>
    </row>
    <row r="436" spans="2:2" ht="15.75" customHeight="1" x14ac:dyDescent="0.2">
      <c r="B436" s="1"/>
    </row>
    <row r="437" spans="2:2" ht="15.75" customHeight="1" x14ac:dyDescent="0.2">
      <c r="B437" s="1"/>
    </row>
    <row r="438" spans="2:2" ht="15.75" customHeight="1" x14ac:dyDescent="0.2">
      <c r="B438" s="1"/>
    </row>
    <row r="439" spans="2:2" ht="15.75" customHeight="1" x14ac:dyDescent="0.2">
      <c r="B439" s="1"/>
    </row>
    <row r="440" spans="2:2" ht="15.75" customHeight="1" x14ac:dyDescent="0.2">
      <c r="B440" s="1"/>
    </row>
    <row r="441" spans="2:2" ht="15.75" customHeight="1" x14ac:dyDescent="0.2">
      <c r="B441" s="1"/>
    </row>
    <row r="442" spans="2:2" ht="15.75" customHeight="1" x14ac:dyDescent="0.2">
      <c r="B442" s="1"/>
    </row>
    <row r="443" spans="2:2" ht="15.75" customHeight="1" x14ac:dyDescent="0.2">
      <c r="B443" s="1"/>
    </row>
    <row r="444" spans="2:2" ht="15.75" customHeight="1" x14ac:dyDescent="0.2">
      <c r="B444" s="1"/>
    </row>
    <row r="445" spans="2:2" ht="15.75" customHeight="1" x14ac:dyDescent="0.2">
      <c r="B445" s="1"/>
    </row>
    <row r="446" spans="2:2" ht="15.75" customHeight="1" x14ac:dyDescent="0.2">
      <c r="B446" s="1"/>
    </row>
    <row r="447" spans="2:2" ht="15.75" customHeight="1" x14ac:dyDescent="0.2">
      <c r="B447" s="1"/>
    </row>
    <row r="448" spans="2:2" ht="15.75" customHeight="1" x14ac:dyDescent="0.2">
      <c r="B448" s="1"/>
    </row>
    <row r="449" spans="2:2" ht="15.75" customHeight="1" x14ac:dyDescent="0.2">
      <c r="B449" s="1"/>
    </row>
    <row r="450" spans="2:2" ht="15.75" customHeight="1" x14ac:dyDescent="0.2">
      <c r="B450" s="1"/>
    </row>
    <row r="451" spans="2:2" ht="15.75" customHeight="1" x14ac:dyDescent="0.2">
      <c r="B451" s="1"/>
    </row>
    <row r="452" spans="2:2" ht="15.75" customHeight="1" x14ac:dyDescent="0.2">
      <c r="B452" s="1"/>
    </row>
    <row r="453" spans="2:2" ht="15.75" customHeight="1" x14ac:dyDescent="0.2">
      <c r="B453" s="1"/>
    </row>
    <row r="454" spans="2:2" ht="15.75" customHeight="1" x14ac:dyDescent="0.2">
      <c r="B454" s="1"/>
    </row>
    <row r="455" spans="2:2" ht="15.75" customHeight="1" x14ac:dyDescent="0.2">
      <c r="B455" s="1"/>
    </row>
    <row r="456" spans="2:2" ht="15.75" customHeight="1" x14ac:dyDescent="0.2">
      <c r="B456" s="1"/>
    </row>
    <row r="457" spans="2:2" ht="15.75" customHeight="1" x14ac:dyDescent="0.2">
      <c r="B457" s="1"/>
    </row>
    <row r="458" spans="2:2" ht="15.75" customHeight="1" x14ac:dyDescent="0.2">
      <c r="B458" s="1"/>
    </row>
    <row r="459" spans="2:2" ht="15.75" customHeight="1" x14ac:dyDescent="0.2">
      <c r="B459" s="1"/>
    </row>
    <row r="460" spans="2:2" ht="15.75" customHeight="1" x14ac:dyDescent="0.2">
      <c r="B460" s="1"/>
    </row>
    <row r="461" spans="2:2" ht="15.75" customHeight="1" x14ac:dyDescent="0.2">
      <c r="B461" s="1"/>
    </row>
    <row r="462" spans="2:2" ht="15.75" customHeight="1" x14ac:dyDescent="0.2">
      <c r="B462" s="1"/>
    </row>
    <row r="463" spans="2:2" ht="15.75" customHeight="1" x14ac:dyDescent="0.2">
      <c r="B463" s="1"/>
    </row>
    <row r="464" spans="2:2" ht="15.75" customHeight="1" x14ac:dyDescent="0.2">
      <c r="B464" s="1"/>
    </row>
    <row r="465" spans="2:2" ht="15.75" customHeight="1" x14ac:dyDescent="0.2">
      <c r="B465" s="1"/>
    </row>
    <row r="466" spans="2:2" ht="15.75" customHeight="1" x14ac:dyDescent="0.2">
      <c r="B466" s="1"/>
    </row>
    <row r="467" spans="2:2" ht="15.75" customHeight="1" x14ac:dyDescent="0.2">
      <c r="B467" s="1"/>
    </row>
    <row r="468" spans="2:2" ht="15.75" customHeight="1" x14ac:dyDescent="0.2">
      <c r="B468" s="1"/>
    </row>
    <row r="469" spans="2:2" ht="15.75" customHeight="1" x14ac:dyDescent="0.2">
      <c r="B469" s="1"/>
    </row>
    <row r="470" spans="2:2" ht="15.75" customHeight="1" x14ac:dyDescent="0.2">
      <c r="B470" s="1"/>
    </row>
    <row r="471" spans="2:2" ht="15.75" customHeight="1" x14ac:dyDescent="0.2">
      <c r="B471" s="1"/>
    </row>
    <row r="472" spans="2:2" ht="15.75" customHeight="1" x14ac:dyDescent="0.2">
      <c r="B472" s="1"/>
    </row>
    <row r="473" spans="2:2" ht="15.75" customHeight="1" x14ac:dyDescent="0.2">
      <c r="B473" s="1"/>
    </row>
    <row r="474" spans="2:2" ht="15.75" customHeight="1" x14ac:dyDescent="0.2">
      <c r="B474" s="1"/>
    </row>
    <row r="475" spans="2:2" ht="15.75" customHeight="1" x14ac:dyDescent="0.2">
      <c r="B475" s="1"/>
    </row>
    <row r="476" spans="2:2" ht="15.75" customHeight="1" x14ac:dyDescent="0.2">
      <c r="B476" s="1"/>
    </row>
    <row r="477" spans="2:2" ht="15.75" customHeight="1" x14ac:dyDescent="0.2">
      <c r="B477" s="1"/>
    </row>
    <row r="478" spans="2:2" ht="15.75" customHeight="1" x14ac:dyDescent="0.2">
      <c r="B478" s="1"/>
    </row>
    <row r="479" spans="2:2" ht="15.75" customHeight="1" x14ac:dyDescent="0.2">
      <c r="B479" s="1"/>
    </row>
    <row r="480" spans="2:2" ht="15.75" customHeight="1" x14ac:dyDescent="0.2">
      <c r="B480" s="1"/>
    </row>
    <row r="481" spans="2:2" ht="15.75" customHeight="1" x14ac:dyDescent="0.2">
      <c r="B481" s="1"/>
    </row>
    <row r="482" spans="2:2" ht="15.75" customHeight="1" x14ac:dyDescent="0.2">
      <c r="B482" s="1"/>
    </row>
    <row r="483" spans="2:2" ht="15.75" customHeight="1" x14ac:dyDescent="0.2">
      <c r="B483" s="1"/>
    </row>
    <row r="484" spans="2:2" ht="15.75" customHeight="1" x14ac:dyDescent="0.2">
      <c r="B484" s="1"/>
    </row>
    <row r="485" spans="2:2" ht="15.75" customHeight="1" x14ac:dyDescent="0.2">
      <c r="B485" s="1"/>
    </row>
    <row r="486" spans="2:2" ht="15.75" customHeight="1" x14ac:dyDescent="0.2">
      <c r="B486" s="1"/>
    </row>
    <row r="487" spans="2:2" ht="15.75" customHeight="1" x14ac:dyDescent="0.2">
      <c r="B487" s="1"/>
    </row>
    <row r="488" spans="2:2" ht="15.75" customHeight="1" x14ac:dyDescent="0.2">
      <c r="B488" s="1"/>
    </row>
    <row r="489" spans="2:2" ht="15.75" customHeight="1" x14ac:dyDescent="0.2">
      <c r="B489" s="1"/>
    </row>
    <row r="490" spans="2:2" ht="15.75" customHeight="1" x14ac:dyDescent="0.2">
      <c r="B490" s="1"/>
    </row>
    <row r="491" spans="2:2" ht="15.75" customHeight="1" x14ac:dyDescent="0.2">
      <c r="B491" s="1"/>
    </row>
    <row r="492" spans="2:2" ht="15.75" customHeight="1" x14ac:dyDescent="0.2">
      <c r="B492" s="1"/>
    </row>
    <row r="493" spans="2:2" ht="15.75" customHeight="1" x14ac:dyDescent="0.2">
      <c r="B493" s="1"/>
    </row>
    <row r="494" spans="2:2" ht="15.75" customHeight="1" x14ac:dyDescent="0.2">
      <c r="B494" s="1"/>
    </row>
    <row r="495" spans="2:2" ht="15.75" customHeight="1" x14ac:dyDescent="0.2">
      <c r="B495" s="1"/>
    </row>
    <row r="496" spans="2:2" ht="15.75" customHeight="1" x14ac:dyDescent="0.2">
      <c r="B496" s="1"/>
    </row>
    <row r="497" spans="2:2" ht="15.75" customHeight="1" x14ac:dyDescent="0.2">
      <c r="B497" s="1"/>
    </row>
    <row r="498" spans="2:2" ht="15.75" customHeight="1" x14ac:dyDescent="0.2">
      <c r="B498" s="1"/>
    </row>
    <row r="499" spans="2:2" ht="15.75" customHeight="1" x14ac:dyDescent="0.2">
      <c r="B499" s="1"/>
    </row>
    <row r="500" spans="2:2" ht="15.75" customHeight="1" x14ac:dyDescent="0.2">
      <c r="B500" s="1"/>
    </row>
    <row r="501" spans="2:2" ht="15.75" customHeight="1" x14ac:dyDescent="0.2">
      <c r="B501" s="1"/>
    </row>
    <row r="502" spans="2:2" ht="15.75" customHeight="1" x14ac:dyDescent="0.2">
      <c r="B502" s="1"/>
    </row>
    <row r="503" spans="2:2" ht="15.75" customHeight="1" x14ac:dyDescent="0.2">
      <c r="B503" s="1"/>
    </row>
    <row r="504" spans="2:2" ht="15.75" customHeight="1" x14ac:dyDescent="0.2">
      <c r="B504" s="1"/>
    </row>
    <row r="505" spans="2:2" ht="15.75" customHeight="1" x14ac:dyDescent="0.2">
      <c r="B505" s="1"/>
    </row>
    <row r="506" spans="2:2" ht="15.75" customHeight="1" x14ac:dyDescent="0.2">
      <c r="B506" s="1"/>
    </row>
    <row r="507" spans="2:2" ht="15.75" customHeight="1" x14ac:dyDescent="0.2">
      <c r="B507" s="1"/>
    </row>
    <row r="508" spans="2:2" ht="15.75" customHeight="1" x14ac:dyDescent="0.2">
      <c r="B508" s="1"/>
    </row>
    <row r="509" spans="2:2" ht="15.75" customHeight="1" x14ac:dyDescent="0.2">
      <c r="B509" s="1"/>
    </row>
    <row r="510" spans="2:2" ht="15.75" customHeight="1" x14ac:dyDescent="0.2">
      <c r="B510" s="1"/>
    </row>
    <row r="511" spans="2:2" ht="15.75" customHeight="1" x14ac:dyDescent="0.2">
      <c r="B511" s="1"/>
    </row>
    <row r="512" spans="2:2" ht="15.75" customHeight="1" x14ac:dyDescent="0.2">
      <c r="B512" s="1"/>
    </row>
    <row r="513" spans="2:2" ht="15.75" customHeight="1" x14ac:dyDescent="0.2">
      <c r="B513" s="1"/>
    </row>
    <row r="514" spans="2:2" ht="15.75" customHeight="1" x14ac:dyDescent="0.2">
      <c r="B514" s="1"/>
    </row>
    <row r="515" spans="2:2" ht="15.75" customHeight="1" x14ac:dyDescent="0.2">
      <c r="B515" s="1"/>
    </row>
    <row r="516" spans="2:2" ht="15.75" customHeight="1" x14ac:dyDescent="0.2">
      <c r="B516" s="1"/>
    </row>
    <row r="517" spans="2:2" ht="15.75" customHeight="1" x14ac:dyDescent="0.2">
      <c r="B517" s="1"/>
    </row>
    <row r="518" spans="2:2" ht="15.75" customHeight="1" x14ac:dyDescent="0.2">
      <c r="B518" s="1"/>
    </row>
    <row r="519" spans="2:2" ht="15.75" customHeight="1" x14ac:dyDescent="0.2">
      <c r="B519" s="1"/>
    </row>
    <row r="520" spans="2:2" ht="15.75" customHeight="1" x14ac:dyDescent="0.2">
      <c r="B520" s="1"/>
    </row>
    <row r="521" spans="2:2" ht="15.75" customHeight="1" x14ac:dyDescent="0.2">
      <c r="B521" s="1"/>
    </row>
    <row r="522" spans="2:2" ht="15.75" customHeight="1" x14ac:dyDescent="0.2">
      <c r="B522" s="1"/>
    </row>
    <row r="523" spans="2:2" ht="15.75" customHeight="1" x14ac:dyDescent="0.2">
      <c r="B523" s="1"/>
    </row>
    <row r="524" spans="2:2" ht="15.75" customHeight="1" x14ac:dyDescent="0.2">
      <c r="B524" s="1"/>
    </row>
    <row r="525" spans="2:2" ht="15.75" customHeight="1" x14ac:dyDescent="0.2">
      <c r="B525" s="1"/>
    </row>
    <row r="526" spans="2:2" ht="15.75" customHeight="1" x14ac:dyDescent="0.2">
      <c r="B526" s="1"/>
    </row>
    <row r="527" spans="2:2" ht="15.75" customHeight="1" x14ac:dyDescent="0.2">
      <c r="B527" s="1"/>
    </row>
    <row r="528" spans="2:2" ht="15.75" customHeight="1" x14ac:dyDescent="0.2">
      <c r="B528" s="1"/>
    </row>
    <row r="529" spans="2:2" ht="15.75" customHeight="1" x14ac:dyDescent="0.2">
      <c r="B529" s="1"/>
    </row>
    <row r="530" spans="2:2" ht="15.75" customHeight="1" x14ac:dyDescent="0.2">
      <c r="B530" s="1"/>
    </row>
    <row r="531" spans="2:2" ht="15.75" customHeight="1" x14ac:dyDescent="0.2">
      <c r="B531" s="1"/>
    </row>
    <row r="532" spans="2:2" ht="15.75" customHeight="1" x14ac:dyDescent="0.2">
      <c r="B532" s="1"/>
    </row>
    <row r="533" spans="2:2" ht="15.75" customHeight="1" x14ac:dyDescent="0.2">
      <c r="B533" s="1"/>
    </row>
    <row r="534" spans="2:2" ht="15.75" customHeight="1" x14ac:dyDescent="0.2">
      <c r="B534" s="1"/>
    </row>
    <row r="535" spans="2:2" ht="15.75" customHeight="1" x14ac:dyDescent="0.2">
      <c r="B535" s="1"/>
    </row>
    <row r="536" spans="2:2" ht="15.75" customHeight="1" x14ac:dyDescent="0.2">
      <c r="B536" s="1"/>
    </row>
    <row r="537" spans="2:2" ht="15.75" customHeight="1" x14ac:dyDescent="0.2">
      <c r="B537" s="1"/>
    </row>
    <row r="538" spans="2:2" ht="15.75" customHeight="1" x14ac:dyDescent="0.2">
      <c r="B538" s="1"/>
    </row>
    <row r="539" spans="2:2" ht="15.75" customHeight="1" x14ac:dyDescent="0.2">
      <c r="B539" s="1"/>
    </row>
    <row r="540" spans="2:2" ht="15.75" customHeight="1" x14ac:dyDescent="0.2">
      <c r="B540" s="1"/>
    </row>
    <row r="541" spans="2:2" ht="15.75" customHeight="1" x14ac:dyDescent="0.2">
      <c r="B541" s="1"/>
    </row>
    <row r="542" spans="2:2" ht="15.75" customHeight="1" x14ac:dyDescent="0.2">
      <c r="B542" s="1"/>
    </row>
    <row r="543" spans="2:2" ht="15.75" customHeight="1" x14ac:dyDescent="0.2">
      <c r="B543" s="1"/>
    </row>
    <row r="544" spans="2:2" ht="15.75" customHeight="1" x14ac:dyDescent="0.2">
      <c r="B544" s="1"/>
    </row>
    <row r="545" spans="2:2" ht="15.75" customHeight="1" x14ac:dyDescent="0.2">
      <c r="B545" s="1"/>
    </row>
    <row r="546" spans="2:2" ht="15.75" customHeight="1" x14ac:dyDescent="0.2">
      <c r="B546" s="1"/>
    </row>
    <row r="547" spans="2:2" ht="15.75" customHeight="1" x14ac:dyDescent="0.2">
      <c r="B547" s="1"/>
    </row>
    <row r="548" spans="2:2" ht="15.75" customHeight="1" x14ac:dyDescent="0.2">
      <c r="B548" s="1"/>
    </row>
    <row r="549" spans="2:2" ht="15.75" customHeight="1" x14ac:dyDescent="0.2">
      <c r="B549" s="1"/>
    </row>
    <row r="550" spans="2:2" ht="15.75" customHeight="1" x14ac:dyDescent="0.2">
      <c r="B550" s="1"/>
    </row>
    <row r="551" spans="2:2" ht="15.75" customHeight="1" x14ac:dyDescent="0.2">
      <c r="B551" s="1"/>
    </row>
    <row r="552" spans="2:2" ht="15.75" customHeight="1" x14ac:dyDescent="0.2">
      <c r="B552" s="1"/>
    </row>
    <row r="553" spans="2:2" ht="15.75" customHeight="1" x14ac:dyDescent="0.2">
      <c r="B553" s="1"/>
    </row>
    <row r="554" spans="2:2" ht="15.75" customHeight="1" x14ac:dyDescent="0.2">
      <c r="B554" s="1"/>
    </row>
    <row r="555" spans="2:2" ht="15.75" customHeight="1" x14ac:dyDescent="0.2">
      <c r="B555" s="1"/>
    </row>
    <row r="556" spans="2:2" ht="15.75" customHeight="1" x14ac:dyDescent="0.2">
      <c r="B556" s="1"/>
    </row>
    <row r="557" spans="2:2" ht="15.75" customHeight="1" x14ac:dyDescent="0.2">
      <c r="B557" s="1"/>
    </row>
    <row r="558" spans="2:2" ht="15.75" customHeight="1" x14ac:dyDescent="0.2">
      <c r="B558" s="1"/>
    </row>
    <row r="559" spans="2:2" ht="15.75" customHeight="1" x14ac:dyDescent="0.2">
      <c r="B559" s="1"/>
    </row>
    <row r="560" spans="2:2" ht="15.75" customHeight="1" x14ac:dyDescent="0.2">
      <c r="B560" s="1"/>
    </row>
    <row r="561" spans="2:2" ht="15.75" customHeight="1" x14ac:dyDescent="0.2">
      <c r="B561" s="1"/>
    </row>
    <row r="562" spans="2:2" ht="15.75" customHeight="1" x14ac:dyDescent="0.2">
      <c r="B562" s="1"/>
    </row>
    <row r="563" spans="2:2" ht="15.75" customHeight="1" x14ac:dyDescent="0.2">
      <c r="B563" s="1"/>
    </row>
    <row r="564" spans="2:2" ht="15.75" customHeight="1" x14ac:dyDescent="0.2">
      <c r="B564" s="1"/>
    </row>
    <row r="565" spans="2:2" ht="15.75" customHeight="1" x14ac:dyDescent="0.2">
      <c r="B565" s="1"/>
    </row>
    <row r="566" spans="2:2" ht="15.75" customHeight="1" x14ac:dyDescent="0.2">
      <c r="B566" s="1"/>
    </row>
    <row r="567" spans="2:2" ht="15.75" customHeight="1" x14ac:dyDescent="0.2">
      <c r="B567" s="1"/>
    </row>
    <row r="568" spans="2:2" ht="15.75" customHeight="1" x14ac:dyDescent="0.2">
      <c r="B568" s="1"/>
    </row>
    <row r="569" spans="2:2" ht="15.75" customHeight="1" x14ac:dyDescent="0.2">
      <c r="B569" s="1"/>
    </row>
    <row r="570" spans="2:2" ht="15.75" customHeight="1" x14ac:dyDescent="0.2">
      <c r="B570" s="1"/>
    </row>
    <row r="571" spans="2:2" ht="15.75" customHeight="1" x14ac:dyDescent="0.2">
      <c r="B571" s="1"/>
    </row>
    <row r="572" spans="2:2" ht="15.75" customHeight="1" x14ac:dyDescent="0.2">
      <c r="B572" s="1"/>
    </row>
    <row r="573" spans="2:2" ht="15.75" customHeight="1" x14ac:dyDescent="0.2">
      <c r="B573" s="1"/>
    </row>
    <row r="574" spans="2:2" ht="15.75" customHeight="1" x14ac:dyDescent="0.2">
      <c r="B574" s="1"/>
    </row>
    <row r="575" spans="2:2" ht="15.75" customHeight="1" x14ac:dyDescent="0.2">
      <c r="B575" s="1"/>
    </row>
    <row r="576" spans="2:2" ht="15.75" customHeight="1" x14ac:dyDescent="0.2">
      <c r="B576" s="1"/>
    </row>
    <row r="577" spans="2:2" ht="15.75" customHeight="1" x14ac:dyDescent="0.2">
      <c r="B577" s="1"/>
    </row>
    <row r="578" spans="2:2" ht="15.75" customHeight="1" x14ac:dyDescent="0.2">
      <c r="B578" s="1"/>
    </row>
    <row r="579" spans="2:2" ht="15.75" customHeight="1" x14ac:dyDescent="0.2">
      <c r="B579" s="1"/>
    </row>
    <row r="580" spans="2:2" ht="15.75" customHeight="1" x14ac:dyDescent="0.2">
      <c r="B580" s="1"/>
    </row>
    <row r="581" spans="2:2" ht="15.75" customHeight="1" x14ac:dyDescent="0.2">
      <c r="B581" s="1"/>
    </row>
    <row r="582" spans="2:2" ht="15.75" customHeight="1" x14ac:dyDescent="0.2">
      <c r="B582" s="1"/>
    </row>
    <row r="583" spans="2:2" ht="15.75" customHeight="1" x14ac:dyDescent="0.2">
      <c r="B583" s="1"/>
    </row>
    <row r="584" spans="2:2" ht="15.75" customHeight="1" x14ac:dyDescent="0.2">
      <c r="B584" s="1"/>
    </row>
    <row r="585" spans="2:2" ht="15.75" customHeight="1" x14ac:dyDescent="0.2">
      <c r="B585" s="1"/>
    </row>
    <row r="586" spans="2:2" ht="15.75" customHeight="1" x14ac:dyDescent="0.2">
      <c r="B586" s="1"/>
    </row>
    <row r="587" spans="2:2" ht="15.75" customHeight="1" x14ac:dyDescent="0.2">
      <c r="B587" s="1"/>
    </row>
    <row r="588" spans="2:2" ht="15.75" customHeight="1" x14ac:dyDescent="0.2">
      <c r="B588" s="1"/>
    </row>
    <row r="589" spans="2:2" ht="15.75" customHeight="1" x14ac:dyDescent="0.2">
      <c r="B589" s="1"/>
    </row>
    <row r="590" spans="2:2" ht="15.75" customHeight="1" x14ac:dyDescent="0.2">
      <c r="B590" s="1"/>
    </row>
    <row r="591" spans="2:2" ht="15.75" customHeight="1" x14ac:dyDescent="0.2">
      <c r="B591" s="1"/>
    </row>
    <row r="592" spans="2:2" ht="15.75" customHeight="1" x14ac:dyDescent="0.2">
      <c r="B592" s="1"/>
    </row>
    <row r="593" spans="2:2" ht="15.75" customHeight="1" x14ac:dyDescent="0.2">
      <c r="B593" s="1"/>
    </row>
    <row r="594" spans="2:2" ht="15.75" customHeight="1" x14ac:dyDescent="0.2">
      <c r="B594" s="1"/>
    </row>
    <row r="595" spans="2:2" ht="15.75" customHeight="1" x14ac:dyDescent="0.2">
      <c r="B595" s="1"/>
    </row>
    <row r="596" spans="2:2" ht="15.75" customHeight="1" x14ac:dyDescent="0.2">
      <c r="B596" s="1"/>
    </row>
    <row r="597" spans="2:2" ht="15.75" customHeight="1" x14ac:dyDescent="0.2">
      <c r="B597" s="1"/>
    </row>
    <row r="598" spans="2:2" ht="15.75" customHeight="1" x14ac:dyDescent="0.2">
      <c r="B598" s="1"/>
    </row>
    <row r="599" spans="2:2" ht="15.75" customHeight="1" x14ac:dyDescent="0.2">
      <c r="B599" s="1"/>
    </row>
    <row r="600" spans="2:2" ht="15.75" customHeight="1" x14ac:dyDescent="0.2">
      <c r="B600" s="1"/>
    </row>
    <row r="601" spans="2:2" ht="15.75" customHeight="1" x14ac:dyDescent="0.2">
      <c r="B601" s="1"/>
    </row>
    <row r="602" spans="2:2" ht="15.75" customHeight="1" x14ac:dyDescent="0.2">
      <c r="B602" s="1"/>
    </row>
    <row r="603" spans="2:2" ht="15.75" customHeight="1" x14ac:dyDescent="0.2">
      <c r="B603" s="1"/>
    </row>
    <row r="604" spans="2:2" ht="15.75" customHeight="1" x14ac:dyDescent="0.2">
      <c r="B604" s="1"/>
    </row>
    <row r="605" spans="2:2" ht="15.75" customHeight="1" x14ac:dyDescent="0.2">
      <c r="B605" s="1"/>
    </row>
    <row r="606" spans="2:2" ht="15.75" customHeight="1" x14ac:dyDescent="0.2">
      <c r="B606" s="1"/>
    </row>
    <row r="607" spans="2:2" ht="15.75" customHeight="1" x14ac:dyDescent="0.2">
      <c r="B607" s="1"/>
    </row>
    <row r="608" spans="2:2" ht="15.75" customHeight="1" x14ac:dyDescent="0.2">
      <c r="B608" s="1"/>
    </row>
    <row r="609" spans="2:2" ht="15.75" customHeight="1" x14ac:dyDescent="0.2">
      <c r="B609" s="1"/>
    </row>
    <row r="610" spans="2:2" ht="15.75" customHeight="1" x14ac:dyDescent="0.2">
      <c r="B610" s="1"/>
    </row>
    <row r="611" spans="2:2" ht="15.75" customHeight="1" x14ac:dyDescent="0.2">
      <c r="B611" s="1"/>
    </row>
    <row r="612" spans="2:2" ht="15.75" customHeight="1" x14ac:dyDescent="0.2">
      <c r="B612" s="1"/>
    </row>
    <row r="613" spans="2:2" ht="15.75" customHeight="1" x14ac:dyDescent="0.2">
      <c r="B613" s="1"/>
    </row>
    <row r="614" spans="2:2" ht="15.75" customHeight="1" x14ac:dyDescent="0.2">
      <c r="B614" s="1"/>
    </row>
    <row r="615" spans="2:2" ht="15.75" customHeight="1" x14ac:dyDescent="0.2">
      <c r="B615" s="1"/>
    </row>
    <row r="616" spans="2:2" ht="15.75" customHeight="1" x14ac:dyDescent="0.2">
      <c r="B616" s="1"/>
    </row>
    <row r="617" spans="2:2" ht="15.75" customHeight="1" x14ac:dyDescent="0.2">
      <c r="B617" s="1"/>
    </row>
    <row r="618" spans="2:2" ht="15.75" customHeight="1" x14ac:dyDescent="0.2">
      <c r="B618" s="1"/>
    </row>
    <row r="619" spans="2:2" ht="15.75" customHeight="1" x14ac:dyDescent="0.2">
      <c r="B619" s="1"/>
    </row>
    <row r="620" spans="2:2" ht="15.75" customHeight="1" x14ac:dyDescent="0.2">
      <c r="B620" s="1"/>
    </row>
    <row r="621" spans="2:2" ht="15.75" customHeight="1" x14ac:dyDescent="0.2">
      <c r="B621" s="1"/>
    </row>
    <row r="622" spans="2:2" ht="15.75" customHeight="1" x14ac:dyDescent="0.2">
      <c r="B622" s="1"/>
    </row>
    <row r="623" spans="2:2" ht="15.75" customHeight="1" x14ac:dyDescent="0.2">
      <c r="B623" s="1"/>
    </row>
    <row r="624" spans="2:2" ht="15.75" customHeight="1" x14ac:dyDescent="0.2">
      <c r="B624" s="1"/>
    </row>
    <row r="625" spans="2:2" ht="15.75" customHeight="1" x14ac:dyDescent="0.2">
      <c r="B625" s="1"/>
    </row>
    <row r="626" spans="2:2" ht="15.75" customHeight="1" x14ac:dyDescent="0.2">
      <c r="B626" s="1"/>
    </row>
    <row r="627" spans="2:2" ht="15.75" customHeight="1" x14ac:dyDescent="0.2">
      <c r="B627" s="1"/>
    </row>
    <row r="628" spans="2:2" ht="15.75" customHeight="1" x14ac:dyDescent="0.2">
      <c r="B628" s="1"/>
    </row>
    <row r="629" spans="2:2" ht="15.75" customHeight="1" x14ac:dyDescent="0.2">
      <c r="B629" s="1"/>
    </row>
    <row r="630" spans="2:2" ht="15.75" customHeight="1" x14ac:dyDescent="0.2">
      <c r="B630" s="1"/>
    </row>
    <row r="631" spans="2:2" ht="15.75" customHeight="1" x14ac:dyDescent="0.2">
      <c r="B631" s="1"/>
    </row>
    <row r="632" spans="2:2" ht="15.75" customHeight="1" x14ac:dyDescent="0.2">
      <c r="B632" s="1"/>
    </row>
    <row r="633" spans="2:2" ht="15.75" customHeight="1" x14ac:dyDescent="0.2">
      <c r="B633" s="1"/>
    </row>
    <row r="634" spans="2:2" ht="15.75" customHeight="1" x14ac:dyDescent="0.2">
      <c r="B634" s="1"/>
    </row>
    <row r="635" spans="2:2" ht="15.75" customHeight="1" x14ac:dyDescent="0.2">
      <c r="B635" s="1"/>
    </row>
    <row r="636" spans="2:2" ht="15.75" customHeight="1" x14ac:dyDescent="0.2">
      <c r="B636" s="1"/>
    </row>
    <row r="637" spans="2:2" ht="15.75" customHeight="1" x14ac:dyDescent="0.2">
      <c r="B637" s="1"/>
    </row>
    <row r="638" spans="2:2" ht="15.75" customHeight="1" x14ac:dyDescent="0.2">
      <c r="B638" s="1"/>
    </row>
    <row r="639" spans="2:2" ht="15.75" customHeight="1" x14ac:dyDescent="0.2">
      <c r="B639" s="1"/>
    </row>
    <row r="640" spans="2:2" ht="15.75" customHeight="1" x14ac:dyDescent="0.2">
      <c r="B640" s="1"/>
    </row>
    <row r="641" spans="2:2" ht="15.75" customHeight="1" x14ac:dyDescent="0.2">
      <c r="B641" s="1"/>
    </row>
    <row r="642" spans="2:2" ht="15.75" customHeight="1" x14ac:dyDescent="0.2">
      <c r="B642" s="1"/>
    </row>
    <row r="643" spans="2:2" ht="15.75" customHeight="1" x14ac:dyDescent="0.2">
      <c r="B643" s="1"/>
    </row>
    <row r="644" spans="2:2" ht="15.75" customHeight="1" x14ac:dyDescent="0.2">
      <c r="B644" s="1"/>
    </row>
    <row r="645" spans="2:2" ht="15.75" customHeight="1" x14ac:dyDescent="0.2">
      <c r="B645" s="1"/>
    </row>
    <row r="646" spans="2:2" ht="15.75" customHeight="1" x14ac:dyDescent="0.2">
      <c r="B646" s="1"/>
    </row>
    <row r="647" spans="2:2" ht="15.75" customHeight="1" x14ac:dyDescent="0.2">
      <c r="B647" s="1"/>
    </row>
    <row r="648" spans="2:2" ht="15.75" customHeight="1" x14ac:dyDescent="0.2">
      <c r="B648" s="1"/>
    </row>
    <row r="649" spans="2:2" ht="15.75" customHeight="1" x14ac:dyDescent="0.2">
      <c r="B649" s="1"/>
    </row>
    <row r="650" spans="2:2" ht="15.75" customHeight="1" x14ac:dyDescent="0.2">
      <c r="B650" s="1"/>
    </row>
    <row r="651" spans="2:2" ht="15.75" customHeight="1" x14ac:dyDescent="0.2">
      <c r="B651" s="1"/>
    </row>
    <row r="652" spans="2:2" ht="15.75" customHeight="1" x14ac:dyDescent="0.2">
      <c r="B652" s="1"/>
    </row>
    <row r="653" spans="2:2" ht="15.75" customHeight="1" x14ac:dyDescent="0.2">
      <c r="B653" s="1"/>
    </row>
    <row r="654" spans="2:2" ht="15.75" customHeight="1" x14ac:dyDescent="0.2">
      <c r="B654" s="1"/>
    </row>
    <row r="655" spans="2:2" ht="15.75" customHeight="1" x14ac:dyDescent="0.2">
      <c r="B655" s="1"/>
    </row>
    <row r="656" spans="2:2" ht="15.75" customHeight="1" x14ac:dyDescent="0.2">
      <c r="B656" s="1"/>
    </row>
    <row r="657" spans="2:2" ht="15.75" customHeight="1" x14ac:dyDescent="0.2">
      <c r="B657" s="1"/>
    </row>
    <row r="658" spans="2:2" ht="15.75" customHeight="1" x14ac:dyDescent="0.2">
      <c r="B658" s="1"/>
    </row>
    <row r="659" spans="2:2" ht="15.75" customHeight="1" x14ac:dyDescent="0.2">
      <c r="B659" s="1"/>
    </row>
    <row r="660" spans="2:2" ht="15.75" customHeight="1" x14ac:dyDescent="0.2">
      <c r="B660" s="1"/>
    </row>
    <row r="661" spans="2:2" ht="15.75" customHeight="1" x14ac:dyDescent="0.2">
      <c r="B661" s="1"/>
    </row>
    <row r="662" spans="2:2" ht="15.75" customHeight="1" x14ac:dyDescent="0.2">
      <c r="B662" s="1"/>
    </row>
    <row r="663" spans="2:2" ht="15.75" customHeight="1" x14ac:dyDescent="0.2">
      <c r="B663" s="1"/>
    </row>
    <row r="664" spans="2:2" ht="15.75" customHeight="1" x14ac:dyDescent="0.2">
      <c r="B664" s="1"/>
    </row>
    <row r="665" spans="2:2" ht="15.75" customHeight="1" x14ac:dyDescent="0.2">
      <c r="B665" s="1"/>
    </row>
    <row r="666" spans="2:2" ht="15.75" customHeight="1" x14ac:dyDescent="0.2">
      <c r="B666" s="1"/>
    </row>
    <row r="667" spans="2:2" ht="15.75" customHeight="1" x14ac:dyDescent="0.2">
      <c r="B667" s="1"/>
    </row>
    <row r="668" spans="2:2" ht="15.75" customHeight="1" x14ac:dyDescent="0.2">
      <c r="B668" s="1"/>
    </row>
    <row r="669" spans="2:2" ht="15.75" customHeight="1" x14ac:dyDescent="0.2">
      <c r="B669" s="1"/>
    </row>
    <row r="670" spans="2:2" ht="15.75" customHeight="1" x14ac:dyDescent="0.2">
      <c r="B670" s="1"/>
    </row>
    <row r="671" spans="2:2" ht="15.75" customHeight="1" x14ac:dyDescent="0.2">
      <c r="B671" s="1"/>
    </row>
    <row r="672" spans="2:2" ht="15.75" customHeight="1" x14ac:dyDescent="0.2">
      <c r="B672" s="1"/>
    </row>
    <row r="673" spans="2:2" ht="15.75" customHeight="1" x14ac:dyDescent="0.2">
      <c r="B673" s="1"/>
    </row>
    <row r="674" spans="2:2" ht="15.75" customHeight="1" x14ac:dyDescent="0.2">
      <c r="B674" s="1"/>
    </row>
    <row r="675" spans="2:2" ht="15.75" customHeight="1" x14ac:dyDescent="0.2">
      <c r="B675" s="1"/>
    </row>
    <row r="676" spans="2:2" ht="15.75" customHeight="1" x14ac:dyDescent="0.2">
      <c r="B676" s="1"/>
    </row>
    <row r="677" spans="2:2" ht="15.75" customHeight="1" x14ac:dyDescent="0.2">
      <c r="B677" s="1"/>
    </row>
    <row r="678" spans="2:2" ht="15.75" customHeight="1" x14ac:dyDescent="0.2">
      <c r="B678" s="1"/>
    </row>
    <row r="679" spans="2:2" ht="15.75" customHeight="1" x14ac:dyDescent="0.2">
      <c r="B679" s="1"/>
    </row>
    <row r="680" spans="2:2" ht="15.75" customHeight="1" x14ac:dyDescent="0.2">
      <c r="B680" s="1"/>
    </row>
    <row r="681" spans="2:2" ht="15.75" customHeight="1" x14ac:dyDescent="0.2">
      <c r="B681" s="1"/>
    </row>
    <row r="682" spans="2:2" ht="15.75" customHeight="1" x14ac:dyDescent="0.2">
      <c r="B682" s="1"/>
    </row>
    <row r="683" spans="2:2" ht="15.75" customHeight="1" x14ac:dyDescent="0.2">
      <c r="B683" s="1"/>
    </row>
    <row r="684" spans="2:2" ht="15.75" customHeight="1" x14ac:dyDescent="0.2">
      <c r="B684" s="1"/>
    </row>
    <row r="685" spans="2:2" ht="15.75" customHeight="1" x14ac:dyDescent="0.2">
      <c r="B685" s="1"/>
    </row>
    <row r="686" spans="2:2" ht="15.75" customHeight="1" x14ac:dyDescent="0.2">
      <c r="B686" s="1"/>
    </row>
    <row r="687" spans="2:2" ht="15.75" customHeight="1" x14ac:dyDescent="0.2">
      <c r="B687" s="1"/>
    </row>
    <row r="688" spans="2:2" ht="15.75" customHeight="1" x14ac:dyDescent="0.2">
      <c r="B688" s="1"/>
    </row>
    <row r="689" spans="2:2" ht="15.75" customHeight="1" x14ac:dyDescent="0.2">
      <c r="B689" s="1"/>
    </row>
    <row r="690" spans="2:2" ht="15.75" customHeight="1" x14ac:dyDescent="0.2">
      <c r="B690" s="1"/>
    </row>
    <row r="691" spans="2:2" ht="15.75" customHeight="1" x14ac:dyDescent="0.2">
      <c r="B691" s="1"/>
    </row>
    <row r="692" spans="2:2" ht="15.75" customHeight="1" x14ac:dyDescent="0.2">
      <c r="B692" s="1"/>
    </row>
    <row r="693" spans="2:2" ht="15.75" customHeight="1" x14ac:dyDescent="0.2">
      <c r="B693" s="1"/>
    </row>
    <row r="694" spans="2:2" ht="15.75" customHeight="1" x14ac:dyDescent="0.2">
      <c r="B694" s="1"/>
    </row>
    <row r="695" spans="2:2" ht="15.75" customHeight="1" x14ac:dyDescent="0.2">
      <c r="B695" s="1"/>
    </row>
    <row r="696" spans="2:2" ht="15.75" customHeight="1" x14ac:dyDescent="0.2">
      <c r="B696" s="1"/>
    </row>
    <row r="697" spans="2:2" ht="15.75" customHeight="1" x14ac:dyDescent="0.2">
      <c r="B697" s="1"/>
    </row>
    <row r="698" spans="2:2" ht="15.75" customHeight="1" x14ac:dyDescent="0.2">
      <c r="B698" s="1"/>
    </row>
    <row r="699" spans="2:2" ht="15.75" customHeight="1" x14ac:dyDescent="0.2">
      <c r="B699" s="1"/>
    </row>
    <row r="700" spans="2:2" ht="15.75" customHeight="1" x14ac:dyDescent="0.2">
      <c r="B700" s="1"/>
    </row>
    <row r="701" spans="2:2" ht="15.75" customHeight="1" x14ac:dyDescent="0.2">
      <c r="B701" s="1"/>
    </row>
    <row r="702" spans="2:2" ht="15.75" customHeight="1" x14ac:dyDescent="0.2">
      <c r="B702" s="1"/>
    </row>
    <row r="703" spans="2:2" ht="15.75" customHeight="1" x14ac:dyDescent="0.2">
      <c r="B703" s="1"/>
    </row>
    <row r="704" spans="2:2" ht="15.75" customHeight="1" x14ac:dyDescent="0.2">
      <c r="B704" s="1"/>
    </row>
    <row r="705" spans="2:2" ht="15.75" customHeight="1" x14ac:dyDescent="0.2">
      <c r="B705" s="1"/>
    </row>
    <row r="706" spans="2:2" ht="15.75" customHeight="1" x14ac:dyDescent="0.2">
      <c r="B706" s="1"/>
    </row>
    <row r="707" spans="2:2" ht="15.75" customHeight="1" x14ac:dyDescent="0.2">
      <c r="B707" s="1"/>
    </row>
    <row r="708" spans="2:2" ht="15.75" customHeight="1" x14ac:dyDescent="0.2">
      <c r="B708" s="1"/>
    </row>
    <row r="709" spans="2:2" ht="15.75" customHeight="1" x14ac:dyDescent="0.2">
      <c r="B709" s="1"/>
    </row>
    <row r="710" spans="2:2" ht="15.75" customHeight="1" x14ac:dyDescent="0.2">
      <c r="B710" s="1"/>
    </row>
    <row r="711" spans="2:2" ht="15.75" customHeight="1" x14ac:dyDescent="0.2">
      <c r="B711" s="1"/>
    </row>
    <row r="712" spans="2:2" ht="15.75" customHeight="1" x14ac:dyDescent="0.2">
      <c r="B712" s="1"/>
    </row>
    <row r="713" spans="2:2" ht="15.75" customHeight="1" x14ac:dyDescent="0.2">
      <c r="B713" s="1"/>
    </row>
    <row r="714" spans="2:2" ht="15.75" customHeight="1" x14ac:dyDescent="0.2">
      <c r="B714" s="1"/>
    </row>
    <row r="715" spans="2:2" ht="15.75" customHeight="1" x14ac:dyDescent="0.2">
      <c r="B715" s="1"/>
    </row>
    <row r="716" spans="2:2" ht="15.75" customHeight="1" x14ac:dyDescent="0.2">
      <c r="B716" s="1"/>
    </row>
    <row r="717" spans="2:2" ht="15.75" customHeight="1" x14ac:dyDescent="0.2">
      <c r="B717" s="1"/>
    </row>
    <row r="718" spans="2:2" ht="15.75" customHeight="1" x14ac:dyDescent="0.2">
      <c r="B718" s="1"/>
    </row>
    <row r="719" spans="2:2" ht="15.75" customHeight="1" x14ac:dyDescent="0.2">
      <c r="B719" s="1"/>
    </row>
    <row r="720" spans="2:2" ht="15.75" customHeight="1" x14ac:dyDescent="0.2">
      <c r="B720" s="1"/>
    </row>
    <row r="721" spans="2:2" ht="15.75" customHeight="1" x14ac:dyDescent="0.2">
      <c r="B721" s="1"/>
    </row>
    <row r="722" spans="2:2" ht="15.75" customHeight="1" x14ac:dyDescent="0.2">
      <c r="B722" s="1"/>
    </row>
    <row r="723" spans="2:2" ht="15.75" customHeight="1" x14ac:dyDescent="0.2">
      <c r="B723" s="1"/>
    </row>
    <row r="724" spans="2:2" ht="15.75" customHeight="1" x14ac:dyDescent="0.2">
      <c r="B724" s="1"/>
    </row>
    <row r="725" spans="2:2" ht="15.75" customHeight="1" x14ac:dyDescent="0.2">
      <c r="B725" s="1"/>
    </row>
    <row r="726" spans="2:2" ht="15.75" customHeight="1" x14ac:dyDescent="0.2">
      <c r="B726" s="1"/>
    </row>
    <row r="727" spans="2:2" ht="15.75" customHeight="1" x14ac:dyDescent="0.2">
      <c r="B727" s="1"/>
    </row>
    <row r="728" spans="2:2" ht="15.75" customHeight="1" x14ac:dyDescent="0.2">
      <c r="B728" s="1"/>
    </row>
    <row r="729" spans="2:2" ht="15.75" customHeight="1" x14ac:dyDescent="0.2">
      <c r="B729" s="1"/>
    </row>
    <row r="730" spans="2:2" ht="15.75" customHeight="1" x14ac:dyDescent="0.2">
      <c r="B730" s="1"/>
    </row>
    <row r="731" spans="2:2" ht="15.75" customHeight="1" x14ac:dyDescent="0.2">
      <c r="B731" s="1"/>
    </row>
    <row r="732" spans="2:2" ht="15.75" customHeight="1" x14ac:dyDescent="0.2">
      <c r="B732" s="1"/>
    </row>
    <row r="733" spans="2:2" ht="15.75" customHeight="1" x14ac:dyDescent="0.2">
      <c r="B733" s="1"/>
    </row>
    <row r="734" spans="2:2" ht="15.75" customHeight="1" x14ac:dyDescent="0.2">
      <c r="B734" s="1"/>
    </row>
    <row r="735" spans="2:2" ht="15.75" customHeight="1" x14ac:dyDescent="0.2">
      <c r="B735" s="1"/>
    </row>
    <row r="736" spans="2:2" ht="15.75" customHeight="1" x14ac:dyDescent="0.2">
      <c r="B736" s="1"/>
    </row>
    <row r="737" spans="2:2" ht="15.75" customHeight="1" x14ac:dyDescent="0.2">
      <c r="B737" s="1"/>
    </row>
    <row r="738" spans="2:2" ht="15.75" customHeight="1" x14ac:dyDescent="0.2">
      <c r="B738" s="1"/>
    </row>
    <row r="739" spans="2:2" ht="15.75" customHeight="1" x14ac:dyDescent="0.2">
      <c r="B739" s="1"/>
    </row>
    <row r="740" spans="2:2" ht="15.75" customHeight="1" x14ac:dyDescent="0.2">
      <c r="B740" s="1"/>
    </row>
    <row r="741" spans="2:2" ht="15.75" customHeight="1" x14ac:dyDescent="0.2">
      <c r="B741" s="1"/>
    </row>
    <row r="742" spans="2:2" ht="15.75" customHeight="1" x14ac:dyDescent="0.2">
      <c r="B742" s="1"/>
    </row>
    <row r="743" spans="2:2" ht="15.75" customHeight="1" x14ac:dyDescent="0.2">
      <c r="B743" s="1"/>
    </row>
    <row r="744" spans="2:2" ht="15.75" customHeight="1" x14ac:dyDescent="0.2">
      <c r="B744" s="1"/>
    </row>
    <row r="745" spans="2:2" ht="15.75" customHeight="1" x14ac:dyDescent="0.2">
      <c r="B745" s="1"/>
    </row>
    <row r="746" spans="2:2" ht="15.75" customHeight="1" x14ac:dyDescent="0.2">
      <c r="B746" s="1"/>
    </row>
    <row r="747" spans="2:2" ht="15.75" customHeight="1" x14ac:dyDescent="0.2">
      <c r="B747" s="1"/>
    </row>
    <row r="748" spans="2:2" ht="15.75" customHeight="1" x14ac:dyDescent="0.2">
      <c r="B748" s="1"/>
    </row>
    <row r="749" spans="2:2" ht="15.75" customHeight="1" x14ac:dyDescent="0.2">
      <c r="B749" s="1"/>
    </row>
    <row r="750" spans="2:2" ht="15.75" customHeight="1" x14ac:dyDescent="0.2">
      <c r="B750" s="1"/>
    </row>
    <row r="751" spans="2:2" ht="15.75" customHeight="1" x14ac:dyDescent="0.2">
      <c r="B751" s="1"/>
    </row>
    <row r="752" spans="2:2" ht="15.75" customHeight="1" x14ac:dyDescent="0.2">
      <c r="B752" s="1"/>
    </row>
    <row r="753" spans="2:2" ht="15.75" customHeight="1" x14ac:dyDescent="0.2">
      <c r="B753" s="1"/>
    </row>
    <row r="754" spans="2:2" ht="15.75" customHeight="1" x14ac:dyDescent="0.2">
      <c r="B754" s="1"/>
    </row>
    <row r="755" spans="2:2" ht="15.75" customHeight="1" x14ac:dyDescent="0.2">
      <c r="B755" s="1"/>
    </row>
    <row r="756" spans="2:2" ht="15.75" customHeight="1" x14ac:dyDescent="0.2">
      <c r="B756" s="1"/>
    </row>
    <row r="757" spans="2:2" ht="15.75" customHeight="1" x14ac:dyDescent="0.2">
      <c r="B757" s="1"/>
    </row>
    <row r="758" spans="2:2" ht="15.75" customHeight="1" x14ac:dyDescent="0.2">
      <c r="B758" s="1"/>
    </row>
    <row r="759" spans="2:2" ht="15.75" customHeight="1" x14ac:dyDescent="0.2">
      <c r="B759" s="1"/>
    </row>
    <row r="760" spans="2:2" ht="15.75" customHeight="1" x14ac:dyDescent="0.2">
      <c r="B760" s="1"/>
    </row>
    <row r="761" spans="2:2" ht="15.75" customHeight="1" x14ac:dyDescent="0.2">
      <c r="B761" s="1"/>
    </row>
    <row r="762" spans="2:2" ht="15.75" customHeight="1" x14ac:dyDescent="0.2">
      <c r="B762" s="1"/>
    </row>
    <row r="763" spans="2:2" ht="15.75" customHeight="1" x14ac:dyDescent="0.2">
      <c r="B763" s="1"/>
    </row>
    <row r="764" spans="2:2" ht="15.75" customHeight="1" x14ac:dyDescent="0.2">
      <c r="B764" s="1"/>
    </row>
    <row r="765" spans="2:2" ht="15.75" customHeight="1" x14ac:dyDescent="0.2">
      <c r="B765" s="1"/>
    </row>
    <row r="766" spans="2:2" ht="15.75" customHeight="1" x14ac:dyDescent="0.2">
      <c r="B766" s="1"/>
    </row>
    <row r="767" spans="2:2" ht="15.75" customHeight="1" x14ac:dyDescent="0.2">
      <c r="B767" s="1"/>
    </row>
    <row r="768" spans="2:2" ht="15.75" customHeight="1" x14ac:dyDescent="0.2">
      <c r="B768" s="1"/>
    </row>
    <row r="769" spans="2:2" ht="15.75" customHeight="1" x14ac:dyDescent="0.2">
      <c r="B769" s="1"/>
    </row>
    <row r="770" spans="2:2" ht="15.75" customHeight="1" x14ac:dyDescent="0.2">
      <c r="B770" s="1"/>
    </row>
    <row r="771" spans="2:2" ht="15.75" customHeight="1" x14ac:dyDescent="0.2">
      <c r="B771" s="1"/>
    </row>
    <row r="772" spans="2:2" ht="15.75" customHeight="1" x14ac:dyDescent="0.2">
      <c r="B772" s="1"/>
    </row>
    <row r="773" spans="2:2" ht="15.75" customHeight="1" x14ac:dyDescent="0.2">
      <c r="B773" s="1"/>
    </row>
    <row r="774" spans="2:2" ht="15.75" customHeight="1" x14ac:dyDescent="0.2">
      <c r="B774" s="1"/>
    </row>
    <row r="775" spans="2:2" ht="15.75" customHeight="1" x14ac:dyDescent="0.2">
      <c r="B775" s="1"/>
    </row>
    <row r="776" spans="2:2" ht="15.75" customHeight="1" x14ac:dyDescent="0.2">
      <c r="B776" s="1"/>
    </row>
    <row r="777" spans="2:2" ht="15.75" customHeight="1" x14ac:dyDescent="0.2">
      <c r="B777" s="1"/>
    </row>
    <row r="778" spans="2:2" ht="15.75" customHeight="1" x14ac:dyDescent="0.2">
      <c r="B778" s="1"/>
    </row>
    <row r="779" spans="2:2" ht="15.75" customHeight="1" x14ac:dyDescent="0.2">
      <c r="B779" s="1"/>
    </row>
    <row r="780" spans="2:2" ht="15.75" customHeight="1" x14ac:dyDescent="0.2">
      <c r="B780" s="1"/>
    </row>
    <row r="781" spans="2:2" ht="15.75" customHeight="1" x14ac:dyDescent="0.2">
      <c r="B781" s="1"/>
    </row>
    <row r="782" spans="2:2" ht="15.75" customHeight="1" x14ac:dyDescent="0.2">
      <c r="B782" s="1"/>
    </row>
    <row r="783" spans="2:2" ht="15.75" customHeight="1" x14ac:dyDescent="0.2">
      <c r="B783" s="1"/>
    </row>
    <row r="784" spans="2:2" ht="15.75" customHeight="1" x14ac:dyDescent="0.2">
      <c r="B784" s="1"/>
    </row>
    <row r="785" spans="2:2" ht="15.75" customHeight="1" x14ac:dyDescent="0.2">
      <c r="B785" s="1"/>
    </row>
    <row r="786" spans="2:2" ht="15.75" customHeight="1" x14ac:dyDescent="0.2">
      <c r="B786" s="1"/>
    </row>
    <row r="787" spans="2:2" ht="15.75" customHeight="1" x14ac:dyDescent="0.2">
      <c r="B787" s="1"/>
    </row>
    <row r="788" spans="2:2" ht="15.75" customHeight="1" x14ac:dyDescent="0.2">
      <c r="B788" s="1"/>
    </row>
    <row r="789" spans="2:2" ht="15.75" customHeight="1" x14ac:dyDescent="0.2">
      <c r="B789" s="1"/>
    </row>
    <row r="790" spans="2:2" ht="15.75" customHeight="1" x14ac:dyDescent="0.2">
      <c r="B790" s="1"/>
    </row>
    <row r="791" spans="2:2" ht="15.75" customHeight="1" x14ac:dyDescent="0.2">
      <c r="B791" s="1"/>
    </row>
    <row r="792" spans="2:2" ht="15.75" customHeight="1" x14ac:dyDescent="0.2">
      <c r="B792" s="1"/>
    </row>
    <row r="793" spans="2:2" ht="15.75" customHeight="1" x14ac:dyDescent="0.2">
      <c r="B793" s="1"/>
    </row>
    <row r="794" spans="2:2" ht="15.75" customHeight="1" x14ac:dyDescent="0.2">
      <c r="B794" s="1"/>
    </row>
    <row r="795" spans="2:2" ht="15.75" customHeight="1" x14ac:dyDescent="0.2">
      <c r="B795" s="1"/>
    </row>
    <row r="796" spans="2:2" ht="15.75" customHeight="1" x14ac:dyDescent="0.2">
      <c r="B796" s="1"/>
    </row>
    <row r="797" spans="2:2" ht="15.75" customHeight="1" x14ac:dyDescent="0.2">
      <c r="B797" s="1"/>
    </row>
    <row r="798" spans="2:2" ht="15.75" customHeight="1" x14ac:dyDescent="0.2">
      <c r="B798" s="1"/>
    </row>
    <row r="799" spans="2:2" ht="15.75" customHeight="1" x14ac:dyDescent="0.2">
      <c r="B799" s="1"/>
    </row>
    <row r="800" spans="2:2" ht="15.75" customHeight="1" x14ac:dyDescent="0.2">
      <c r="B800" s="1"/>
    </row>
    <row r="801" spans="2:2" ht="15.75" customHeight="1" x14ac:dyDescent="0.2">
      <c r="B801" s="1"/>
    </row>
    <row r="802" spans="2:2" ht="15.75" customHeight="1" x14ac:dyDescent="0.2">
      <c r="B802" s="1"/>
    </row>
    <row r="803" spans="2:2" ht="15.75" customHeight="1" x14ac:dyDescent="0.2">
      <c r="B803" s="1"/>
    </row>
    <row r="804" spans="2:2" ht="15.75" customHeight="1" x14ac:dyDescent="0.2">
      <c r="B804" s="1"/>
    </row>
    <row r="805" spans="2:2" ht="15.75" customHeight="1" x14ac:dyDescent="0.2">
      <c r="B805" s="1"/>
    </row>
    <row r="806" spans="2:2" ht="15.75" customHeight="1" x14ac:dyDescent="0.2">
      <c r="B806" s="1"/>
    </row>
    <row r="807" spans="2:2" ht="15.75" customHeight="1" x14ac:dyDescent="0.2">
      <c r="B807" s="1"/>
    </row>
    <row r="808" spans="2:2" ht="15.75" customHeight="1" x14ac:dyDescent="0.2">
      <c r="B808" s="1"/>
    </row>
    <row r="809" spans="2:2" ht="15.75" customHeight="1" x14ac:dyDescent="0.2">
      <c r="B809" s="1"/>
    </row>
    <row r="810" spans="2:2" ht="15.75" customHeight="1" x14ac:dyDescent="0.2">
      <c r="B810" s="1"/>
    </row>
    <row r="811" spans="2:2" ht="15.75" customHeight="1" x14ac:dyDescent="0.2">
      <c r="B811" s="1"/>
    </row>
    <row r="812" spans="2:2" ht="15.75" customHeight="1" x14ac:dyDescent="0.2">
      <c r="B812" s="1"/>
    </row>
    <row r="813" spans="2:2" ht="15.75" customHeight="1" x14ac:dyDescent="0.2">
      <c r="B813" s="1"/>
    </row>
    <row r="814" spans="2:2" ht="15.75" customHeight="1" x14ac:dyDescent="0.2">
      <c r="B814" s="1"/>
    </row>
    <row r="815" spans="2:2" ht="15.75" customHeight="1" x14ac:dyDescent="0.2">
      <c r="B815" s="1"/>
    </row>
    <row r="816" spans="2:2" ht="15.75" customHeight="1" x14ac:dyDescent="0.2">
      <c r="B816" s="1"/>
    </row>
    <row r="817" spans="2:2" ht="15.75" customHeight="1" x14ac:dyDescent="0.2">
      <c r="B817" s="1"/>
    </row>
    <row r="818" spans="2:2" ht="15.75" customHeight="1" x14ac:dyDescent="0.2">
      <c r="B818" s="1"/>
    </row>
    <row r="819" spans="2:2" ht="15.75" customHeight="1" x14ac:dyDescent="0.2">
      <c r="B819" s="1"/>
    </row>
    <row r="820" spans="2:2" ht="15.75" customHeight="1" x14ac:dyDescent="0.2">
      <c r="B820" s="1"/>
    </row>
    <row r="821" spans="2:2" ht="15.75" customHeight="1" x14ac:dyDescent="0.2">
      <c r="B821" s="1"/>
    </row>
    <row r="822" spans="2:2" ht="15.75" customHeight="1" x14ac:dyDescent="0.2">
      <c r="B822" s="1"/>
    </row>
    <row r="823" spans="2:2" ht="15.75" customHeight="1" x14ac:dyDescent="0.2">
      <c r="B823" s="1"/>
    </row>
    <row r="824" spans="2:2" ht="15.75" customHeight="1" x14ac:dyDescent="0.2">
      <c r="B824" s="1"/>
    </row>
    <row r="825" spans="2:2" ht="15.75" customHeight="1" x14ac:dyDescent="0.2">
      <c r="B825" s="1"/>
    </row>
    <row r="826" spans="2:2" ht="15.75" customHeight="1" x14ac:dyDescent="0.2">
      <c r="B826" s="1"/>
    </row>
    <row r="827" spans="2:2" ht="15.75" customHeight="1" x14ac:dyDescent="0.2">
      <c r="B827" s="1"/>
    </row>
    <row r="828" spans="2:2" ht="15.75" customHeight="1" x14ac:dyDescent="0.2">
      <c r="B828" s="1"/>
    </row>
    <row r="829" spans="2:2" ht="15.75" customHeight="1" x14ac:dyDescent="0.2">
      <c r="B829" s="1"/>
    </row>
    <row r="830" spans="2:2" ht="15.75" customHeight="1" x14ac:dyDescent="0.2">
      <c r="B830" s="1"/>
    </row>
    <row r="831" spans="2:2" ht="15.75" customHeight="1" x14ac:dyDescent="0.2">
      <c r="B831" s="1"/>
    </row>
    <row r="832" spans="2:2" ht="15.75" customHeight="1" x14ac:dyDescent="0.2">
      <c r="B832" s="1"/>
    </row>
    <row r="833" spans="2:2" ht="15.75" customHeight="1" x14ac:dyDescent="0.2">
      <c r="B833" s="1"/>
    </row>
    <row r="834" spans="2:2" ht="15.75" customHeight="1" x14ac:dyDescent="0.2">
      <c r="B834" s="1"/>
    </row>
    <row r="835" spans="2:2" ht="15.75" customHeight="1" x14ac:dyDescent="0.2">
      <c r="B835" s="1"/>
    </row>
    <row r="836" spans="2:2" ht="15.75" customHeight="1" x14ac:dyDescent="0.2">
      <c r="B836" s="1"/>
    </row>
    <row r="837" spans="2:2" ht="15.75" customHeight="1" x14ac:dyDescent="0.2">
      <c r="B837" s="1"/>
    </row>
    <row r="838" spans="2:2" ht="15.75" customHeight="1" x14ac:dyDescent="0.2">
      <c r="B838" s="1"/>
    </row>
    <row r="839" spans="2:2" ht="15.75" customHeight="1" x14ac:dyDescent="0.2">
      <c r="B839" s="1"/>
    </row>
    <row r="840" spans="2:2" ht="15.75" customHeight="1" x14ac:dyDescent="0.2">
      <c r="B840" s="1"/>
    </row>
    <row r="841" spans="2:2" ht="15.75" customHeight="1" x14ac:dyDescent="0.2">
      <c r="B841" s="1"/>
    </row>
    <row r="842" spans="2:2" ht="15.75" customHeight="1" x14ac:dyDescent="0.2">
      <c r="B842" s="1"/>
    </row>
    <row r="843" spans="2:2" ht="15.75" customHeight="1" x14ac:dyDescent="0.2">
      <c r="B843" s="1"/>
    </row>
    <row r="844" spans="2:2" ht="15.75" customHeight="1" x14ac:dyDescent="0.2">
      <c r="B844" s="1"/>
    </row>
    <row r="845" spans="2:2" ht="15.75" customHeight="1" x14ac:dyDescent="0.2">
      <c r="B845" s="1"/>
    </row>
    <row r="846" spans="2:2" ht="15.75" customHeight="1" x14ac:dyDescent="0.2">
      <c r="B846" s="1"/>
    </row>
    <row r="847" spans="2:2" ht="15.75" customHeight="1" x14ac:dyDescent="0.2">
      <c r="B847" s="1"/>
    </row>
    <row r="848" spans="2:2" ht="15.75" customHeight="1" x14ac:dyDescent="0.2">
      <c r="B848" s="1"/>
    </row>
    <row r="849" spans="2:2" ht="15.75" customHeight="1" x14ac:dyDescent="0.2">
      <c r="B849" s="1"/>
    </row>
    <row r="850" spans="2:2" ht="15.75" customHeight="1" x14ac:dyDescent="0.2">
      <c r="B850" s="1"/>
    </row>
    <row r="851" spans="2:2" ht="15.75" customHeight="1" x14ac:dyDescent="0.2">
      <c r="B851" s="1"/>
    </row>
    <row r="852" spans="2:2" ht="15.75" customHeight="1" x14ac:dyDescent="0.2">
      <c r="B852" s="1"/>
    </row>
    <row r="853" spans="2:2" ht="15.75" customHeight="1" x14ac:dyDescent="0.2">
      <c r="B853" s="1"/>
    </row>
    <row r="854" spans="2:2" ht="15.75" customHeight="1" x14ac:dyDescent="0.2">
      <c r="B854" s="1"/>
    </row>
    <row r="855" spans="2:2" ht="15.75" customHeight="1" x14ac:dyDescent="0.2">
      <c r="B855" s="1"/>
    </row>
    <row r="856" spans="2:2" ht="15.75" customHeight="1" x14ac:dyDescent="0.2">
      <c r="B856" s="1"/>
    </row>
    <row r="857" spans="2:2" ht="15.75" customHeight="1" x14ac:dyDescent="0.2">
      <c r="B857" s="1"/>
    </row>
    <row r="858" spans="2:2" ht="15.75" customHeight="1" x14ac:dyDescent="0.2">
      <c r="B858" s="1"/>
    </row>
    <row r="859" spans="2:2" ht="15.75" customHeight="1" x14ac:dyDescent="0.2">
      <c r="B859" s="1"/>
    </row>
    <row r="860" spans="2:2" ht="15.75" customHeight="1" x14ac:dyDescent="0.2">
      <c r="B860" s="1"/>
    </row>
    <row r="861" spans="2:2" ht="15.75" customHeight="1" x14ac:dyDescent="0.2">
      <c r="B861" s="1"/>
    </row>
    <row r="862" spans="2:2" ht="15.75" customHeight="1" x14ac:dyDescent="0.2">
      <c r="B862" s="1"/>
    </row>
    <row r="863" spans="2:2" ht="15.75" customHeight="1" x14ac:dyDescent="0.2">
      <c r="B863" s="1"/>
    </row>
    <row r="864" spans="2:2" ht="15.75" customHeight="1" x14ac:dyDescent="0.2">
      <c r="B864" s="1"/>
    </row>
    <row r="865" spans="2:2" ht="15.75" customHeight="1" x14ac:dyDescent="0.2">
      <c r="B865" s="1"/>
    </row>
    <row r="866" spans="2:2" ht="15.75" customHeight="1" x14ac:dyDescent="0.2">
      <c r="B866" s="1"/>
    </row>
    <row r="867" spans="2:2" ht="15.75" customHeight="1" x14ac:dyDescent="0.2">
      <c r="B867" s="1"/>
    </row>
    <row r="868" spans="2:2" ht="15.75" customHeight="1" x14ac:dyDescent="0.2">
      <c r="B868" s="1"/>
    </row>
    <row r="869" spans="2:2" ht="15.75" customHeight="1" x14ac:dyDescent="0.2">
      <c r="B869" s="1"/>
    </row>
    <row r="870" spans="2:2" ht="15.75" customHeight="1" x14ac:dyDescent="0.2">
      <c r="B870" s="1"/>
    </row>
    <row r="871" spans="2:2" ht="15.75" customHeight="1" x14ac:dyDescent="0.2">
      <c r="B871" s="1"/>
    </row>
    <row r="872" spans="2:2" ht="15.75" customHeight="1" x14ac:dyDescent="0.2">
      <c r="B872" s="1"/>
    </row>
    <row r="873" spans="2:2" ht="15.75" customHeight="1" x14ac:dyDescent="0.2">
      <c r="B873" s="1"/>
    </row>
    <row r="874" spans="2:2" ht="15.75" customHeight="1" x14ac:dyDescent="0.2">
      <c r="B874" s="1"/>
    </row>
    <row r="875" spans="2:2" ht="15.75" customHeight="1" x14ac:dyDescent="0.2">
      <c r="B875" s="1"/>
    </row>
    <row r="876" spans="2:2" ht="15.75" customHeight="1" x14ac:dyDescent="0.2">
      <c r="B876" s="1"/>
    </row>
    <row r="877" spans="2:2" ht="15.75" customHeight="1" x14ac:dyDescent="0.2">
      <c r="B877" s="1"/>
    </row>
    <row r="878" spans="2:2" ht="15.75" customHeight="1" x14ac:dyDescent="0.2">
      <c r="B878" s="1"/>
    </row>
    <row r="879" spans="2:2" ht="15.75" customHeight="1" x14ac:dyDescent="0.2">
      <c r="B879" s="1"/>
    </row>
    <row r="880" spans="2:2" ht="15.75" customHeight="1" x14ac:dyDescent="0.2">
      <c r="B880" s="1"/>
    </row>
    <row r="881" spans="2:2" ht="15.75" customHeight="1" x14ac:dyDescent="0.2">
      <c r="B881" s="1"/>
    </row>
    <row r="882" spans="2:2" ht="15.75" customHeight="1" x14ac:dyDescent="0.2">
      <c r="B882" s="1"/>
    </row>
    <row r="883" spans="2:2" ht="15.75" customHeight="1" x14ac:dyDescent="0.2">
      <c r="B883" s="1"/>
    </row>
    <row r="884" spans="2:2" ht="15.75" customHeight="1" x14ac:dyDescent="0.2">
      <c r="B884" s="1"/>
    </row>
    <row r="885" spans="2:2" ht="15.75" customHeight="1" x14ac:dyDescent="0.2">
      <c r="B885" s="1"/>
    </row>
    <row r="886" spans="2:2" ht="15.75" customHeight="1" x14ac:dyDescent="0.2">
      <c r="B886" s="1"/>
    </row>
    <row r="887" spans="2:2" ht="15.75" customHeight="1" x14ac:dyDescent="0.2">
      <c r="B887" s="1"/>
    </row>
    <row r="888" spans="2:2" ht="15.75" customHeight="1" x14ac:dyDescent="0.2">
      <c r="B888" s="1"/>
    </row>
    <row r="889" spans="2:2" ht="15.75" customHeight="1" x14ac:dyDescent="0.2">
      <c r="B889" s="1"/>
    </row>
    <row r="890" spans="2:2" ht="15.75" customHeight="1" x14ac:dyDescent="0.2">
      <c r="B890" s="1"/>
    </row>
    <row r="891" spans="2:2" ht="15.75" customHeight="1" x14ac:dyDescent="0.2">
      <c r="B891" s="1"/>
    </row>
    <row r="892" spans="2:2" ht="15.75" customHeight="1" x14ac:dyDescent="0.2">
      <c r="B892" s="1"/>
    </row>
    <row r="893" spans="2:2" ht="15.75" customHeight="1" x14ac:dyDescent="0.2">
      <c r="B893" s="1"/>
    </row>
    <row r="894" spans="2:2" ht="15.75" customHeight="1" x14ac:dyDescent="0.2">
      <c r="B894" s="1"/>
    </row>
    <row r="895" spans="2:2" ht="15.75" customHeight="1" x14ac:dyDescent="0.2">
      <c r="B895" s="1"/>
    </row>
    <row r="896" spans="2:2" ht="15.75" customHeight="1" x14ac:dyDescent="0.2">
      <c r="B896" s="1"/>
    </row>
    <row r="897" spans="2:2" ht="15.75" customHeight="1" x14ac:dyDescent="0.2">
      <c r="B897" s="1"/>
    </row>
    <row r="898" spans="2:2" ht="15.75" customHeight="1" x14ac:dyDescent="0.2">
      <c r="B898" s="1"/>
    </row>
    <row r="899" spans="2:2" ht="15.75" customHeight="1" x14ac:dyDescent="0.2">
      <c r="B899" s="1"/>
    </row>
    <row r="900" spans="2:2" ht="15.75" customHeight="1" x14ac:dyDescent="0.2">
      <c r="B900" s="1"/>
    </row>
    <row r="901" spans="2:2" ht="15.75" customHeight="1" x14ac:dyDescent="0.2">
      <c r="B901" s="1"/>
    </row>
    <row r="902" spans="2:2" ht="15.75" customHeight="1" x14ac:dyDescent="0.2">
      <c r="B902" s="1"/>
    </row>
    <row r="903" spans="2:2" ht="15.75" customHeight="1" x14ac:dyDescent="0.2">
      <c r="B903" s="1"/>
    </row>
    <row r="904" spans="2:2" ht="15.75" customHeight="1" x14ac:dyDescent="0.2">
      <c r="B904" s="1"/>
    </row>
    <row r="905" spans="2:2" ht="15.75" customHeight="1" x14ac:dyDescent="0.2">
      <c r="B905" s="1"/>
    </row>
    <row r="906" spans="2:2" ht="15.75" customHeight="1" x14ac:dyDescent="0.2">
      <c r="B906" s="1"/>
    </row>
    <row r="907" spans="2:2" ht="15.75" customHeight="1" x14ac:dyDescent="0.2">
      <c r="B907" s="1"/>
    </row>
    <row r="908" spans="2:2" ht="15.75" customHeight="1" x14ac:dyDescent="0.2">
      <c r="B908" s="1"/>
    </row>
    <row r="909" spans="2:2" ht="15.75" customHeight="1" x14ac:dyDescent="0.2">
      <c r="B909" s="1"/>
    </row>
    <row r="910" spans="2:2" ht="15.75" customHeight="1" x14ac:dyDescent="0.2">
      <c r="B910" s="1"/>
    </row>
    <row r="911" spans="2:2" ht="15.75" customHeight="1" x14ac:dyDescent="0.2">
      <c r="B911" s="1"/>
    </row>
    <row r="912" spans="2:2" ht="15.75" customHeight="1" x14ac:dyDescent="0.2">
      <c r="B912" s="1"/>
    </row>
    <row r="913" spans="2:2" ht="15.75" customHeight="1" x14ac:dyDescent="0.2">
      <c r="B913" s="1"/>
    </row>
    <row r="914" spans="2:2" ht="15.75" customHeight="1" x14ac:dyDescent="0.2">
      <c r="B914" s="1"/>
    </row>
    <row r="915" spans="2:2" ht="15.75" customHeight="1" x14ac:dyDescent="0.2">
      <c r="B915" s="1"/>
    </row>
    <row r="916" spans="2:2" ht="15.75" customHeight="1" x14ac:dyDescent="0.2">
      <c r="B916" s="1"/>
    </row>
    <row r="917" spans="2:2" ht="15.75" customHeight="1" x14ac:dyDescent="0.2">
      <c r="B917" s="1"/>
    </row>
    <row r="918" spans="2:2" ht="15.75" customHeight="1" x14ac:dyDescent="0.2">
      <c r="B918" s="1"/>
    </row>
    <row r="919" spans="2:2" ht="15.75" customHeight="1" x14ac:dyDescent="0.2">
      <c r="B919" s="1"/>
    </row>
    <row r="920" spans="2:2" ht="15.75" customHeight="1" x14ac:dyDescent="0.2">
      <c r="B920" s="1"/>
    </row>
    <row r="921" spans="2:2" ht="15.75" customHeight="1" x14ac:dyDescent="0.2">
      <c r="B921" s="1"/>
    </row>
    <row r="922" spans="2:2" ht="15.75" customHeight="1" x14ac:dyDescent="0.2">
      <c r="B922" s="1"/>
    </row>
    <row r="923" spans="2:2" ht="15.75" customHeight="1" x14ac:dyDescent="0.2">
      <c r="B923" s="1"/>
    </row>
    <row r="924" spans="2:2" ht="15.75" customHeight="1" x14ac:dyDescent="0.2">
      <c r="B924" s="1"/>
    </row>
    <row r="925" spans="2:2" ht="15.75" customHeight="1" x14ac:dyDescent="0.2">
      <c r="B925" s="1"/>
    </row>
    <row r="926" spans="2:2" ht="15.75" customHeight="1" x14ac:dyDescent="0.2">
      <c r="B926" s="1"/>
    </row>
    <row r="927" spans="2:2" ht="15.75" customHeight="1" x14ac:dyDescent="0.2">
      <c r="B927" s="1"/>
    </row>
    <row r="928" spans="2:2" ht="15.75" customHeight="1" x14ac:dyDescent="0.2">
      <c r="B928" s="1"/>
    </row>
    <row r="929" spans="2:2" ht="15.75" customHeight="1" x14ac:dyDescent="0.2">
      <c r="B929" s="1"/>
    </row>
    <row r="930" spans="2:2" ht="15.75" customHeight="1" x14ac:dyDescent="0.2">
      <c r="B930" s="1"/>
    </row>
    <row r="931" spans="2:2" ht="15.75" customHeight="1" x14ac:dyDescent="0.2">
      <c r="B931" s="1"/>
    </row>
    <row r="932" spans="2:2" ht="15.75" customHeight="1" x14ac:dyDescent="0.2">
      <c r="B932" s="1"/>
    </row>
    <row r="933" spans="2:2" ht="15.75" customHeight="1" x14ac:dyDescent="0.2">
      <c r="B933" s="1"/>
    </row>
    <row r="934" spans="2:2" ht="15.75" customHeight="1" x14ac:dyDescent="0.2">
      <c r="B934" s="1"/>
    </row>
    <row r="935" spans="2:2" ht="15.75" customHeight="1" x14ac:dyDescent="0.2">
      <c r="B935" s="1"/>
    </row>
    <row r="936" spans="2:2" ht="15.75" customHeight="1" x14ac:dyDescent="0.2">
      <c r="B936" s="1"/>
    </row>
    <row r="937" spans="2:2" ht="15.75" customHeight="1" x14ac:dyDescent="0.2">
      <c r="B937" s="1"/>
    </row>
    <row r="938" spans="2:2" ht="15.75" customHeight="1" x14ac:dyDescent="0.2">
      <c r="B938" s="1"/>
    </row>
    <row r="939" spans="2:2" ht="15.75" customHeight="1" x14ac:dyDescent="0.2">
      <c r="B939" s="1"/>
    </row>
    <row r="940" spans="2:2" ht="15.75" customHeight="1" x14ac:dyDescent="0.2">
      <c r="B940" s="1"/>
    </row>
    <row r="941" spans="2:2" ht="15.75" customHeight="1" x14ac:dyDescent="0.2">
      <c r="B941" s="1"/>
    </row>
    <row r="942" spans="2:2" ht="15.75" customHeight="1" x14ac:dyDescent="0.2">
      <c r="B942" s="1"/>
    </row>
    <row r="943" spans="2:2" ht="15.75" customHeight="1" x14ac:dyDescent="0.2">
      <c r="B943" s="1"/>
    </row>
    <row r="944" spans="2:2" ht="15.75" customHeight="1" x14ac:dyDescent="0.2">
      <c r="B944" s="1"/>
    </row>
    <row r="945" spans="2:2" ht="15.75" customHeight="1" x14ac:dyDescent="0.2">
      <c r="B945" s="1"/>
    </row>
    <row r="946" spans="2:2" ht="15.75" customHeight="1" x14ac:dyDescent="0.2">
      <c r="B946" s="1"/>
    </row>
    <row r="947" spans="2:2" ht="15.75" customHeight="1" x14ac:dyDescent="0.2">
      <c r="B947" s="1"/>
    </row>
    <row r="948" spans="2:2" ht="15.75" customHeight="1" x14ac:dyDescent="0.2">
      <c r="B948" s="1"/>
    </row>
    <row r="949" spans="2:2" ht="15.75" customHeight="1" x14ac:dyDescent="0.2">
      <c r="B949" s="1"/>
    </row>
    <row r="950" spans="2:2" ht="15.75" customHeight="1" x14ac:dyDescent="0.2">
      <c r="B950" s="1"/>
    </row>
    <row r="951" spans="2:2" ht="15.75" customHeight="1" x14ac:dyDescent="0.2">
      <c r="B951" s="1"/>
    </row>
    <row r="952" spans="2:2" ht="15.75" customHeight="1" x14ac:dyDescent="0.2">
      <c r="B952" s="1"/>
    </row>
    <row r="953" spans="2:2" ht="15.75" customHeight="1" x14ac:dyDescent="0.2">
      <c r="B953" s="1"/>
    </row>
    <row r="954" spans="2:2" ht="15.75" customHeight="1" x14ac:dyDescent="0.2">
      <c r="B954" s="1"/>
    </row>
    <row r="955" spans="2:2" ht="15.75" customHeight="1" x14ac:dyDescent="0.2">
      <c r="B955" s="1"/>
    </row>
    <row r="956" spans="2:2" ht="15.75" customHeight="1" x14ac:dyDescent="0.2">
      <c r="B956" s="1"/>
    </row>
    <row r="957" spans="2:2" ht="15.75" customHeight="1" x14ac:dyDescent="0.2">
      <c r="B957" s="1"/>
    </row>
    <row r="958" spans="2:2" ht="15.75" customHeight="1" x14ac:dyDescent="0.2">
      <c r="B958" s="1"/>
    </row>
    <row r="959" spans="2:2" ht="15.75" customHeight="1" x14ac:dyDescent="0.2">
      <c r="B959" s="1"/>
    </row>
    <row r="960" spans="2:2" ht="15.75" customHeight="1" x14ac:dyDescent="0.2">
      <c r="B960" s="1"/>
    </row>
    <row r="961" spans="2:2" ht="15.75" customHeight="1" x14ac:dyDescent="0.2">
      <c r="B961" s="1"/>
    </row>
    <row r="962" spans="2:2" ht="15.75" customHeight="1" x14ac:dyDescent="0.2">
      <c r="B962" s="1"/>
    </row>
    <row r="963" spans="2:2" ht="15.75" customHeight="1" x14ac:dyDescent="0.2">
      <c r="B963" s="1"/>
    </row>
    <row r="964" spans="2:2" ht="15.75" customHeight="1" x14ac:dyDescent="0.2">
      <c r="B964" s="1"/>
    </row>
    <row r="965" spans="2:2" ht="15.75" customHeight="1" x14ac:dyDescent="0.2">
      <c r="B965" s="1"/>
    </row>
    <row r="966" spans="2:2" ht="15.75" customHeight="1" x14ac:dyDescent="0.2">
      <c r="B966" s="1"/>
    </row>
    <row r="967" spans="2:2" ht="15.75" customHeight="1" x14ac:dyDescent="0.2">
      <c r="B967" s="1"/>
    </row>
    <row r="968" spans="2:2" ht="15.75" customHeight="1" x14ac:dyDescent="0.2">
      <c r="B968" s="1"/>
    </row>
    <row r="969" spans="2:2" ht="15.75" customHeight="1" x14ac:dyDescent="0.2">
      <c r="B969" s="1"/>
    </row>
    <row r="970" spans="2:2" ht="15.75" customHeight="1" x14ac:dyDescent="0.2">
      <c r="B970" s="1"/>
    </row>
    <row r="971" spans="2:2" ht="15.75" customHeight="1" x14ac:dyDescent="0.2">
      <c r="B971" s="1"/>
    </row>
    <row r="972" spans="2:2" ht="15.75" customHeight="1" x14ac:dyDescent="0.2">
      <c r="B972" s="1"/>
    </row>
    <row r="973" spans="2:2" ht="15.75" customHeight="1" x14ac:dyDescent="0.2">
      <c r="B973" s="1"/>
    </row>
    <row r="974" spans="2:2" ht="15.75" customHeight="1" x14ac:dyDescent="0.2">
      <c r="B974" s="1"/>
    </row>
    <row r="975" spans="2:2" ht="15.75" customHeight="1" x14ac:dyDescent="0.2">
      <c r="B975" s="1"/>
    </row>
    <row r="976" spans="2:2" ht="15.75" customHeight="1" x14ac:dyDescent="0.2">
      <c r="B976" s="1"/>
    </row>
    <row r="977" spans="2:2" ht="15.75" customHeight="1" x14ac:dyDescent="0.2">
      <c r="B977" s="1"/>
    </row>
    <row r="978" spans="2:2" ht="15.75" customHeight="1" x14ac:dyDescent="0.2">
      <c r="B978" s="1"/>
    </row>
    <row r="979" spans="2:2" ht="15.75" customHeight="1" x14ac:dyDescent="0.2">
      <c r="B979" s="1"/>
    </row>
    <row r="980" spans="2:2" ht="15.75" customHeight="1" x14ac:dyDescent="0.2">
      <c r="B980" s="1"/>
    </row>
    <row r="981" spans="2:2" ht="15.75" customHeight="1" x14ac:dyDescent="0.2">
      <c r="B981" s="1"/>
    </row>
    <row r="982" spans="2:2" ht="15.75" customHeight="1" x14ac:dyDescent="0.2">
      <c r="B982" s="1"/>
    </row>
    <row r="983" spans="2:2" ht="15.75" customHeight="1" x14ac:dyDescent="0.2">
      <c r="B983" s="1"/>
    </row>
    <row r="984" spans="2:2" ht="15.75" customHeight="1" x14ac:dyDescent="0.2">
      <c r="B984" s="1"/>
    </row>
    <row r="985" spans="2:2" ht="15.75" customHeight="1" x14ac:dyDescent="0.2">
      <c r="B985" s="1"/>
    </row>
    <row r="986" spans="2:2" ht="15.75" customHeight="1" x14ac:dyDescent="0.2">
      <c r="B986" s="1"/>
    </row>
    <row r="987" spans="2:2" ht="15.75" customHeight="1" x14ac:dyDescent="0.2">
      <c r="B987" s="1"/>
    </row>
    <row r="988" spans="2:2" ht="15.75" customHeight="1" x14ac:dyDescent="0.2">
      <c r="B988" s="1"/>
    </row>
    <row r="989" spans="2:2" ht="15.75" customHeight="1" x14ac:dyDescent="0.2">
      <c r="B989" s="1"/>
    </row>
    <row r="990" spans="2:2" ht="15.75" customHeight="1" x14ac:dyDescent="0.2">
      <c r="B990" s="1"/>
    </row>
    <row r="991" spans="2:2" ht="15.75" customHeight="1" x14ac:dyDescent="0.2">
      <c r="B991" s="1"/>
    </row>
    <row r="992" spans="2:2" ht="15.75" customHeight="1" x14ac:dyDescent="0.2">
      <c r="B992" s="1"/>
    </row>
    <row r="993" spans="2:2" ht="15.75" customHeight="1" x14ac:dyDescent="0.2">
      <c r="B993" s="1"/>
    </row>
    <row r="994" spans="2:2" ht="15.75" customHeight="1" x14ac:dyDescent="0.2">
      <c r="B994" s="1"/>
    </row>
    <row r="995" spans="2:2" ht="15.75" customHeight="1" x14ac:dyDescent="0.2">
      <c r="B995" s="1"/>
    </row>
    <row r="996" spans="2:2" ht="15.75" customHeight="1" x14ac:dyDescent="0.2">
      <c r="B996" s="1"/>
    </row>
    <row r="997" spans="2:2" ht="15.75" customHeight="1" x14ac:dyDescent="0.2">
      <c r="B997" s="1"/>
    </row>
    <row r="998" spans="2:2" ht="15.75" customHeight="1" x14ac:dyDescent="0.2">
      <c r="B998" s="1"/>
    </row>
    <row r="999" spans="2:2" ht="15.75" customHeight="1" x14ac:dyDescent="0.2">
      <c r="B999" s="1"/>
    </row>
    <row r="1000" spans="2:2" ht="15.75" customHeight="1" x14ac:dyDescent="0.2">
      <c r="B1000" s="1"/>
    </row>
  </sheetData>
  <pageMargins left="0.7" right="0.7" top="0.75" bottom="0.75" header="0" footer="0"/>
  <pageSetup orientation="landscape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370C3-9230-42FB-AAD8-0213A4B27412}">
  <sheetPr codeName="Sheet4"/>
  <dimension ref="A1"/>
  <sheetViews>
    <sheetView showGridLines="0" tabSelected="1" zoomScale="40" zoomScaleNormal="40" workbookViewId="0">
      <selection activeCell="AT34" sqref="AT34"/>
    </sheetView>
  </sheetViews>
  <sheetFormatPr defaultRowHeight="14.2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Advance Dashboard Data</vt:lpstr>
      <vt:lpstr>My 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Shantanil Bagchi</dc:creator>
  <cp:lastModifiedBy>hp</cp:lastModifiedBy>
  <dcterms:created xsi:type="dcterms:W3CDTF">2020-10-25T22:22:44Z</dcterms:created>
  <dcterms:modified xsi:type="dcterms:W3CDTF">2020-12-03T20:03:33Z</dcterms:modified>
</cp:coreProperties>
</file>