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 INSTRUCTIONS" sheetId="1" r:id="rId4"/>
    <sheet state="visible" name="Data" sheetId="2" r:id="rId5"/>
    <sheet state="visible" name="1 - Filtering" sheetId="3" r:id="rId6"/>
    <sheet state="visible" name="Data - Filtered" sheetId="4" r:id="rId7"/>
    <sheet state="visible" name="2 - Regional sales" sheetId="5" r:id="rId8"/>
    <sheet state="visible" name="3 - Top categories" sheetId="6" r:id="rId9"/>
    <sheet state="visible" name="GTA Data" sheetId="7" r:id="rId10"/>
    <sheet state="visible" name="4 - GTA V" sheetId="8" r:id="rId11"/>
  </sheets>
  <definedNames>
    <definedName name="name">'Data - Filtered'!$A$2:$A$205</definedName>
    <definedName name="genre">'Data - Filtered'!$C$2:$C$205</definedName>
    <definedName name="publisher">'Data - Filtered'!$D$2:$D$205</definedName>
    <definedName name="Globalsales">'Data - Filtered'!$I$2:$I$205</definedName>
    <definedName name="EUsales">'Data - Filtered'!$F$2:$F$205</definedName>
    <definedName name="NAsales">'Data - Filtered'!$E$2:$E$205</definedName>
    <definedName name="Othersales">'Data - Filtered'!$H$2:$H$205</definedName>
    <definedName name="JPsales">'Data - Filtered'!$G$2:$G$205</definedName>
    <definedName name="platform">'Data - Filtered'!$B$2:$B$205</definedName>
    <definedName hidden="1" localSheetId="1" name="_xlnm._FilterDatabase">Data!$A$3:$L$1571</definedName>
    <definedName hidden="1" localSheetId="3" name="_xlnm._FilterDatabase">'Data - Filtered'!$A$1:$J$205</definedName>
    <definedName hidden="1" localSheetId="6" name="_xlnm._FilterDatabase">'GTA Data'!$A$1:$W$1000</definedName>
  </definedNames>
  <calcPr/>
</workbook>
</file>

<file path=xl/sharedStrings.xml><?xml version="1.0" encoding="utf-8"?>
<sst xmlns="http://schemas.openxmlformats.org/spreadsheetml/2006/main" count="7296" uniqueCount="1570">
  <si>
    <t>Assignment: Video game market research</t>
  </si>
  <si>
    <r>
      <rPr>
        <rFont val="Arial"/>
        <b/>
        <color theme="1"/>
        <sz val="11.0"/>
      </rPr>
      <t xml:space="preserve">Grading
</t>
    </r>
    <r>
      <rPr>
        <rFont val="Arial"/>
        <b val="0"/>
        <color theme="1"/>
        <sz val="11.0"/>
      </rPr>
      <t xml:space="preserve">Once you complete the exercises in this spreadsheet, you can use your answers to complete </t>
    </r>
    <r>
      <rPr>
        <rFont val="Arial"/>
        <b/>
        <color theme="1"/>
        <sz val="11.0"/>
      </rPr>
      <t>the graded quiz</t>
    </r>
    <r>
      <rPr>
        <rFont val="Arial"/>
        <b val="0"/>
        <color theme="1"/>
        <sz val="11.0"/>
      </rPr>
      <t xml:space="preserve">. You will </t>
    </r>
    <r>
      <rPr>
        <rFont val="Arial"/>
        <b/>
        <color theme="1"/>
        <sz val="11.0"/>
      </rPr>
      <t>not</t>
    </r>
    <r>
      <rPr>
        <rFont val="Arial"/>
        <b val="0"/>
        <color theme="1"/>
        <sz val="11.0"/>
      </rPr>
      <t xml:space="preserve"> upload your spreadsheet for grading. Only the quiz is graded; however, you will need to complete each step to collect the right insights for the quiz questions.</t>
    </r>
  </si>
  <si>
    <t>Check off each step as you go:</t>
  </si>
  <si>
    <t>1. Read the background and data set information below</t>
  </si>
  <si>
    <r>
      <rPr>
        <rFont val="Arial"/>
        <sz val="11.0"/>
      </rPr>
      <t xml:space="preserve">2. Take a look at the </t>
    </r>
    <r>
      <rPr>
        <rFont val="Arial"/>
        <b/>
        <color rgb="FF1155CC"/>
        <sz val="11.0"/>
        <u/>
      </rPr>
      <t xml:space="preserve">Data </t>
    </r>
    <r>
      <rPr>
        <rFont val="Arial"/>
        <sz val="11.0"/>
      </rPr>
      <t>sheet, where you can already find the dataset already loaded. Review the data set and think about what insights you can gain and how the features provide context for your business problem.</t>
    </r>
  </si>
  <si>
    <r>
      <rPr>
        <rFont val="Arial"/>
        <sz val="11.0"/>
      </rPr>
      <t xml:space="preserve">3. Complete </t>
    </r>
    <r>
      <rPr>
        <rFont val="Arial"/>
        <b/>
        <color rgb="FF1155CC"/>
        <sz val="11.0"/>
        <u/>
      </rPr>
      <t>Exercise 0 - Data questions</t>
    </r>
    <r>
      <rPr>
        <rFont val="Arial"/>
        <sz val="11.0"/>
      </rPr>
      <t xml:space="preserve"> 0.1 to 0.3 below.</t>
    </r>
  </si>
  <si>
    <r>
      <rPr>
        <rFont val="Arial"/>
        <sz val="11.0"/>
      </rPr>
      <t xml:space="preserve">4. Move on to </t>
    </r>
    <r>
      <rPr>
        <rFont val="Arial"/>
        <b/>
        <color rgb="FF1155CC"/>
        <sz val="11.0"/>
        <u/>
      </rPr>
      <t>Exercise 1 - Filtering</t>
    </r>
    <r>
      <rPr>
        <rFont val="Arial"/>
        <sz val="11.0"/>
      </rPr>
      <t>!</t>
    </r>
  </si>
  <si>
    <t>Background
You are working for a company that is creating video games and your task is to research the market to better understand what kind of video games are in demand and how the trends are evolving. In this lab, you will explore a custom dataset to determine and quantify several factors that affect video game sales worldwide. The dataset contains information about sales of video games launched in year 2018, with total sales calculated from their launch date up until 08/22/2024.
In the following exercises from Sheet 1 to Sheet 5, you will do some market research and extract information on regional sales, platforms, genres, and publishers. You will also tabulate how these categories perform per year.
Each sheet will have its own instructions and questions, which are summarized on this sheet below. You should write your answers into the green fields below and you can use the checklist to track your progress.</t>
  </si>
  <si>
    <r>
      <rPr>
        <rFont val="Arial"/>
        <b/>
        <color theme="1"/>
        <sz val="11.0"/>
      </rPr>
      <t xml:space="preserve">Fields
</t>
    </r>
    <r>
      <rPr>
        <rFont val="Arial"/>
        <b val="0"/>
        <color theme="1"/>
        <sz val="11.0"/>
      </rPr>
      <t xml:space="preserve">Every row (observation) in the dataset represents a video game and the columns (features) are: 
</t>
    </r>
    <r>
      <rPr>
        <rFont val="Arial"/>
        <b/>
        <color theme="1"/>
        <sz val="11.0"/>
      </rPr>
      <t xml:space="preserve">
● Name</t>
    </r>
    <r>
      <rPr>
        <rFont val="Arial"/>
        <b val="0"/>
        <color theme="1"/>
        <sz val="11.0"/>
      </rPr>
      <t xml:space="preserve"> - The game's name</t>
    </r>
    <r>
      <rPr>
        <rFont val="Arial"/>
        <b/>
        <color theme="1"/>
        <sz val="11.0"/>
      </rPr>
      <t xml:space="preserve">
● Platform </t>
    </r>
    <r>
      <rPr>
        <rFont val="Arial"/>
        <b val="0"/>
        <color theme="1"/>
        <sz val="11.0"/>
      </rPr>
      <t>- Platform of the game's release (i.e. PC,PS4, etc.)</t>
    </r>
    <r>
      <rPr>
        <rFont val="Arial"/>
        <b/>
        <color theme="1"/>
        <sz val="11.0"/>
      </rPr>
      <t xml:space="preserve">
● Genre </t>
    </r>
    <r>
      <rPr>
        <rFont val="Arial"/>
        <b val="0"/>
        <color theme="1"/>
        <sz val="11.0"/>
      </rPr>
      <t>- Genre of the game</t>
    </r>
    <r>
      <rPr>
        <rFont val="Arial"/>
        <b/>
        <color theme="1"/>
        <sz val="11.0"/>
      </rPr>
      <t xml:space="preserve">
● Publisher</t>
    </r>
    <r>
      <rPr>
        <rFont val="Arial"/>
        <b val="0"/>
        <color theme="1"/>
        <sz val="11.0"/>
      </rPr>
      <t xml:space="preserve"> - Publisher of the game</t>
    </r>
    <r>
      <rPr>
        <rFont val="Arial"/>
        <b/>
        <color theme="1"/>
        <sz val="11.0"/>
      </rPr>
      <t xml:space="preserve">
● NA_Sales </t>
    </r>
    <r>
      <rPr>
        <rFont val="Arial"/>
        <b val="0"/>
        <color theme="1"/>
        <sz val="11.0"/>
      </rPr>
      <t>- units sold in North America (in millions)</t>
    </r>
    <r>
      <rPr>
        <rFont val="Arial"/>
        <b/>
        <color theme="1"/>
        <sz val="11.0"/>
      </rPr>
      <t xml:space="preserve">
● EU_Sales</t>
    </r>
    <r>
      <rPr>
        <rFont val="Arial"/>
        <b val="0"/>
        <color theme="1"/>
        <sz val="11.0"/>
      </rPr>
      <t xml:space="preserve"> - units sold in Europe (in millions)</t>
    </r>
    <r>
      <rPr>
        <rFont val="Arial"/>
        <b/>
        <color theme="1"/>
        <sz val="11.0"/>
      </rPr>
      <t xml:space="preserve">
● JP_Sales</t>
    </r>
    <r>
      <rPr>
        <rFont val="Arial"/>
        <b val="0"/>
        <color theme="1"/>
        <sz val="11.0"/>
      </rPr>
      <t xml:space="preserve"> - units sold in Japan (in millions)</t>
    </r>
    <r>
      <rPr>
        <rFont val="Arial"/>
        <b/>
        <color theme="1"/>
        <sz val="11.0"/>
      </rPr>
      <t xml:space="preserve">
● Other_Sales </t>
    </r>
    <r>
      <rPr>
        <rFont val="Arial"/>
        <b val="0"/>
        <color theme="1"/>
        <sz val="11.0"/>
      </rPr>
      <t>- units sold in the rest of the world (in millions)</t>
    </r>
    <r>
      <rPr>
        <rFont val="Arial"/>
        <b/>
        <color theme="1"/>
        <sz val="11.0"/>
      </rPr>
      <t xml:space="preserve">
● Global_Sales </t>
    </r>
    <r>
      <rPr>
        <rFont val="Arial"/>
        <b val="0"/>
        <color theme="1"/>
        <sz val="11.0"/>
      </rPr>
      <t xml:space="preserve">- Total units sold worldwide (in millions).
● </t>
    </r>
    <r>
      <rPr>
        <rFont val="Arial"/>
        <b/>
        <color theme="1"/>
        <sz val="11.0"/>
      </rPr>
      <t>Release_Date</t>
    </r>
    <r>
      <rPr>
        <rFont val="Arial"/>
        <b val="0"/>
        <color theme="1"/>
        <sz val="11.0"/>
      </rPr>
      <t xml:space="preserve"> - The game's release date.</t>
    </r>
  </si>
  <si>
    <t>Tasks</t>
  </si>
  <si>
    <t>Answers</t>
  </si>
  <si>
    <t>Boxes turn green once you enter any answer</t>
  </si>
  <si>
    <t>Exercise 0 - Data</t>
  </si>
  <si>
    <t>0.1 How many rows are in this dataset?</t>
  </si>
  <si>
    <t>0.2 Name all the numerical features in the dataset.</t>
  </si>
  <si>
    <t>0.3 Name all the categorical features in the dataset.</t>
  </si>
  <si>
    <t>Exercise 1 - Filtering</t>
  </si>
  <si>
    <t>1.1 Remove games with an empty value in the Global_Sales column and have less than 0.1M global sales.</t>
  </si>
  <si>
    <t xml:space="preserve">1.2 Copy the result to Sheet 1. </t>
  </si>
  <si>
    <t>1.3 (Optional) Apply named ranges to each column so you can easily call them in the next exercises</t>
  </si>
  <si>
    <t xml:space="preserve">1.4 On what date was the earliest game released? </t>
  </si>
  <si>
    <t>1.5 On what date was the newest games released?</t>
  </si>
  <si>
    <t>1.6 How many rows are there in this filtered dataset?</t>
  </si>
  <si>
    <t>Exercise 2 - Regional Sales</t>
  </si>
  <si>
    <t>2.1 Sum up the total sales per region</t>
  </si>
  <si>
    <t>2.2 In which region did you find the biggest sales for games overall?</t>
  </si>
  <si>
    <t>Exercise 3 - Top Categories by Global Sales since 2010</t>
  </si>
  <si>
    <t>3.1 Fill out the global sales and number of games released for the 3 platforms specified.</t>
  </si>
  <si>
    <t>3.2 Fill out the global sales and number of games released for the 3 publishers specified.</t>
  </si>
  <si>
    <t>3.3 Fill out the global sales and number of games released for the 3 genres specified.</t>
  </si>
  <si>
    <t>3.4 Does the Publisher with the largest sales amount also have the most number of games. If not, which one is it?</t>
  </si>
  <si>
    <t>3.5 How many million more sales did the top genre have compared with the second genre?</t>
  </si>
  <si>
    <t>Exercise 4 - GTA V</t>
  </si>
  <si>
    <t>4.1 Have a look at the data on GTA V users on steam.</t>
  </si>
  <si>
    <t>4.2 Use a line chart to show the trend of the number of GTA V players.</t>
  </si>
  <si>
    <r>
      <rPr>
        <rFont val="Arial"/>
        <color theme="1"/>
        <sz val="11.0"/>
      </rPr>
      <t xml:space="preserve">4.3 Find the moving average for the </t>
    </r>
    <r>
      <rPr>
        <rFont val="Arial"/>
        <b/>
        <color theme="1"/>
        <sz val="11.0"/>
      </rPr>
      <t>peak</t>
    </r>
    <r>
      <rPr>
        <rFont val="Arial"/>
        <color theme="1"/>
        <sz val="11.0"/>
      </rPr>
      <t xml:space="preserve"> player count</t>
    </r>
  </si>
  <si>
    <r>
      <rPr>
        <rFont val="Arial"/>
        <color theme="1"/>
        <sz val="11.0"/>
      </rPr>
      <t xml:space="preserve">4.4 Use conditional formatting to identify sudden changes in the </t>
    </r>
    <r>
      <rPr>
        <rFont val="Arial"/>
        <b/>
        <color theme="1"/>
        <sz val="11.0"/>
      </rPr>
      <t>peak</t>
    </r>
    <r>
      <rPr>
        <rFont val="Arial"/>
        <color theme="1"/>
        <sz val="11.0"/>
      </rPr>
      <t xml:space="preserve"> player count</t>
    </r>
  </si>
  <si>
    <t>4.5 When did GTA V have the most users (answer with month and year)?</t>
  </si>
  <si>
    <t>4.6 Excluding the behaviour of users in the first few months, is there a generally positive or negative trend of the number of users for this game?</t>
  </si>
  <si>
    <t>Positive</t>
  </si>
  <si>
    <t>4.7 When did GTA V have the biggest change? Answer with month and year</t>
  </si>
  <si>
    <r>
      <rPr>
        <b/>
        <sz val="14.0"/>
      </rPr>
      <t xml:space="preserve">ONLY use this sheet for Exercise 1. DO NOT use this sheet for Exercises 2-3. Use </t>
    </r>
    <r>
      <rPr>
        <b/>
        <color rgb="FF1155CC"/>
        <sz val="14.0"/>
        <u/>
      </rPr>
      <t>Data - Filtered</t>
    </r>
    <r>
      <rPr>
        <b/>
        <sz val="14.0"/>
      </rPr>
      <t xml:space="preserve"> for Exercises 2-3.</t>
    </r>
  </si>
  <si>
    <t>Name</t>
  </si>
  <si>
    <t>Platform</t>
  </si>
  <si>
    <t>Genre</t>
  </si>
  <si>
    <t>Publisher</t>
  </si>
  <si>
    <t>NA_Sales</t>
  </si>
  <si>
    <t>EU_Sales</t>
  </si>
  <si>
    <t>JP_Sales</t>
  </si>
  <si>
    <t>Other_Sales</t>
  </si>
  <si>
    <t>Global_Sales</t>
  </si>
  <si>
    <t>Release_Date</t>
  </si>
  <si>
    <t>God of War (2018)</t>
  </si>
  <si>
    <t>All</t>
  </si>
  <si>
    <t>Action</t>
  </si>
  <si>
    <t>Sony Interactive Entertainment</t>
  </si>
  <si>
    <t>PS4</t>
  </si>
  <si>
    <t>Dead Cells</t>
  </si>
  <si>
    <t>Motion Twin</t>
  </si>
  <si>
    <t>Monster Hunter: World</t>
  </si>
  <si>
    <t>Capcom</t>
  </si>
  <si>
    <t>Far Cry 5</t>
  </si>
  <si>
    <t>Ubisoft</t>
  </si>
  <si>
    <t>Naruto to Boruto: Shinobi Striker</t>
  </si>
  <si>
    <t>Bandai Namco Entertainment</t>
  </si>
  <si>
    <t>Bandai Namco Games</t>
  </si>
  <si>
    <t>Warhammer: Vermintide 2</t>
  </si>
  <si>
    <t>Fatshark</t>
  </si>
  <si>
    <t>XOne</t>
  </si>
  <si>
    <t>Bayonetta</t>
  </si>
  <si>
    <t>NS</t>
  </si>
  <si>
    <t>Nintendo</t>
  </si>
  <si>
    <t>Bayonetta 2</t>
  </si>
  <si>
    <t>Warriors Orochi 4</t>
  </si>
  <si>
    <t>Koei Tecmo</t>
  </si>
  <si>
    <t>Dynasty Warriors 9</t>
  </si>
  <si>
    <t>Monster Hunter Generations Ultimate</t>
  </si>
  <si>
    <t>Diablo III: Eternal Collection</t>
  </si>
  <si>
    <t>Blizzard Entertainment</t>
  </si>
  <si>
    <t>LEGO The Incredibles</t>
  </si>
  <si>
    <t>Warner Bros. Interactive Entertainment</t>
  </si>
  <si>
    <t>Attack on Titan 2</t>
  </si>
  <si>
    <t>A Way Out</t>
  </si>
  <si>
    <t>Electronic Arts</t>
  </si>
  <si>
    <t>Hyrule Warriors: Definitive Edition</t>
  </si>
  <si>
    <t>Tecmo Koei</t>
  </si>
  <si>
    <t>Yakuza: Kiwami 2</t>
  </si>
  <si>
    <t>Sega</t>
  </si>
  <si>
    <t>Fist of The North Star: Lost Paradise</t>
  </si>
  <si>
    <t>Nintendo Labo: Toy-Con 02 Robot Kit</t>
  </si>
  <si>
    <t>Hello Neighbor</t>
  </si>
  <si>
    <t>Gearbox Software</t>
  </si>
  <si>
    <t>LEGO Harry Potter Collection</t>
  </si>
  <si>
    <t>Warriors  Orochi 4</t>
  </si>
  <si>
    <t>Darksiders III</t>
  </si>
  <si>
    <t>THQ Nordic</t>
  </si>
  <si>
    <t>Metal Gear Survive</t>
  </si>
  <si>
    <t>Konami Digital Entertainment</t>
  </si>
  <si>
    <t>Devil May Cry HD Collection</t>
  </si>
  <si>
    <t>Agony</t>
  </si>
  <si>
    <t>PC</t>
  </si>
  <si>
    <t>PlayWay</t>
  </si>
  <si>
    <t>Katamari Damacy Reroll</t>
  </si>
  <si>
    <t>We Happy Few</t>
  </si>
  <si>
    <t>Warhammer 40,000: Inquisitor - Martyr</t>
  </si>
  <si>
    <t>NeocoreGames</t>
  </si>
  <si>
    <t>The Mercury Man</t>
  </si>
  <si>
    <t>Mehsoft</t>
  </si>
  <si>
    <t>New Gundam Breaker</t>
  </si>
  <si>
    <t>Namco Bandai Games</t>
  </si>
  <si>
    <t>Dungreed</t>
  </si>
  <si>
    <t>TEAM HORAY</t>
  </si>
  <si>
    <t>The Inpatient</t>
  </si>
  <si>
    <t>Out of Reach</t>
  </si>
  <si>
    <t>Space Boat Studios</t>
  </si>
  <si>
    <t>Merge Games</t>
  </si>
  <si>
    <t>Girls und Panzer: Dream Tank Match</t>
  </si>
  <si>
    <t>Fate/Extella Link</t>
  </si>
  <si>
    <t>PSV</t>
  </si>
  <si>
    <t>Marvelous</t>
  </si>
  <si>
    <t>Extinction</t>
  </si>
  <si>
    <t>Maximum Games</t>
  </si>
  <si>
    <t>Gintama Ranbu</t>
  </si>
  <si>
    <t>One Piece: Pirate Warriors 3 - Deluxe Edition</t>
  </si>
  <si>
    <t>Apex Construct</t>
  </si>
  <si>
    <t>Perp Games</t>
  </si>
  <si>
    <t>The Escapists 2</t>
  </si>
  <si>
    <t>Sold Out</t>
  </si>
  <si>
    <t>Dark Souls Trilogy</t>
  </si>
  <si>
    <t>Namco Bandai</t>
  </si>
  <si>
    <t>Okami HD</t>
  </si>
  <si>
    <t>Code of  Princess EX</t>
  </si>
  <si>
    <t>Nicalis</t>
  </si>
  <si>
    <t>Cyber Troopers: Virtual On x Toaru Majutsu no Index: Toaru Majutsu no Dennou Senki</t>
  </si>
  <si>
    <t>Labyrinth of Refrain: Coven of Dusk</t>
  </si>
  <si>
    <t>NIS America</t>
  </si>
  <si>
    <t>Utawarerumono Zan</t>
  </si>
  <si>
    <t>Aquaplus</t>
  </si>
  <si>
    <t>The Lost Child</t>
  </si>
  <si>
    <t>The Longest 5 Minutes</t>
  </si>
  <si>
    <t>Yonder: The Cloud Catcher Chronicles</t>
  </si>
  <si>
    <t>Doraemon: Nobita no Takarajima</t>
  </si>
  <si>
    <t>3DS</t>
  </si>
  <si>
    <t>FuRyu Corporation</t>
  </si>
  <si>
    <t>Past Cure</t>
  </si>
  <si>
    <t>Phantom 8 Studio</t>
  </si>
  <si>
    <t>Bullet Girls: Phantasia</t>
  </si>
  <si>
    <t>Experience Inc.</t>
  </si>
  <si>
    <t>Warhammer 40,000: Deathwatch</t>
  </si>
  <si>
    <t>Hoplite Research</t>
  </si>
  <si>
    <t>Super Run For Money Tousouchuu &amp; Sentouchuu</t>
  </si>
  <si>
    <t>Neocore Games</t>
  </si>
  <si>
    <t>Titan Quest</t>
  </si>
  <si>
    <t>Psychedelica of the Black Butterfly</t>
  </si>
  <si>
    <t>Aksys Games</t>
  </si>
  <si>
    <t>Shaq-Fu: A Legend Reborn</t>
  </si>
  <si>
    <t>Wired Productions</t>
  </si>
  <si>
    <t>Yoku's Island Express</t>
  </si>
  <si>
    <t>Villa Gorilla</t>
  </si>
  <si>
    <t>D3 Publisher</t>
  </si>
  <si>
    <t>Nari Kids Park: Hugtto! PreCure</t>
  </si>
  <si>
    <t>CharadeManiacs</t>
  </si>
  <si>
    <t>Idea Factory</t>
  </si>
  <si>
    <t>Ketsui Deathtiny: Kizuna Jigoku Tachi</t>
  </si>
  <si>
    <t>M2</t>
  </si>
  <si>
    <t>Nari Kids Park: Ultraman R/B</t>
  </si>
  <si>
    <t>Shin Megami Tensei IV Double Hero Pack</t>
  </si>
  <si>
    <t>Atlus</t>
  </si>
  <si>
    <t>Dillon's Dead-Heat Breakers</t>
  </si>
  <si>
    <t>Nari Kids Park: Kaitou Sentai Lupinranger Vs. Keisatsu Sentai Patoranger</t>
  </si>
  <si>
    <t>Dead Island 2</t>
  </si>
  <si>
    <t>Deep Silver</t>
  </si>
  <si>
    <t>Fe</t>
  </si>
  <si>
    <t>Wulverblade</t>
  </si>
  <si>
    <t>Darkwind Media</t>
  </si>
  <si>
    <t>10 Second Run RETURNS</t>
  </si>
  <si>
    <t>Blue Print</t>
  </si>
  <si>
    <t>99Vidas - Definitive Edition</t>
  </si>
  <si>
    <t>Unknown</t>
  </si>
  <si>
    <t>ACA NEOGEO AERO FIGHTERS 3</t>
  </si>
  <si>
    <t>Hamster Corporation</t>
  </si>
  <si>
    <t>ACA NEOGEO GHOST PILOTS</t>
  </si>
  <si>
    <t>ACA NEOGEO KING OF THE MONSTERS</t>
  </si>
  <si>
    <t>ACA NEOGEO METAL SLUG 3</t>
  </si>
  <si>
    <t>ACA NEOGEO NINJA COMBAT</t>
  </si>
  <si>
    <t>ACA NEOGEO PREHISTORIC ISLE 2</t>
  </si>
  <si>
    <t>ACA NEOGEO SENGOKU 2</t>
  </si>
  <si>
    <t>ACA NEOGEO SENGOKU 3</t>
  </si>
  <si>
    <t>ACA NEOGEO SHOCK TROOPERS</t>
  </si>
  <si>
    <t>ACA NEOGEO SHOCK TROOPERS 2nd Squad</t>
  </si>
  <si>
    <t>ACA NEOGEO THE SUPER SPY</t>
  </si>
  <si>
    <t>ACA NEOGEO TOP HUNTER RODDY &amp; CATHY</t>
  </si>
  <si>
    <t>Ace of Seafood</t>
  </si>
  <si>
    <t>AGM Playism</t>
  </si>
  <si>
    <t>Aegis Defenders</t>
  </si>
  <si>
    <t>Humble Bundle</t>
  </si>
  <si>
    <t>Fast Travel Games</t>
  </si>
  <si>
    <t>AQUA KITTY UDX</t>
  </si>
  <si>
    <t>Tikipod</t>
  </si>
  <si>
    <t>Arcade Archives: Kid Niki Radical Ninja</t>
  </si>
  <si>
    <t>Arcade Archives: Moon Patrol</t>
  </si>
  <si>
    <t>Arcade Archives: Star Force</t>
  </si>
  <si>
    <t>ATOMIK: RunGunJumpGun</t>
  </si>
  <si>
    <t>Gambitious</t>
  </si>
  <si>
    <t>Attack on Titan 2 - A.O.T.2 - ??????</t>
  </si>
  <si>
    <t>Bad North</t>
  </si>
  <si>
    <t>Raw Fury</t>
  </si>
  <si>
    <t>Biohazard 7: Resident Evil - Cloud Version</t>
  </si>
  <si>
    <t>Black Hole</t>
  </si>
  <si>
    <t>Dufgames</t>
  </si>
  <si>
    <t>Bleed 2</t>
  </si>
  <si>
    <t>Digerati</t>
  </si>
  <si>
    <t>Bomb Chicken</t>
  </si>
  <si>
    <t>Nitrome</t>
  </si>
  <si>
    <t>Bombslinger</t>
  </si>
  <si>
    <t>Plug In Digital</t>
  </si>
  <si>
    <t>Broforce</t>
  </si>
  <si>
    <t>Devolver Digital</t>
  </si>
  <si>
    <t>Dandara</t>
  </si>
  <si>
    <t>Danmaku Unlimited 3</t>
  </si>
  <si>
    <t>Doragon Entertainment</t>
  </si>
  <si>
    <t>Dustoff Heli Rescue 2</t>
  </si>
  <si>
    <t>Rainy Frog</t>
  </si>
  <si>
    <t>Earth Wars</t>
  </si>
  <si>
    <t>One or Eight Inc.</t>
  </si>
  <si>
    <t>Fat Dragons</t>
  </si>
  <si>
    <t>WiiU</t>
  </si>
  <si>
    <t>Undefined</t>
  </si>
  <si>
    <t>Furi</t>
  </si>
  <si>
    <t>The Game Bakers</t>
  </si>
  <si>
    <t>Gal*Gunvolt Burst</t>
  </si>
  <si>
    <t>Inti Creates</t>
  </si>
  <si>
    <t>Garage</t>
  </si>
  <si>
    <t>TinyBuild Games</t>
  </si>
  <si>
    <t>Gekido Kintaro's Revenge</t>
  </si>
  <si>
    <t>Naps Team</t>
  </si>
  <si>
    <t>Guns, Gore &amp; Cannoli 2</t>
  </si>
  <si>
    <t>Crazy Monkey</t>
  </si>
  <si>
    <t>Huntdown</t>
  </si>
  <si>
    <t>Coffee Stain Studios</t>
  </si>
  <si>
    <t>IMAGEFIGHT</t>
  </si>
  <si>
    <t>Konami</t>
  </si>
  <si>
    <t>IMAGEFIGHT 2</t>
  </si>
  <si>
    <t>Johnny Turbo's Arcade: Bad Dudes</t>
  </si>
  <si>
    <t>FTE Games</t>
  </si>
  <si>
    <t>Johnny Turbo's Arcade: Gate of Doom</t>
  </si>
  <si>
    <t>Johnny Turbo's Arcade: Wizard Fire</t>
  </si>
  <si>
    <t>Light Fingers</t>
  </si>
  <si>
    <t>Numizmatic</t>
  </si>
  <si>
    <t>Little Triangle</t>
  </si>
  <si>
    <t>KONANDENKI</t>
  </si>
  <si>
    <t>Mark of the Ninja: Remastered</t>
  </si>
  <si>
    <t>Klei Entertainment</t>
  </si>
  <si>
    <t>Mercenary Kings Reloaded</t>
  </si>
  <si>
    <t>Tribute Games</t>
  </si>
  <si>
    <t>Mugsters</t>
  </si>
  <si>
    <t>Team 17</t>
  </si>
  <si>
    <t>Neonwall</t>
  </si>
  <si>
    <t>JanduSoft S.L.</t>
  </si>
  <si>
    <t>Next Up Hero</t>
  </si>
  <si>
    <t>Aspyr Media, Inc.</t>
  </si>
  <si>
    <t>Aspyr</t>
  </si>
  <si>
    <t>Nidhogg 2</t>
  </si>
  <si>
    <t>Messhof</t>
  </si>
  <si>
    <t>Nightmare Boy</t>
  </si>
  <si>
    <t>Badland Games</t>
  </si>
  <si>
    <t>Ninjin: Clash of Carrots</t>
  </si>
  <si>
    <t>Modus Games</t>
  </si>
  <si>
    <t>NO THING</t>
  </si>
  <si>
    <t>Forever Entertainment S.A.</t>
  </si>
  <si>
    <t>Octogeddon</t>
  </si>
  <si>
    <t>All Yes Good</t>
  </si>
  <si>
    <t>Omensight</t>
  </si>
  <si>
    <t>SpearHead Games</t>
  </si>
  <si>
    <t>Onimusha Warlords</t>
  </si>
  <si>
    <t>Outlast II</t>
  </si>
  <si>
    <t>Red Barrels</t>
  </si>
  <si>
    <t>Pac-Man: Championship Edition 2 Plus</t>
  </si>
  <si>
    <t>Paper Wars: Cannon Fodder Devastated</t>
  </si>
  <si>
    <t>iFun4all</t>
  </si>
  <si>
    <t>Pizza Titan Ultra</t>
  </si>
  <si>
    <t>Breakfall</t>
  </si>
  <si>
    <t>Roller Coaster Tycoon Joyride</t>
  </si>
  <si>
    <t>Atari</t>
  </si>
  <si>
    <t>Samurai Aces</t>
  </si>
  <si>
    <t>Zerodiv</t>
  </si>
  <si>
    <t>Senran Kagura: Peach Beach Splash</t>
  </si>
  <si>
    <t>Xseed Games</t>
  </si>
  <si>
    <t>Shadow Archery</t>
  </si>
  <si>
    <t>Ultra Dolphin Revolution</t>
  </si>
  <si>
    <t>Shantae and the Pirate's Curse</t>
  </si>
  <si>
    <t>WayForward</t>
  </si>
  <si>
    <t>SOL DIVIDE: Sword of Darkness</t>
  </si>
  <si>
    <t>Space Dave</t>
  </si>
  <si>
    <t>Choice Provisions</t>
  </si>
  <si>
    <t>Spacecats with Lasers</t>
  </si>
  <si>
    <t>Bitten Toast Games</t>
  </si>
  <si>
    <t>Spellcaster's Assistant</t>
  </si>
  <si>
    <t>Spot The Difference: Ultimate Edition</t>
  </si>
  <si>
    <t>Sabec Limited</t>
  </si>
  <si>
    <t>Streets of Red: Devil's Dare Deluxe</t>
  </si>
  <si>
    <t>Secret Base</t>
  </si>
  <si>
    <t>Strikers 1945 II</t>
  </si>
  <si>
    <t>Sunset Overdrive</t>
  </si>
  <si>
    <t>Microsoft Studios</t>
  </si>
  <si>
    <t>Super Daryl Deluxe</t>
  </si>
  <si>
    <t>Dan &amp; Gary Games</t>
  </si>
  <si>
    <t>Tachyon Project</t>
  </si>
  <si>
    <t>Eclipse Games</t>
  </si>
  <si>
    <t>TENGAI</t>
  </si>
  <si>
    <t>Tesla vs Lovecraft</t>
  </si>
  <si>
    <t>10tons</t>
  </si>
  <si>
    <t>The Final Station</t>
  </si>
  <si>
    <t>TorqueL: Physics Modified Edition</t>
  </si>
  <si>
    <t>Active Gaming Media</t>
  </si>
  <si>
    <t>TowerFall</t>
  </si>
  <si>
    <t>Matt Makes Games Inc.</t>
  </si>
  <si>
    <t>Trine Enchanted Edition</t>
  </si>
  <si>
    <t>Frozenbyte</t>
  </si>
  <si>
    <t>UBERMOSH:SANTICIDE</t>
  </si>
  <si>
    <t>Walter Machado</t>
  </si>
  <si>
    <t>World of Warriors</t>
  </si>
  <si>
    <t>Wrecked</t>
  </si>
  <si>
    <t>Corvostudio di Amadei Marco</t>
  </si>
  <si>
    <t>ZERO GUNNER 2</t>
  </si>
  <si>
    <t>Detroit: Become Human</t>
  </si>
  <si>
    <t>Adventure</t>
  </si>
  <si>
    <t>Subnautica</t>
  </si>
  <si>
    <t>Unknown Worlds Entertainment</t>
  </si>
  <si>
    <t>Series</t>
  </si>
  <si>
    <t>GRIS</t>
  </si>
  <si>
    <t>Yakuza 6: The Song of Life</t>
  </si>
  <si>
    <t>Luigi's Mansion</t>
  </si>
  <si>
    <t>Detective Pikachu</t>
  </si>
  <si>
    <t>Life Is Strange: Before the Storm</t>
  </si>
  <si>
    <t>Square Enix</t>
  </si>
  <si>
    <t>Goosebumps: The Game</t>
  </si>
  <si>
    <t>GameMill Entertainment</t>
  </si>
  <si>
    <t>Salt</t>
  </si>
  <si>
    <t>Lavaboots Studios</t>
  </si>
  <si>
    <t>Déraciné</t>
  </si>
  <si>
    <t>Hello Neighbor: Hide &amp; Seek</t>
  </si>
  <si>
    <t>Home Sweet Home (2017)</t>
  </si>
  <si>
    <t>Mastiff</t>
  </si>
  <si>
    <t>The Invisible Hours</t>
  </si>
  <si>
    <t>Tequila Works</t>
  </si>
  <si>
    <t>Scribblenauts Mega Pack</t>
  </si>
  <si>
    <t>Senran Kagura Reflexions</t>
  </si>
  <si>
    <t>Don't Starve</t>
  </si>
  <si>
    <t>ARK Park</t>
  </si>
  <si>
    <t>Snail Games USA</t>
  </si>
  <si>
    <t>Jake Hunter Detective Story: Ghost of the Dusk</t>
  </si>
  <si>
    <t>Cat Quest</t>
  </si>
  <si>
    <t>PQube</t>
  </si>
  <si>
    <t>Adventure Time: Pirates of the Enchiridion</t>
  </si>
  <si>
    <t>Outright Games</t>
  </si>
  <si>
    <t>Don't Starve: Giant Edition</t>
  </si>
  <si>
    <t>505 Games</t>
  </si>
  <si>
    <t>Punch Line</t>
  </si>
  <si>
    <t>The Raven Remastered</t>
  </si>
  <si>
    <t>Don't Knock Twice</t>
  </si>
  <si>
    <t>Perpetual</t>
  </si>
  <si>
    <t>The Town of Light</t>
  </si>
  <si>
    <t>Death Mark</t>
  </si>
  <si>
    <t>7'scarlet</t>
  </si>
  <si>
    <t>Code: Realize - Shukufuku no Mirai</t>
  </si>
  <si>
    <t>Minecraft: Story Mode - Season Two</t>
  </si>
  <si>
    <t>Telltale Games</t>
  </si>
  <si>
    <t>Flipping Death</t>
  </si>
  <si>
    <t>Rising Star</t>
  </si>
  <si>
    <t>Jake Hunter Detective Story: Prism of Eyes</t>
  </si>
  <si>
    <t>Arc System Works</t>
  </si>
  <si>
    <t>Fortissimo</t>
  </si>
  <si>
    <t>Otomate Idea Factory</t>
  </si>
  <si>
    <t>NG</t>
  </si>
  <si>
    <t>Wand of Fortune R2 FD: Kimi ni Sasageru Epilogue</t>
  </si>
  <si>
    <t>Kurenai no Homura: Sanada Ninpou Chou</t>
  </si>
  <si>
    <t>Leisure Suit Larry: Wet Dreams Don't Dry</t>
  </si>
  <si>
    <t>Assemble Entertainment</t>
  </si>
  <si>
    <t>Dynamic Chord feat. Apple-Polisher: V Edition</t>
  </si>
  <si>
    <t>honeybee</t>
  </si>
  <si>
    <t>Beniiro Tenjou Ayakashi Kitan Futaai</t>
  </si>
  <si>
    <t>Dramatic Create</t>
  </si>
  <si>
    <t>Ninki Seiyuu no Tsukurikata</t>
  </si>
  <si>
    <t>Entergram</t>
  </si>
  <si>
    <t>Ephemeral: Fantasy on Dark</t>
  </si>
  <si>
    <t>Island</t>
  </si>
  <si>
    <t>Prototype</t>
  </si>
  <si>
    <t>Tonari ni Kanojo no Iru Shiawase: Winter Guest</t>
  </si>
  <si>
    <t>Aquatic Tales</t>
  </si>
  <si>
    <t>DS</t>
  </si>
  <si>
    <t>Donut County</t>
  </si>
  <si>
    <t>OSX</t>
  </si>
  <si>
    <t>Annapurna Interactive</t>
  </si>
  <si>
    <t>And</t>
  </si>
  <si>
    <t>The Infectious Madness of Doctor Dekker</t>
  </si>
  <si>
    <t>D'Avekki Studios Limited</t>
  </si>
  <si>
    <t>Wales Interactive Ltd.</t>
  </si>
  <si>
    <t>11-11 Memories Retold</t>
  </si>
  <si>
    <t>2064: Read Only Memories INTEGRAL</t>
  </si>
  <si>
    <t>MidBoss</t>
  </si>
  <si>
    <t>39 Days to Mars</t>
  </si>
  <si>
    <t>It's Anecdotal</t>
  </si>
  <si>
    <t>A Hole New World</t>
  </si>
  <si>
    <t>Dolores Entertainment SL</t>
  </si>
  <si>
    <t>ABZU</t>
  </si>
  <si>
    <t>AeternoBlade</t>
  </si>
  <si>
    <t>Corecell Technology Co.,Ltd.</t>
  </si>
  <si>
    <t>Angels of Death</t>
  </si>
  <si>
    <t>Antventor</t>
  </si>
  <si>
    <t>LoopyMood</t>
  </si>
  <si>
    <t>Broken Sword 5: The Serpent's Curse</t>
  </si>
  <si>
    <t>Revolution Software</t>
  </si>
  <si>
    <t>DELTARUNE</t>
  </si>
  <si>
    <t>Toby Fox</t>
  </si>
  <si>
    <t>Detention</t>
  </si>
  <si>
    <t>Coconut Island Games</t>
  </si>
  <si>
    <t>DragoDino</t>
  </si>
  <si>
    <t>Draw a Stickman: EPIC 2</t>
  </si>
  <si>
    <t>Hitcents</t>
  </si>
  <si>
    <t>Escape Trick: 35 Fateful Enigmas</t>
  </si>
  <si>
    <t>FAR: Lone Sails</t>
  </si>
  <si>
    <t>Mixtvision</t>
  </si>
  <si>
    <t>EA Originals</t>
  </si>
  <si>
    <t>Firewatch</t>
  </si>
  <si>
    <t>Campo Santo</t>
  </si>
  <si>
    <t>Heartbound</t>
  </si>
  <si>
    <t>Pirate Software</t>
  </si>
  <si>
    <t>Her Majesty's SPIFFING</t>
  </si>
  <si>
    <t>Billy Goat Entertainment</t>
  </si>
  <si>
    <t>Hollow</t>
  </si>
  <si>
    <t>Infliction</t>
  </si>
  <si>
    <t>Caustic Reality</t>
  </si>
  <si>
    <t>InnerSpace</t>
  </si>
  <si>
    <t>INSIDE</t>
  </si>
  <si>
    <t>Playdead</t>
  </si>
  <si>
    <t>Jurassic World:  Blue</t>
  </si>
  <si>
    <t>OR</t>
  </si>
  <si>
    <t>Felix &amp; Paul Studios</t>
  </si>
  <si>
    <t>Kona</t>
  </si>
  <si>
    <t>Koch Media</t>
  </si>
  <si>
    <t>Last Day of June</t>
  </si>
  <si>
    <t>Layers of Fear: Legacy</t>
  </si>
  <si>
    <t>Bloober Team S.A.</t>
  </si>
  <si>
    <t>Life is Strange 2</t>
  </si>
  <si>
    <t>Lost Lands: Ice Spell</t>
  </si>
  <si>
    <t>FIVE-BN GAMES</t>
  </si>
  <si>
    <t>Lost Lands: Mistakes of the Past</t>
  </si>
  <si>
    <t>Marie's Room</t>
  </si>
  <si>
    <t>like Charlie</t>
  </si>
  <si>
    <t>Minit</t>
  </si>
  <si>
    <t>Moss</t>
  </si>
  <si>
    <t>My Memory of Us</t>
  </si>
  <si>
    <t>IMGN PRO</t>
  </si>
  <si>
    <t>N.E.R.O.: Nothing Ever Remains Obscure</t>
  </si>
  <si>
    <t>Soedesco</t>
  </si>
  <si>
    <t>Night In The Woods</t>
  </si>
  <si>
    <t>Finji</t>
  </si>
  <si>
    <t>One Eyed Kutkh</t>
  </si>
  <si>
    <t>Sometimes You</t>
  </si>
  <si>
    <t>OPUS: Rocket of Whispers</t>
  </si>
  <si>
    <t>Flyhigh Works</t>
  </si>
  <si>
    <t>Outlast: Bundle of Terror</t>
  </si>
  <si>
    <t>Pode</t>
  </si>
  <si>
    <t>Henchman &amp; Goon</t>
  </si>
  <si>
    <t>Pokémon Quest</t>
  </si>
  <si>
    <t>Pool Panic</t>
  </si>
  <si>
    <t>Adult Swim</t>
  </si>
  <si>
    <t>Project Lux</t>
  </si>
  <si>
    <t>Sekai Project</t>
  </si>
  <si>
    <t>Quarantine Circular</t>
  </si>
  <si>
    <t>Mike Bithell Games</t>
  </si>
  <si>
    <t>Radiation Island</t>
  </si>
  <si>
    <t>Atypical Games</t>
  </si>
  <si>
    <t>Reverie</t>
  </si>
  <si>
    <t>Rainbite</t>
  </si>
  <si>
    <t>Rush: A Disney Pixar Adventure</t>
  </si>
  <si>
    <t>Rusty Lake Paradise</t>
  </si>
  <si>
    <t>Rusty Lake</t>
  </si>
  <si>
    <t>Superbrothers: Sword &amp; Sworcery EP</t>
  </si>
  <si>
    <t>Capybara Games</t>
  </si>
  <si>
    <t>Syberia 3</t>
  </si>
  <si>
    <t>Anuman</t>
  </si>
  <si>
    <t>The Adventures of Bertram Fiddle: Episode 1 - A Dreadly Business</t>
  </si>
  <si>
    <t>Chorus Worldwide Games</t>
  </si>
  <si>
    <t>The Awesome Adventures of Captain Spirit</t>
  </si>
  <si>
    <t>DONTNOD Entertainment</t>
  </si>
  <si>
    <t>The Bunker</t>
  </si>
  <si>
    <t>The Charming Empire</t>
  </si>
  <si>
    <t>D3Publisher</t>
  </si>
  <si>
    <t>The Council</t>
  </si>
  <si>
    <t>Focus Home Interactive</t>
  </si>
  <si>
    <t>The Lion's Song</t>
  </si>
  <si>
    <t>Mipumi Games GmbH</t>
  </si>
  <si>
    <t>The Long Reach</t>
  </si>
  <si>
    <t>The Men of Yoshiwara: Kikuya</t>
  </si>
  <si>
    <t>The Men of Yoshiwara: Ohgiya</t>
  </si>
  <si>
    <t>The Vanishing of Ethan Carter</t>
  </si>
  <si>
    <t>The Astronauts</t>
  </si>
  <si>
    <t>The Walking Dead - A Telltale Series - The Final Season</t>
  </si>
  <si>
    <t>The Way Remastered</t>
  </si>
  <si>
    <t>SONKA</t>
  </si>
  <si>
    <t>Transference</t>
  </si>
  <si>
    <t>Unavowed</t>
  </si>
  <si>
    <t>Wadjet Eye Games</t>
  </si>
  <si>
    <t>Valiant Hearts: The Great War</t>
  </si>
  <si>
    <t>Wandersong</t>
  </si>
  <si>
    <t>We Were Here Too</t>
  </si>
  <si>
    <t>Total Mayhem Games</t>
  </si>
  <si>
    <t>West of Loathing</t>
  </si>
  <si>
    <t>Asymmetric</t>
  </si>
  <si>
    <t>Red Dead Redemption 2</t>
  </si>
  <si>
    <t>Action-Adventure</t>
  </si>
  <si>
    <t>Rockstar Games</t>
  </si>
  <si>
    <t>Marvel's Spider-Man</t>
  </si>
  <si>
    <t>Rust</t>
  </si>
  <si>
    <t>Facepunch Studios</t>
  </si>
  <si>
    <t>Assassin's Creed Odyssey</t>
  </si>
  <si>
    <t>DayZ</t>
  </si>
  <si>
    <t>Bohemia Interactive</t>
  </si>
  <si>
    <t>Sea of Thieves</t>
  </si>
  <si>
    <t>Xbox Game Studios</t>
  </si>
  <si>
    <t>Shadow of the Tomb Raider</t>
  </si>
  <si>
    <t>Shadow of the Colossus</t>
  </si>
  <si>
    <t>Conan Exiles</t>
  </si>
  <si>
    <t>Starlink: Battle for Atlas</t>
  </si>
  <si>
    <t>Just Cause 4</t>
  </si>
  <si>
    <t>Hitman 2</t>
  </si>
  <si>
    <t>Wizard of Legend</t>
  </si>
  <si>
    <t>State of Decay 2</t>
  </si>
  <si>
    <t>LEGO DC Super-Villains</t>
  </si>
  <si>
    <t>Shenmue I &amp; II</t>
  </si>
  <si>
    <t>Hollow Knight</t>
  </si>
  <si>
    <t>Team Cherry</t>
  </si>
  <si>
    <t>No Man's Sky</t>
  </si>
  <si>
    <t>Assassin's Creed Rogue Remastered</t>
  </si>
  <si>
    <t>Heroes of Hammerwatch</t>
  </si>
  <si>
    <t>Crackshell</t>
  </si>
  <si>
    <t>Hellblade: Senua's Sacrifice</t>
  </si>
  <si>
    <t>ARK: Survival Evolved</t>
  </si>
  <si>
    <t>Studio Wildcard</t>
  </si>
  <si>
    <t>Asterix and Obelix XXL2</t>
  </si>
  <si>
    <t>Microids</t>
  </si>
  <si>
    <t>Yakuza 3</t>
  </si>
  <si>
    <t>Yomawari: The Long Night Collection</t>
  </si>
  <si>
    <t>Hotel Transylvania 3: Monsters Overboard</t>
  </si>
  <si>
    <t>Earthfall</t>
  </si>
  <si>
    <t>Monster Boy and the Cursed Kingdom</t>
  </si>
  <si>
    <t>FDG Entertainment</t>
  </si>
  <si>
    <t>The Persistence</t>
  </si>
  <si>
    <t>Override: Mech City Brawl</t>
  </si>
  <si>
    <t>Beast Quest</t>
  </si>
  <si>
    <t>Record of Grancrest War</t>
  </si>
  <si>
    <t>Border Break</t>
  </si>
  <si>
    <t>Max: The Curse of Brotherhood</t>
  </si>
  <si>
    <t>Far Cry 3: Classic Edition</t>
  </si>
  <si>
    <t>Legend of Kay Anniversary</t>
  </si>
  <si>
    <t>Below</t>
  </si>
  <si>
    <t>World to the West</t>
  </si>
  <si>
    <t>Rain Games</t>
  </si>
  <si>
    <t>Anodyne</t>
  </si>
  <si>
    <t>Analgesic Productions</t>
  </si>
  <si>
    <t>Ashen (2018)</t>
  </si>
  <si>
    <t>Assassin's Creed Odyssey: Cloud Version</t>
  </si>
  <si>
    <t>AWAY: Journey to the Unexpected</t>
  </si>
  <si>
    <t>PLAYDIUS</t>
  </si>
  <si>
    <t>Battle Princess Madelyn</t>
  </si>
  <si>
    <t>Casual Bit Games</t>
  </si>
  <si>
    <t>Crossing Souls</t>
  </si>
  <si>
    <t>Disneyland Adventures</t>
  </si>
  <si>
    <t>Downward Spiral: Horus Station</t>
  </si>
  <si>
    <t>3rd Eye Studios</t>
  </si>
  <si>
    <t>Figment</t>
  </si>
  <si>
    <t>Bedtime Digital Games</t>
  </si>
  <si>
    <t>Forgotton Anne</t>
  </si>
  <si>
    <t>Iconoclasts</t>
  </si>
  <si>
    <t>Bifrost Entertainment</t>
  </si>
  <si>
    <t>Mulaka</t>
  </si>
  <si>
    <t>Lienzo</t>
  </si>
  <si>
    <t>ReCore: Definitive Edition</t>
  </si>
  <si>
    <t>Linux</t>
  </si>
  <si>
    <t>The Aquatic Adventure of the Last Human</t>
  </si>
  <si>
    <t>The Fall Part 2: Unbound</t>
  </si>
  <si>
    <t>Over The Moon</t>
  </si>
  <si>
    <t>The friends of Ringo Ishikawa</t>
  </si>
  <si>
    <t>yeo</t>
  </si>
  <si>
    <t>Transistor</t>
  </si>
  <si>
    <t>Supergiant Games</t>
  </si>
  <si>
    <t>Billion Road</t>
  </si>
  <si>
    <t>Board+Game</t>
  </si>
  <si>
    <t>Carcassonne</t>
  </si>
  <si>
    <t>Asmodee Digital</t>
  </si>
  <si>
    <t>Fable Fortune</t>
  </si>
  <si>
    <t>Mediatonic</t>
  </si>
  <si>
    <t>Poisoft Thud Card</t>
  </si>
  <si>
    <t>Poisoft</t>
  </si>
  <si>
    <t>Super Smash Bros. Ultimate</t>
  </si>
  <si>
    <t>Fighting</t>
  </si>
  <si>
    <t>Dragon Ball FighterZ</t>
  </si>
  <si>
    <t>Naruto Shippuden: Ultimate Ninja Storm Trilogy</t>
  </si>
  <si>
    <t>Street Fighter 30th Anniversary Collection</t>
  </si>
  <si>
    <t>SoulCalibur VI</t>
  </si>
  <si>
    <t>Jump Force</t>
  </si>
  <si>
    <t>WWE 2K19</t>
  </si>
  <si>
    <t>2K Sports</t>
  </si>
  <si>
    <t>My Hero One's Justice</t>
  </si>
  <si>
    <t>Dissidia Final Fantasy NT</t>
  </si>
  <si>
    <t>BlazBlue: Cross Tag Battle</t>
  </si>
  <si>
    <t>Kirby: Battle Royale</t>
  </si>
  <si>
    <t>SNK Heroines: Tag Team Frenzy</t>
  </si>
  <si>
    <t>Fire Pro Wrestling World</t>
  </si>
  <si>
    <t>Spike Chunsoft</t>
  </si>
  <si>
    <t>The Seven Deadly Sins: Knights of Britannia</t>
  </si>
  <si>
    <t>Brawlout</t>
  </si>
  <si>
    <t>SNK Heroines Tag Team Frenzy</t>
  </si>
  <si>
    <t>Under Night In-Birth Exe:Latest</t>
  </si>
  <si>
    <t>Blade Strangers</t>
  </si>
  <si>
    <t>Omen of Sorrow</t>
  </si>
  <si>
    <t>Kamen Rider: Climax Scramble Zi-O</t>
  </si>
  <si>
    <t>Full Metal Panic! Fight: Who Dares Wins</t>
  </si>
  <si>
    <t>Capcom Beat 'Em Up Bundle</t>
  </si>
  <si>
    <t>Million Arthur: Arcana Blood</t>
  </si>
  <si>
    <t>ACA NEOGEO ART OF FIGHTING 2</t>
  </si>
  <si>
    <t>ACA NEOGEO ART OF FIGHTING 3</t>
  </si>
  <si>
    <t>ACA NEOGEO FATAL FURY 3</t>
  </si>
  <si>
    <t>ACA NEOGEO REAL BOUT FATAL FURY</t>
  </si>
  <si>
    <t>ACA NEOGEO REAL BOUT FATAL FURY 2</t>
  </si>
  <si>
    <t>ACA NEOGEO REAL BOUT FATAL FURY SPECIAL</t>
  </si>
  <si>
    <t>ACA NEOGEO SAMURAI SHODOWN II</t>
  </si>
  <si>
    <t>ACA NEOGEO SAMURAI SHODOWN III</t>
  </si>
  <si>
    <t>ACA NEOGEO SAMURAI SHODOWN IV</t>
  </si>
  <si>
    <t>ACA NEOGEO SAMURAI SHODOWN V</t>
  </si>
  <si>
    <t>ACA NEOGEO THE KING OF FIGHTERS '97</t>
  </si>
  <si>
    <t>ACA NEOGEO THE KING OF FIGHTERS '98</t>
  </si>
  <si>
    <t>ACA NEOGEO THE KING OF FIGHTERS '99</t>
  </si>
  <si>
    <t>ACA NEOGEO THE KING OF FIGHTERS 2000</t>
  </si>
  <si>
    <t>ACA NEOGEO THE LAST BLADE 2</t>
  </si>
  <si>
    <t>ACA NEOGEO WORLD HEROES</t>
  </si>
  <si>
    <t>ACA NEOGEO WORLD HEROES 2</t>
  </si>
  <si>
    <t>ACA NEOGEO WORLD HEROES 2 JET</t>
  </si>
  <si>
    <t>Arcade Archives: Double Dragon</t>
  </si>
  <si>
    <t>Taito Corporation</t>
  </si>
  <si>
    <t>Fantasy Strike</t>
  </si>
  <si>
    <t>Sirlin Games</t>
  </si>
  <si>
    <t>Fighting EX Layer</t>
  </si>
  <si>
    <t>Arika</t>
  </si>
  <si>
    <t>Pocket Rumble</t>
  </si>
  <si>
    <t>Chucklefish</t>
  </si>
  <si>
    <t>Steredenn: Binary Stars</t>
  </si>
  <si>
    <t>Street Fighter V: Arcade Edition</t>
  </si>
  <si>
    <t>Nintendo Labo: Toy-Con 01 Variety Kit</t>
  </si>
  <si>
    <t>Misc</t>
  </si>
  <si>
    <t>Go Vacation</t>
  </si>
  <si>
    <t>Sega Genesis Classics</t>
  </si>
  <si>
    <t>WarioWare Gold</t>
  </si>
  <si>
    <t>Namco Museum Arcade Pac</t>
  </si>
  <si>
    <t>Atari Flashback Classics: Volume 3</t>
  </si>
  <si>
    <t>Funbox Media</t>
  </si>
  <si>
    <t>Atari Flashback Classics: Volume 1</t>
  </si>
  <si>
    <t>Sumikko Gurashi Atsumare Sumikko Town</t>
  </si>
  <si>
    <t>Nippon Columbia</t>
  </si>
  <si>
    <t>Penny-Punching Princess</t>
  </si>
  <si>
    <t>SNK 40th Anniversary Collection</t>
  </si>
  <si>
    <t>Hello Kitty Kruisers</t>
  </si>
  <si>
    <t>Rising Star Games</t>
  </si>
  <si>
    <t>Senran Kagura: Peach and Reflexions Limited Double Pack</t>
  </si>
  <si>
    <t>Wordhunters</t>
  </si>
  <si>
    <t>Peach Ball: Senran Kagura</t>
  </si>
  <si>
    <t>Marvelous Entertainment</t>
  </si>
  <si>
    <t>Cube Creator X</t>
  </si>
  <si>
    <t>Kunio-kun: The World Classics Collection</t>
  </si>
  <si>
    <t>Closed Nightmare</t>
  </si>
  <si>
    <t>Nippon Ichi Software</t>
  </si>
  <si>
    <t>Happy Birthdays</t>
  </si>
  <si>
    <t>WorldNeverland: Elnea Kingdom</t>
  </si>
  <si>
    <t>althi Inc.</t>
  </si>
  <si>
    <t>Get Even</t>
  </si>
  <si>
    <t>Farm 51</t>
  </si>
  <si>
    <t>Red Goddess</t>
  </si>
  <si>
    <t>Yanim Studio</t>
  </si>
  <si>
    <t>Return of the Obra Dinn</t>
  </si>
  <si>
    <t>3909 LLC</t>
  </si>
  <si>
    <t>Artifact</t>
  </si>
  <si>
    <t>Valve Corporation</t>
  </si>
  <si>
    <t>Clustertruck</t>
  </si>
  <si>
    <t>Frederic 2: Evil Strikes Back</t>
  </si>
  <si>
    <t>Gwent: The Witcher Card Game</t>
  </si>
  <si>
    <t>CD Projekt Red Studio</t>
  </si>
  <si>
    <t>Metal!</t>
  </si>
  <si>
    <t>DMM Games</t>
  </si>
  <si>
    <t>PriPara: All Idol Perfect Stage</t>
  </si>
  <si>
    <t>Takara Tomy ARTS</t>
  </si>
  <si>
    <t>Rainbow Snake</t>
  </si>
  <si>
    <t>RandomSpin</t>
  </si>
  <si>
    <t>Spyro + Crash Remastered Game Bundle</t>
  </si>
  <si>
    <t>Activision</t>
  </si>
  <si>
    <t>Summer Lesson: Hikari - Allison - Chisato 3 in 1 Game Pack</t>
  </si>
  <si>
    <t>Trivia Vault Basketball Trivia</t>
  </si>
  <si>
    <t>Trivia Vault: Fashion Trivia</t>
  </si>
  <si>
    <t>Trivia Vault: Food Trivia</t>
  </si>
  <si>
    <t>Trivia Vault: Golf Trivia</t>
  </si>
  <si>
    <t>Trivia Vault: Literature Trivia</t>
  </si>
  <si>
    <t>Trivia Vault: Mixed Trivia 2</t>
  </si>
  <si>
    <t>Trivia Vault: Music Trivia</t>
  </si>
  <si>
    <t>Trivia Vault: Soccer Trivia</t>
  </si>
  <si>
    <t>Trivia Vault: Toy Trivia</t>
  </si>
  <si>
    <t>Trivia Vault: TV Trivia</t>
  </si>
  <si>
    <t>World of Warcraft: Battle for Azeroth</t>
  </si>
  <si>
    <t>MMO</t>
  </si>
  <si>
    <t>The Elder Scrolls Online: Summerset</t>
  </si>
  <si>
    <t>Bethesda Softworks</t>
  </si>
  <si>
    <t>Dragon Quest X: All in One Package Ver.1-4</t>
  </si>
  <si>
    <t>Dragon's Prophet</t>
  </si>
  <si>
    <t>Sony Online Entertainment</t>
  </si>
  <si>
    <t>ATLAS</t>
  </si>
  <si>
    <t>Everspace</t>
  </si>
  <si>
    <t>Rockfish Games</t>
  </si>
  <si>
    <t>Phantasy Star Online 2: Cloud</t>
  </si>
  <si>
    <t>Taiko no Tatsujin: Drum 'n' Fun!</t>
  </si>
  <si>
    <t>Music</t>
  </si>
  <si>
    <t>Just Dance 2019</t>
  </si>
  <si>
    <t>Wii</t>
  </si>
  <si>
    <t>Persona Dancing: Endless Night Collection</t>
  </si>
  <si>
    <t>X360</t>
  </si>
  <si>
    <t>Persona 5: Dancing in Starlight</t>
  </si>
  <si>
    <t>VOEZ</t>
  </si>
  <si>
    <t>PM Studios</t>
  </si>
  <si>
    <t>Persona 3: Dancing in Moonlight</t>
  </si>
  <si>
    <t>Let's Sing 2019</t>
  </si>
  <si>
    <t>Ravenscourt</t>
  </si>
  <si>
    <t>IDOLiSH7 Twelve Fantasia!</t>
  </si>
  <si>
    <t>Gal Metal!</t>
  </si>
  <si>
    <t>Persona Dancing: Deluxe Twin Plus</t>
  </si>
  <si>
    <t>Musynx</t>
  </si>
  <si>
    <t>Beat Saber</t>
  </si>
  <si>
    <t>Beat Games</t>
  </si>
  <si>
    <t>Crypt of the NecroDancer: Nintendo Switch Edition</t>
  </si>
  <si>
    <t>Brace Yourself Games</t>
  </si>
  <si>
    <t>EAT BEAT DEADSPIKE-san</t>
  </si>
  <si>
    <t>Just Shapes &amp; Beats</t>
  </si>
  <si>
    <t>Berzerk Studio</t>
  </si>
  <si>
    <t>Track Lab</t>
  </si>
  <si>
    <t>Super Mario Party</t>
  </si>
  <si>
    <t>Party</t>
  </si>
  <si>
    <t>Carnival Games</t>
  </si>
  <si>
    <t>2K Games</t>
  </si>
  <si>
    <t>America's Greatest Game Shows: Wheel of Fortune and Jeopardy!</t>
  </si>
  <si>
    <t>Party Arcade</t>
  </si>
  <si>
    <t>Planet Entertainment</t>
  </si>
  <si>
    <t>Hasbro Game Night for Nintendo Switch</t>
  </si>
  <si>
    <t>Just Deal With It</t>
  </si>
  <si>
    <t>Animal Force</t>
  </si>
  <si>
    <t>Oasis Games Ltd.</t>
  </si>
  <si>
    <t>BINGO for Nintendo Switch</t>
  </si>
  <si>
    <t>Starsign</t>
  </si>
  <si>
    <t>Chimparty</t>
  </si>
  <si>
    <t>Frantics</t>
  </si>
  <si>
    <t>Guilt Battle Arena</t>
  </si>
  <si>
    <t>ForwardXP</t>
  </si>
  <si>
    <t>Knowledge is Power: Decades</t>
  </si>
  <si>
    <t>Marooners</t>
  </si>
  <si>
    <t>M2H</t>
  </si>
  <si>
    <t>No Heroes Here</t>
  </si>
  <si>
    <t>Mad Mimic</t>
  </si>
  <si>
    <t>Super Rocket Shootout</t>
  </si>
  <si>
    <t>The Jackbox Party Pack 5</t>
  </si>
  <si>
    <t>Jackbox Games</t>
  </si>
  <si>
    <t>Spyro Reignited Trilogy</t>
  </si>
  <si>
    <t>Donkey Kong Country: Tropical Freeze</t>
  </si>
  <si>
    <t>Kirby Star Allies</t>
  </si>
  <si>
    <t>Bloodstained</t>
  </si>
  <si>
    <t>Mega Man 11</t>
  </si>
  <si>
    <t>Mega Man X Legacy Collection</t>
  </si>
  <si>
    <t>Crash Bandicoot N. Sane Trilogy</t>
  </si>
  <si>
    <t>Celeste</t>
  </si>
  <si>
    <t>Astro Bot Rescue Mission</t>
  </si>
  <si>
    <t>Bloodstained: Curse of the Moon</t>
  </si>
  <si>
    <t>Yooka-Laylee</t>
  </si>
  <si>
    <t>Team17 Software</t>
  </si>
  <si>
    <t>Mega Man Legacy Collection 1+2</t>
  </si>
  <si>
    <t>Touhou Luna Nights</t>
  </si>
  <si>
    <t>Playism</t>
  </si>
  <si>
    <t>Mega Man X Legacy Collection 1+2</t>
  </si>
  <si>
    <t>Capcom Entertainment</t>
  </si>
  <si>
    <t>Paw Patrol on a Roll</t>
  </si>
  <si>
    <t>Shantae: Half-Genie Hero</t>
  </si>
  <si>
    <t>Scribblenauts: Showdown</t>
  </si>
  <si>
    <t>Warner Bros. Interactive</t>
  </si>
  <si>
    <t>Owlboy</t>
  </si>
  <si>
    <t>Little Nightmares</t>
  </si>
  <si>
    <t>Toki Collector's Edition</t>
  </si>
  <si>
    <t>Salt and Sanctuary</t>
  </si>
  <si>
    <t>Leadman Games</t>
  </si>
  <si>
    <t>Flashback</t>
  </si>
  <si>
    <t>de Blob 2</t>
  </si>
  <si>
    <t>Rad Rodgers</t>
  </si>
  <si>
    <t>Runner3</t>
  </si>
  <si>
    <t>SteamWorld Dig 2</t>
  </si>
  <si>
    <t>Mega Man X Legacy Collection 1</t>
  </si>
  <si>
    <t>Candle: The Power of the Flame</t>
  </si>
  <si>
    <t>Mega Man X Legacy Collection 2</t>
  </si>
  <si>
    <t>Giana Sisters: Twisted Dreams</t>
  </si>
  <si>
    <t>The Liar Princess and the Blind Prince</t>
  </si>
  <si>
    <t>La-Mulana 2</t>
  </si>
  <si>
    <t>Sonic Forces</t>
  </si>
  <si>
    <t>Super Lucky's Tale</t>
  </si>
  <si>
    <t>20XX</t>
  </si>
  <si>
    <t>Batterystaple Games</t>
  </si>
  <si>
    <t>A Robot Named Fight!</t>
  </si>
  <si>
    <t>Alteric</t>
  </si>
  <si>
    <t>Arcade Archives: Crazy Climber</t>
  </si>
  <si>
    <t>Arcade Archives: Donkey Kong</t>
  </si>
  <si>
    <t>Ben and Ed - Blood Party</t>
  </si>
  <si>
    <t>Sluggerfly</t>
  </si>
  <si>
    <t>Brawl</t>
  </si>
  <si>
    <t>QubicGames</t>
  </si>
  <si>
    <t>Castle of Heart</t>
  </si>
  <si>
    <t>7Levels</t>
  </si>
  <si>
    <t>de Blob</t>
  </si>
  <si>
    <t>Dust: An Elysian Tail</t>
  </si>
  <si>
    <t>Humble Hearts</t>
  </si>
  <si>
    <t>Flat Heroes</t>
  </si>
  <si>
    <t>Deck 13</t>
  </si>
  <si>
    <t>Flinthook</t>
  </si>
  <si>
    <t>FOX n FORESTS</t>
  </si>
  <si>
    <t>EuroVideo Medien</t>
  </si>
  <si>
    <t>Freedom Planet</t>
  </si>
  <si>
    <t>Galaxy Trail</t>
  </si>
  <si>
    <t>Light Fall</t>
  </si>
  <si>
    <t>Bishop Games</t>
  </si>
  <si>
    <t>Nefarious</t>
  </si>
  <si>
    <t>Orn: The Tiny Forest Sprite</t>
  </si>
  <si>
    <t>FIVE12 GAMES</t>
  </si>
  <si>
    <t>D-Pad Studio</t>
  </si>
  <si>
    <t>Runbow</t>
  </si>
  <si>
    <t>Headup Games</t>
  </si>
  <si>
    <t>Sausage Sports Club</t>
  </si>
  <si>
    <t>Luckshot Games</t>
  </si>
  <si>
    <t>Save me Mr Tako: Tasukete Tako-San</t>
  </si>
  <si>
    <t>SEGA Ages: Sonic the Hedgehog</t>
  </si>
  <si>
    <t>Shadow Bug</t>
  </si>
  <si>
    <t>Muro Studios</t>
  </si>
  <si>
    <t>Shu</t>
  </si>
  <si>
    <t>Coatsink Software</t>
  </si>
  <si>
    <t>Sling Ming</t>
  </si>
  <si>
    <t>Good Night Brave Warrior</t>
  </si>
  <si>
    <t>Spartan</t>
  </si>
  <si>
    <t>Sinister Cyclops</t>
  </si>
  <si>
    <t>Image &amp; Form Games</t>
  </si>
  <si>
    <t>SteamWorld Dig: A Fistful of Dirt</t>
  </si>
  <si>
    <t>Super Chariot</t>
  </si>
  <si>
    <t>Super Meat Boy</t>
  </si>
  <si>
    <t>BlitWorks</t>
  </si>
  <si>
    <t>Super One More Jump</t>
  </si>
  <si>
    <t>SMG Studio</t>
  </si>
  <si>
    <t>Super Skull Smash GO! 2 Turbo</t>
  </si>
  <si>
    <t>Poppy Works</t>
  </si>
  <si>
    <t>Superola and the Lost Burgers</t>
  </si>
  <si>
    <t>Undergames</t>
  </si>
  <si>
    <t>The Messenger</t>
  </si>
  <si>
    <t>The Swindle</t>
  </si>
  <si>
    <t>Curve Digital</t>
  </si>
  <si>
    <t>TurtlePop : Journey to Freedom</t>
  </si>
  <si>
    <t>DigiPen Game Studios</t>
  </si>
  <si>
    <t>Twin Robots Ultimate Edition</t>
  </si>
  <si>
    <t>Ratalaika Games</t>
  </si>
  <si>
    <t>Unravel Two</t>
  </si>
  <si>
    <t>Unravel Yarny Bundle</t>
  </si>
  <si>
    <t>Venture Kid</t>
  </si>
  <si>
    <t>Snikkabo AS</t>
  </si>
  <si>
    <t>Xenon Valkyrie+</t>
  </si>
  <si>
    <t>COWCAT</t>
  </si>
  <si>
    <t>Xeodrifter</t>
  </si>
  <si>
    <t>Atooi</t>
  </si>
  <si>
    <t>Captain Toad: Treasure Tracker</t>
  </si>
  <si>
    <t>Puzzle</t>
  </si>
  <si>
    <t>Bendy and the Ink Machine</t>
  </si>
  <si>
    <t>Joey Drew Studios Inc.</t>
  </si>
  <si>
    <t>Talon Man Remastered</t>
  </si>
  <si>
    <t>Amig</t>
  </si>
  <si>
    <t>Out of crumpét's:</t>
  </si>
  <si>
    <t>Tetris Effect</t>
  </si>
  <si>
    <t>Rooster Teeth Games</t>
  </si>
  <si>
    <t>Sushi Striker: The Way of Sushido</t>
  </si>
  <si>
    <t>Super Bomberman R</t>
  </si>
  <si>
    <t>Bridge Constructor Portal</t>
  </si>
  <si>
    <t>Nighthawk Interactive</t>
  </si>
  <si>
    <t>Gotouchi Tetsudou for Nintendo Switch!!</t>
  </si>
  <si>
    <t>The Mahjong</t>
  </si>
  <si>
    <t>Lady Layton: The Millionaire Ariadone's Conspiracy</t>
  </si>
  <si>
    <t>Level 5</t>
  </si>
  <si>
    <t>A Normal Lost Phone</t>
  </si>
  <si>
    <t>ACA NEOGEO Gururin</t>
  </si>
  <si>
    <t>ACA NEOGEO MAGICAL DROP III</t>
  </si>
  <si>
    <t>ACA NEOGEO Money Puzzle Exchanger</t>
  </si>
  <si>
    <t>Animated Jigsaws: Beautiful Japanese Scenery</t>
  </si>
  <si>
    <t>Azkend 2: The World Beneath</t>
  </si>
  <si>
    <t>Baseball Riot</t>
  </si>
  <si>
    <t>10tons Ltd</t>
  </si>
  <si>
    <t>D/Generation HD</t>
  </si>
  <si>
    <t>West Coast Software</t>
  </si>
  <si>
    <t>Defoliation</t>
  </si>
  <si>
    <t>Cosen</t>
  </si>
  <si>
    <t>Enchanting Mahjong Match</t>
  </si>
  <si>
    <t>Energy Balance</t>
  </si>
  <si>
    <t>Energy Invasion</t>
  </si>
  <si>
    <t>Evgeniy Kolpakov</t>
  </si>
  <si>
    <t>Enigmatis 2: The Mists Of Ravenwood</t>
  </si>
  <si>
    <t>Artifex Mundi sp. z o.o.</t>
  </si>
  <si>
    <t>Enigmatis 3: The Shadow Of Karkhala</t>
  </si>
  <si>
    <t>Big Fish Games</t>
  </si>
  <si>
    <t>Gem Smashers</t>
  </si>
  <si>
    <t>TREVA Entertainment</t>
  </si>
  <si>
    <t>Grid Mania</t>
  </si>
  <si>
    <t>Grim Fandango Remastered</t>
  </si>
  <si>
    <t>Double Fine Productions</t>
  </si>
  <si>
    <t>Gunhouse</t>
  </si>
  <si>
    <t>Other Ocean Interactive</t>
  </si>
  <si>
    <t>I, Zombie</t>
  </si>
  <si>
    <t>Awesome Games Studio</t>
  </si>
  <si>
    <t>Lumines Remastered</t>
  </si>
  <si>
    <t>Enhance</t>
  </si>
  <si>
    <t>Manifold Garden</t>
  </si>
  <si>
    <t>William Chyr Studio</t>
  </si>
  <si>
    <t>Membrane</t>
  </si>
  <si>
    <t>Perfect Hat</t>
  </si>
  <si>
    <t>Metropolis: Lux Obscura</t>
  </si>
  <si>
    <t>Millie</t>
  </si>
  <si>
    <t>Nuclien</t>
  </si>
  <si>
    <t>Springloaded</t>
  </si>
  <si>
    <t>Old Man's Journey</t>
  </si>
  <si>
    <t>Broken Rules</t>
  </si>
  <si>
    <t>Packet Queen #</t>
  </si>
  <si>
    <t>Studio F-Sharp</t>
  </si>
  <si>
    <t>Persian Nights: Sands Of Wonders</t>
  </si>
  <si>
    <t>Picross S2</t>
  </si>
  <si>
    <t>Jupiter Corporation</t>
  </si>
  <si>
    <t>Pixel Puzzles 2: Christmas</t>
  </si>
  <si>
    <t>DL Softworks</t>
  </si>
  <si>
    <t>Professor Watts Memory Match: Expressions</t>
  </si>
  <si>
    <t>Professor Watts Memory Match: Puppies</t>
  </si>
  <si>
    <t>Q.U.B.E. 2</t>
  </si>
  <si>
    <t>Trapped Nerve Games</t>
  </si>
  <si>
    <t>Qbik</t>
  </si>
  <si>
    <t>Salary Man Escape VR</t>
  </si>
  <si>
    <t>Slayaway Camp: Butcher's Cut</t>
  </si>
  <si>
    <t>Spiral Splatter</t>
  </si>
  <si>
    <t>Spy Chameleon - RGB Agent</t>
  </si>
  <si>
    <t>Unfinished Pixel</t>
  </si>
  <si>
    <t>SubaraCity</t>
  </si>
  <si>
    <t>Subsurface Circular</t>
  </si>
  <si>
    <t>Ant Workshop</t>
  </si>
  <si>
    <t>Swim Out</t>
  </si>
  <si>
    <t>Lozange Lab</t>
  </si>
  <si>
    <t>Tales of the Tiny Planet</t>
  </si>
  <si>
    <t>Pixelsplit</t>
  </si>
  <si>
    <t>The Gardens Between</t>
  </si>
  <si>
    <t>The Voxel Agents</t>
  </si>
  <si>
    <t>The Room</t>
  </si>
  <si>
    <t>Team17 Digital Ltd</t>
  </si>
  <si>
    <t>The Talos Principle</t>
  </si>
  <si>
    <t>Toki Tori</t>
  </si>
  <si>
    <t>Two Tribes</t>
  </si>
  <si>
    <t>Toki Tori 2+</t>
  </si>
  <si>
    <t>Totes the Goat</t>
  </si>
  <si>
    <t>Typoman</t>
  </si>
  <si>
    <t>Vesta</t>
  </si>
  <si>
    <t>FinalBoss Games</t>
  </si>
  <si>
    <t>Warp Shift</t>
  </si>
  <si>
    <t>Isbit Games</t>
  </si>
  <si>
    <t>Word Sudoku by POWGI</t>
  </si>
  <si>
    <t>Zombillie</t>
  </si>
  <si>
    <t>Forza Horizon 4</t>
  </si>
  <si>
    <t>Racing</t>
  </si>
  <si>
    <t>The Crew 2</t>
  </si>
  <si>
    <t>F1 2018</t>
  </si>
  <si>
    <t>Codemasters</t>
  </si>
  <si>
    <t>Nintendo Labo: Toy-Con 03 Vehicle Kit</t>
  </si>
  <si>
    <t>Burnout Paradise Remastered</t>
  </si>
  <si>
    <t>TT Isle of Man: Ride on the Edge</t>
  </si>
  <si>
    <t>Big Ben Interactive</t>
  </si>
  <si>
    <t>Nickelodeon Kart Racers</t>
  </si>
  <si>
    <t>NASCAR Heat 3</t>
  </si>
  <si>
    <t>704Games</t>
  </si>
  <si>
    <t>MX vs ATV All Out</t>
  </si>
  <si>
    <t>Monster Energy Supercross - The Official Videogame</t>
  </si>
  <si>
    <t>Milestone S.r.l.</t>
  </si>
  <si>
    <t>BallisticNG</t>
  </si>
  <si>
    <t>Neognosis</t>
  </si>
  <si>
    <t>Spintires: MudRunner - American Wilds</t>
  </si>
  <si>
    <t>Gravel</t>
  </si>
  <si>
    <t>Ride 3</t>
  </si>
  <si>
    <t>MXGP Pro</t>
  </si>
  <si>
    <t>Dakar 18</t>
  </si>
  <si>
    <t>Onrush</t>
  </si>
  <si>
    <t>Snow Moto Racing Freedom</t>
  </si>
  <si>
    <t>Aqua Moto Racing Utopia</t>
  </si>
  <si>
    <t>All-Star Fruit Racing</t>
  </si>
  <si>
    <t>Trailblazers</t>
  </si>
  <si>
    <t>ATV Drift &amp; Tricks</t>
  </si>
  <si>
    <t>Gear Club Unlimited 2</t>
  </si>
  <si>
    <t>GRIP: Combat Racing</t>
  </si>
  <si>
    <t>U&amp;I Entertainment</t>
  </si>
  <si>
    <t>Moto Racer 4</t>
  </si>
  <si>
    <t>V-Rally 4</t>
  </si>
  <si>
    <t>Bigben Interactive</t>
  </si>
  <si>
    <t>MotoGP 18</t>
  </si>
  <si>
    <t>Zordix AB</t>
  </si>
  <si>
    <t>Redout</t>
  </si>
  <si>
    <t>ACA NEOGEO RIDING HERO</t>
  </si>
  <si>
    <t>Antigraviator</t>
  </si>
  <si>
    <t>Iceberg Interactive</t>
  </si>
  <si>
    <t>Coffin Dodgers</t>
  </si>
  <si>
    <t>Gear.Club Unlimited 2</t>
  </si>
  <si>
    <t>Gotcha Racing 2nd</t>
  </si>
  <si>
    <t>Grand Prix Rock 'N Racing</t>
  </si>
  <si>
    <t>EnjoyUp Games</t>
  </si>
  <si>
    <t>Horizon Chase Turbo</t>
  </si>
  <si>
    <t>AQUIRIS</t>
  </si>
  <si>
    <t>Meow Motors</t>
  </si>
  <si>
    <t>ArtVostok</t>
  </si>
  <si>
    <t>Rally Racers</t>
  </si>
  <si>
    <t>System 3</t>
  </si>
  <si>
    <t>Super Toy Cars</t>
  </si>
  <si>
    <t>Urban Trial Playground</t>
  </si>
  <si>
    <t>Tate Multimedia</t>
  </si>
  <si>
    <t>Wreckfest</t>
  </si>
  <si>
    <t>Role-Playing</t>
  </si>
  <si>
    <t>Pokémon: Let's Go, Pikachu/Eevee</t>
  </si>
  <si>
    <t>Dragon Quest XI</t>
  </si>
  <si>
    <t>Octopath Traveler</t>
  </si>
  <si>
    <t>Dark Souls: Remastered</t>
  </si>
  <si>
    <t>Kingdom Come: Deliverance</t>
  </si>
  <si>
    <t>Yokai Watch Blasters: Red Cat Corps / White Dog Squad</t>
  </si>
  <si>
    <t>Dragon Quest XI: Echoes of an Elusive Age</t>
  </si>
  <si>
    <t>Vampyr</t>
  </si>
  <si>
    <t>Fallout 76</t>
  </si>
  <si>
    <t>Warhorse Studios</t>
  </si>
  <si>
    <t>Moonlighter</t>
  </si>
  <si>
    <t>11 bit studios</t>
  </si>
  <si>
    <t>The Scroll of Taiwu</t>
  </si>
  <si>
    <t>ConchShip Games</t>
  </si>
  <si>
    <t>Valkyria Chronicles 4</t>
  </si>
  <si>
    <t>Ni no Kuni II: Revenant Kingdom</t>
  </si>
  <si>
    <t>Final Fantasy XV: Windows Edition</t>
  </si>
  <si>
    <t>Sword Art Online: Fatal Bullet</t>
  </si>
  <si>
    <t>Tales of Berseria</t>
  </si>
  <si>
    <t>Secret of Mana</t>
  </si>
  <si>
    <t>The World Ends with You: Final Remix</t>
  </si>
  <si>
    <t>Sword Art Online: Hollow Realization</t>
  </si>
  <si>
    <t>Dragon Quest Builders: Revive Alefgard</t>
  </si>
  <si>
    <t>Radiant Historia: Perfect Chronology</t>
  </si>
  <si>
    <t>Kingdom Hearts: The Story So Far</t>
  </si>
  <si>
    <t>Pillars of Eternity II: Deadfire</t>
  </si>
  <si>
    <t>Versus Evil</t>
  </si>
  <si>
    <t>Shin Megami Tensei: Strange Journey Redux</t>
  </si>
  <si>
    <t>Digimon Story: Cyber Sleuth - Hacker's Memory</t>
  </si>
  <si>
    <t>Xenoblade Chronicles 2: Torna ~ The Golden Country</t>
  </si>
  <si>
    <t>South Park: The Fractured But Whole</t>
  </si>
  <si>
    <t>Divinity: Original Sin II</t>
  </si>
  <si>
    <t>Delver</t>
  </si>
  <si>
    <t>Priority Interrupt</t>
  </si>
  <si>
    <t>Dragon's Crown Pro</t>
  </si>
  <si>
    <t>Pokémon Crystal Version</t>
  </si>
  <si>
    <t>Call of Cthulhu</t>
  </si>
  <si>
    <t>The Alliance Alive</t>
  </si>
  <si>
    <t>Final Fantasy XII: The Zodiac Age</t>
  </si>
  <si>
    <t>Ys VIII: Lacrimosa of Dana</t>
  </si>
  <si>
    <t>Shining Resonance Refrain</t>
  </si>
  <si>
    <t>The Witch and the Hundred Knight 2</t>
  </si>
  <si>
    <t>Disgaea 1 Complete</t>
  </si>
  <si>
    <t>Victor Vran: Overkill Edition</t>
  </si>
  <si>
    <t>Atelier Lydie &amp; Suelle: The Alchemists and the Mysterious Paintings</t>
  </si>
  <si>
    <t>Shadows Awakening</t>
  </si>
  <si>
    <t>Kalypso Media</t>
  </si>
  <si>
    <t>Portal Knights</t>
  </si>
  <si>
    <t>Metal Max Xeno</t>
  </si>
  <si>
    <t>Battle Chasers: Nightwar</t>
  </si>
  <si>
    <t>Lost Sphear</t>
  </si>
  <si>
    <t>Megadimension Neptunia VIIR</t>
  </si>
  <si>
    <t>Idea Factory International</t>
  </si>
  <si>
    <t>Immortal Unchained</t>
  </si>
  <si>
    <t>Darkest Dungeon</t>
  </si>
  <si>
    <t>Red Hook Studios</t>
  </si>
  <si>
    <t>South Park: The Stick of Truth</t>
  </si>
  <si>
    <t>Utawarerumono: Chiriyukusha e no Komoriuta</t>
  </si>
  <si>
    <t>Aqua Plus</t>
  </si>
  <si>
    <t>World of Final Fantasy Maxima</t>
  </si>
  <si>
    <t>The Legend of Heroes: Sen no Kiseki: Kai -Thors Military Academy 1204-</t>
  </si>
  <si>
    <t>Nihon Falcom Corporation</t>
  </si>
  <si>
    <t>Mary Skelter: Nightmares 2</t>
  </si>
  <si>
    <t>Compile Heart</t>
  </si>
  <si>
    <t>Zanki Zero: Last Beginning</t>
  </si>
  <si>
    <t>Undertale</t>
  </si>
  <si>
    <t>Touhou Genso Wanderer Reloaded</t>
  </si>
  <si>
    <t>Valthirian Arc: Hero School Story</t>
  </si>
  <si>
    <t>Beyblade Burst: Battle Zero</t>
  </si>
  <si>
    <t>Kadokawa Games</t>
  </si>
  <si>
    <t>Fallen Legion: Rise to Glory</t>
  </si>
  <si>
    <t>Banner Saga Trilogy</t>
  </si>
  <si>
    <t>God Wars: Nihon Shinwa Taisen</t>
  </si>
  <si>
    <t>Atelier: The Alchemist of Arland 1-2-3 DX</t>
  </si>
  <si>
    <t>Hyperdimension Neptunia Re;Birth1 Plus</t>
  </si>
  <si>
    <t>Lapis x Labyrinth</t>
  </si>
  <si>
    <t>WORKxWORK</t>
  </si>
  <si>
    <t>Yuuna and the Haunted Hot Springs: Steam Dungeon</t>
  </si>
  <si>
    <t>Your Four Knight Princesses Training Story</t>
  </si>
  <si>
    <t>.hack//G.U. Last Recode</t>
  </si>
  <si>
    <t>Cyberdimension Neptunia: 4 Goddesses Online</t>
  </si>
  <si>
    <t>Achievement Lurker: Another one bites the dust</t>
  </si>
  <si>
    <t>Achievement Lurker: Ballad of the Shimapan Warrior - King of Panties</t>
  </si>
  <si>
    <t>Achievement Lurker: Easiest Cosmetic Numbers</t>
  </si>
  <si>
    <t>Achievement Lurker: We Give Up!</t>
  </si>
  <si>
    <t>Achievement Lurker: You are going to have to work hard for these nuts</t>
  </si>
  <si>
    <t>Alvastia Chronicles</t>
  </si>
  <si>
    <t>Kemco</t>
  </si>
  <si>
    <t>iOS</t>
  </si>
  <si>
    <t>Antiquia Lost</t>
  </si>
  <si>
    <t>Asdivine Hearts II</t>
  </si>
  <si>
    <t>Banner Saga 3</t>
  </si>
  <si>
    <t>Bit Dungeon Plus</t>
  </si>
  <si>
    <t>Child of Light</t>
  </si>
  <si>
    <t>CrossCode</t>
  </si>
  <si>
    <t>DECK13 Interactive GmbH</t>
  </si>
  <si>
    <t>Damascus Gear: Operation Tokyo</t>
  </si>
  <si>
    <t>Desert Child</t>
  </si>
  <si>
    <t>Akupara Games</t>
  </si>
  <si>
    <t>Dragalia Lost</t>
  </si>
  <si>
    <t>Dragon Sinker</t>
  </si>
  <si>
    <t>Earthlock</t>
  </si>
  <si>
    <t>Snowcastle Games</t>
  </si>
  <si>
    <t>Epic Battle Fantasy 5</t>
  </si>
  <si>
    <t>Matt Roszak</t>
  </si>
  <si>
    <t>Fantasy Hero: Unsigned Legacy</t>
  </si>
  <si>
    <t>Fear Effect Sedna</t>
  </si>
  <si>
    <t>Final Fantasy XV Multiplayer: Comrades</t>
  </si>
  <si>
    <t>Final Fantasy XV Pocket Edition</t>
  </si>
  <si>
    <t>Final Fantasy XV Pocket Edition HD</t>
  </si>
  <si>
    <t>Hero of the Kingdom III</t>
  </si>
  <si>
    <t>Lonely Troops</t>
  </si>
  <si>
    <t>Hyper Light Drifter - Special Edition</t>
  </si>
  <si>
    <t>Abylight</t>
  </si>
  <si>
    <t>Joe Dever's Lone Wolf</t>
  </si>
  <si>
    <t>Forge Reply</t>
  </si>
  <si>
    <t>Legrand Legacy: Tale of the Fatebounds</t>
  </si>
  <si>
    <t>Another Indie</t>
  </si>
  <si>
    <t>Mutant Year Zero: Road to Eden Deluxe Edition</t>
  </si>
  <si>
    <t>Funcom</t>
  </si>
  <si>
    <t>NECROMANCER</t>
  </si>
  <si>
    <t>NieR: Automata</t>
  </si>
  <si>
    <t>Reigns: Kings &amp; Queens</t>
  </si>
  <si>
    <t>SEGA Ages: Phantasy Star</t>
  </si>
  <si>
    <t>Sephirothic Stories</t>
  </si>
  <si>
    <t>Shadows: Awakening</t>
  </si>
  <si>
    <t>The Swords of Ditto: Mormo's Curse</t>
  </si>
  <si>
    <t>Wanderjahr: Try Again or Walk Away</t>
  </si>
  <si>
    <t>Xuan Yuan Sword: The Gate of Firmament</t>
  </si>
  <si>
    <t>E-Home Entertainment</t>
  </si>
  <si>
    <t>Minecraft</t>
  </si>
  <si>
    <t>Sandbox</t>
  </si>
  <si>
    <t>Mojang</t>
  </si>
  <si>
    <t>PixARK</t>
  </si>
  <si>
    <t>Shooter</t>
  </si>
  <si>
    <t>Call of Duty: Black Ops IIII</t>
  </si>
  <si>
    <t>Battlefield V</t>
  </si>
  <si>
    <t>Earth Defense Force 5</t>
  </si>
  <si>
    <t>Fortnite</t>
  </si>
  <si>
    <t>Insurgency: Sandstorm</t>
  </si>
  <si>
    <t>Firewall: Zero Hour</t>
  </si>
  <si>
    <t>Destiny 2: Forsaken</t>
  </si>
  <si>
    <t>PlayerUnknown's Battlegrounds</t>
  </si>
  <si>
    <t>Bravo Team</t>
  </si>
  <si>
    <t>Battle Royale Trainer</t>
  </si>
  <si>
    <t>Trickjump Games Ltd</t>
  </si>
  <si>
    <t>Call of Duty: Modern Warfare Remastered</t>
  </si>
  <si>
    <t>Payday 2</t>
  </si>
  <si>
    <t>Wolfenstein II: The New Colossus</t>
  </si>
  <si>
    <t>AXYOS</t>
  </si>
  <si>
    <t>Axyos Games</t>
  </si>
  <si>
    <t>World War 3</t>
  </si>
  <si>
    <t>The Farm 51</t>
  </si>
  <si>
    <t>Red Faction: Guerrilla Re-Mars-tered</t>
  </si>
  <si>
    <t>Borderlands 2 VR</t>
  </si>
  <si>
    <t>Strange Brigade</t>
  </si>
  <si>
    <t>Rebellion Developments</t>
  </si>
  <si>
    <t>Wild Guns Reloaded</t>
  </si>
  <si>
    <t>Natsume</t>
  </si>
  <si>
    <t>DUSK</t>
  </si>
  <si>
    <t>New Blood Interactive</t>
  </si>
  <si>
    <t>Black Clover: Quartet Knights</t>
  </si>
  <si>
    <t>Operation Warcade</t>
  </si>
  <si>
    <t>Hunting Simulator</t>
  </si>
  <si>
    <t>Tempest 4000</t>
  </si>
  <si>
    <t>Big Buck Hunter Arcade</t>
  </si>
  <si>
    <t>Mothergunship</t>
  </si>
  <si>
    <t>Gungrave VR</t>
  </si>
  <si>
    <t>Brothers in Arms: Furious 4</t>
  </si>
  <si>
    <t>H1Z1</t>
  </si>
  <si>
    <t>Daybreak Games</t>
  </si>
  <si>
    <t>H1Z1: Battle Royale</t>
  </si>
  <si>
    <t>Space Hulk: Deathwing</t>
  </si>
  <si>
    <t>ACA NEOGEO BLAZING STAR</t>
  </si>
  <si>
    <t>Aperion Cyberstorm</t>
  </si>
  <si>
    <t>aPriori Digital</t>
  </si>
  <si>
    <t>Arcade Archives: Heroic Episode</t>
  </si>
  <si>
    <t>Blasters of the Universe</t>
  </si>
  <si>
    <t>Secret Location</t>
  </si>
  <si>
    <t>ChromaGun</t>
  </si>
  <si>
    <t>Pixel Maniacs</t>
  </si>
  <si>
    <t>Immortal Redneck</t>
  </si>
  <si>
    <t>CremaGames</t>
  </si>
  <si>
    <t>Masked Forces</t>
  </si>
  <si>
    <t>R.G.B. SRL</t>
  </si>
  <si>
    <t>Omega Strike</t>
  </si>
  <si>
    <t>Paladins</t>
  </si>
  <si>
    <t>Hi-Rez Studios</t>
  </si>
  <si>
    <t>Paranautical Activity</t>
  </si>
  <si>
    <t>PlayerUnknown's Battlegrounds Mobile</t>
  </si>
  <si>
    <t>Tencent Games</t>
  </si>
  <si>
    <t>Project Warlock</t>
  </si>
  <si>
    <t>Crunching Koalas</t>
  </si>
  <si>
    <t>R-Type Dimensions EX</t>
  </si>
  <si>
    <t>Tozai Games</t>
  </si>
  <si>
    <t>RTO 2</t>
  </si>
  <si>
    <t>nuGAME</t>
  </si>
  <si>
    <t>Scintillatron 4096</t>
  </si>
  <si>
    <t>kFunction Ltd</t>
  </si>
  <si>
    <t>Seeking Dawn</t>
  </si>
  <si>
    <t>Multiverse</t>
  </si>
  <si>
    <t>Sky Force Anniversary</t>
  </si>
  <si>
    <t>Infinite Dreams Inc.</t>
  </si>
  <si>
    <t>Sky Force Reloaded</t>
  </si>
  <si>
    <t>Super Destronaut DX</t>
  </si>
  <si>
    <t>The Forest</t>
  </si>
  <si>
    <t>Simulation</t>
  </si>
  <si>
    <t>Endnight Games Ltd</t>
  </si>
  <si>
    <t>Jurassic World Evolution</t>
  </si>
  <si>
    <t>Frontier Developments</t>
  </si>
  <si>
    <t>Farming Simulator 19</t>
  </si>
  <si>
    <t>Football Manager 2019</t>
  </si>
  <si>
    <t>Two Point Hospital</t>
  </si>
  <si>
    <t>Overcooked! 2</t>
  </si>
  <si>
    <t>Harvest Moon: Light of Hope</t>
  </si>
  <si>
    <t>Little Dragons Café</t>
  </si>
  <si>
    <t>Super Seducer</t>
  </si>
  <si>
    <t>RLR Training Inc</t>
  </si>
  <si>
    <t>Farm Together</t>
  </si>
  <si>
    <t>Milkstone Studios</t>
  </si>
  <si>
    <t>Staxel</t>
  </si>
  <si>
    <t>Overcooked Special Edition</t>
  </si>
  <si>
    <t>Slime Rancher</t>
  </si>
  <si>
    <t>Skybound Games</t>
  </si>
  <si>
    <t>Monster Prom</t>
  </si>
  <si>
    <t>Those Awesome Guys</t>
  </si>
  <si>
    <t>Zone of the Enders: The 2nd Runner MARS</t>
  </si>
  <si>
    <t>Train Sim World</t>
  </si>
  <si>
    <t>Rick &amp; Morty Virtual Rick-Ality</t>
  </si>
  <si>
    <t>Bass Pro Shops: The Strike - Championship Edition</t>
  </si>
  <si>
    <t>Cabela's The Hunt: Championship Edition Bundle</t>
  </si>
  <si>
    <t>The Sims 4: Get Famous</t>
  </si>
  <si>
    <t>The Sims 4 Seasons</t>
  </si>
  <si>
    <t>The Long Dark</t>
  </si>
  <si>
    <t>My Riding Stables: Life with Horses</t>
  </si>
  <si>
    <t>Fishing Sim World</t>
  </si>
  <si>
    <t>Dovetail Games</t>
  </si>
  <si>
    <t>Surviving Mars</t>
  </si>
  <si>
    <t>The Settlers History Collection</t>
  </si>
  <si>
    <t>Pure Farming 2018</t>
  </si>
  <si>
    <t>Techland</t>
  </si>
  <si>
    <t>Railway Empire</t>
  </si>
  <si>
    <t>Air Missions: Hind</t>
  </si>
  <si>
    <t>Cats Together</t>
  </si>
  <si>
    <t>Gal Gun 2</t>
  </si>
  <si>
    <t>Project Highrise: Architect's Edition</t>
  </si>
  <si>
    <t>Tour de France 2018</t>
  </si>
  <si>
    <t>Rapala Fishing Pro Series</t>
  </si>
  <si>
    <t>Neo Atlas 1469</t>
  </si>
  <si>
    <t>Studio Artdink</t>
  </si>
  <si>
    <t>Happy Manager: Shiawase Zhuang no Kanrinin San</t>
  </si>
  <si>
    <t>Pro Cycling Manager 2018</t>
  </si>
  <si>
    <t>Fallout Shelter</t>
  </si>
  <si>
    <t>Akogare Girls Collection: Wan Nyan Doubutsu Byouin Pet no Oisha-san ni Narou!</t>
  </si>
  <si>
    <t>Amorous</t>
  </si>
  <si>
    <t>Snaggletooth Studios</t>
  </si>
  <si>
    <t>Bomber Crew</t>
  </si>
  <si>
    <t>Catch &amp; Release</t>
  </si>
  <si>
    <t>Advanced Interactive Gaming Ltd.</t>
  </si>
  <si>
    <t>metricminds GmbH &amp; Co. KG</t>
  </si>
  <si>
    <t>Cities: Skylines</t>
  </si>
  <si>
    <t>Paradox Interactive</t>
  </si>
  <si>
    <t>Cook, Serve, Delicious! 2!!</t>
  </si>
  <si>
    <t>Vertigo Gaming Inc.</t>
  </si>
  <si>
    <t>Cultist Simulator</t>
  </si>
  <si>
    <t>Farm Expert 2018</t>
  </si>
  <si>
    <t>SimFabric</t>
  </si>
  <si>
    <t>Franchise Hockey Manager 5</t>
  </si>
  <si>
    <t>Out of the Park Developments</t>
  </si>
  <si>
    <t>Island Flight Simulator</t>
  </si>
  <si>
    <t>Libredia Entertainment</t>
  </si>
  <si>
    <t>Need a Packet?</t>
  </si>
  <si>
    <t>Marginal act</t>
  </si>
  <si>
    <t>Oh...Sir! The Hollywood Roast</t>
  </si>
  <si>
    <t>Oh...Sir! The Insult Simulator</t>
  </si>
  <si>
    <t>Pro Basketball Manager 2019</t>
  </si>
  <si>
    <t>Nacon</t>
  </si>
  <si>
    <t>Pro Fishing Simulator</t>
  </si>
  <si>
    <t>Realpolitiks</t>
  </si>
  <si>
    <t>Jujubee S.A.</t>
  </si>
  <si>
    <t>RollerCoaster Tycoon Adventures</t>
  </si>
  <si>
    <t>Skies of Fury DX</t>
  </si>
  <si>
    <t>Illumination Games</t>
  </si>
  <si>
    <t>Sparkle 3 Genesis</t>
  </si>
  <si>
    <t>Stardew Valley</t>
  </si>
  <si>
    <t>The Trail: Frontier Challenge</t>
  </si>
  <si>
    <t>Kongregate</t>
  </si>
  <si>
    <t>Zoo Tycoon: Ultimate Animal Collection</t>
  </si>
  <si>
    <t>FIFA 19</t>
  </si>
  <si>
    <t>Sports</t>
  </si>
  <si>
    <t>EA Sports</t>
  </si>
  <si>
    <t>NBA 2K19</t>
  </si>
  <si>
    <t>Mario Tennis Aces</t>
  </si>
  <si>
    <t>Madden NFL 19</t>
  </si>
  <si>
    <t>MLB The Show 18</t>
  </si>
  <si>
    <t>EA Sports UFC 3</t>
  </si>
  <si>
    <t>Tennis World Tour</t>
  </si>
  <si>
    <t>Pro Evolution Soccer 2019</t>
  </si>
  <si>
    <t>NHL 19</t>
  </si>
  <si>
    <t>Rocket League</t>
  </si>
  <si>
    <t>Jikkyou Powerful Pro Baseball 2018</t>
  </si>
  <si>
    <t>NBA Live 19</t>
  </si>
  <si>
    <t>Creed: Rise to Glory</t>
  </si>
  <si>
    <t>Sports Party</t>
  </si>
  <si>
    <t>NBA 2K Playgrounds 2</t>
  </si>
  <si>
    <t>R.B.I. Baseball 18</t>
  </si>
  <si>
    <t>MLB Advanced Media</t>
  </si>
  <si>
    <t>Pro Yakyuu Famista Evolution</t>
  </si>
  <si>
    <t>Mutant Football League: Dynasty Edition</t>
  </si>
  <si>
    <t>Golf Club 2019</t>
  </si>
  <si>
    <t>8 to Glory: The Official Game of the PBR</t>
  </si>
  <si>
    <t>PS3</t>
  </si>
  <si>
    <t>Legendary Fishing</t>
  </si>
  <si>
    <t>Winning Post 8 2018</t>
  </si>
  <si>
    <t>Crayola Scoot</t>
  </si>
  <si>
    <t>3D MiniGolf</t>
  </si>
  <si>
    <t>ACA NEOGEO 2020 SUPER BASEBALL</t>
  </si>
  <si>
    <t>ACA NEOGEO BASEBALL STARS PROFESSIONAL</t>
  </si>
  <si>
    <t>ACA NEOGEO LEAGUE BOWLING</t>
  </si>
  <si>
    <t>ACA NEOGEO POWER SPIKES II</t>
  </si>
  <si>
    <t>ACA NEOGEO STAKES WINNER</t>
  </si>
  <si>
    <t>ACA NEOGEO SUPER SIDEKICKS 2</t>
  </si>
  <si>
    <t>ACA NEOGEO SUPER SIDEKICKS 3 : THE NEXT GLORY</t>
  </si>
  <si>
    <t>ACA NEOGEO TOP PLAYER'S GOLF</t>
  </si>
  <si>
    <t>ACA NEOGEO TOP PLAYERS GOLF</t>
  </si>
  <si>
    <t>Air Hockey</t>
  </si>
  <si>
    <t>AO International Tennis</t>
  </si>
  <si>
    <t>Big Ant Studios</t>
  </si>
  <si>
    <t>Ashes Cricket</t>
  </si>
  <si>
    <t>Axis Football 2018</t>
  </si>
  <si>
    <t>ClusterPuck 99</t>
  </si>
  <si>
    <t>Disc Jam</t>
  </si>
  <si>
    <t>High Horse Entertainment</t>
  </si>
  <si>
    <t>Floor Kids</t>
  </si>
  <si>
    <t>MERJ Media</t>
  </si>
  <si>
    <t>My Little Riding Champion</t>
  </si>
  <si>
    <t>Toplitz Productions</t>
  </si>
  <si>
    <t>NBA Playgrounds</t>
  </si>
  <si>
    <t>Saber Interactive</t>
  </si>
  <si>
    <t>Pilot Sports</t>
  </si>
  <si>
    <t>POOL</t>
  </si>
  <si>
    <t>Pool BILLIARD</t>
  </si>
  <si>
    <t>Premium Pool Arena</t>
  </si>
  <si>
    <t>Steep</t>
  </si>
  <si>
    <t>Super Sportmatchen</t>
  </si>
  <si>
    <t>DANGEN Entertainment</t>
  </si>
  <si>
    <t>Tennis</t>
  </si>
  <si>
    <t>Frostpunk</t>
  </si>
  <si>
    <t>Strategy</t>
  </si>
  <si>
    <t>Pit People</t>
  </si>
  <si>
    <t>The Behemoth</t>
  </si>
  <si>
    <t>Sid Meier's Civilization VI</t>
  </si>
  <si>
    <t>Total War Saga: Thrones of Britannia</t>
  </si>
  <si>
    <t>Super Robot Wars X</t>
  </si>
  <si>
    <t>8-Bit Armies</t>
  </si>
  <si>
    <t>The Banner Saga Trilogy - Bonus Edition</t>
  </si>
  <si>
    <t>Nobunaga's Ambition: Taishi</t>
  </si>
  <si>
    <t>SD Gundam G Generation Genesis</t>
  </si>
  <si>
    <t>God Wars The Complete Legend</t>
  </si>
  <si>
    <t>Sudden Strike 4</t>
  </si>
  <si>
    <t>Space Hulk Tactics</t>
  </si>
  <si>
    <t>This Is the Police 2</t>
  </si>
  <si>
    <t>Armello</t>
  </si>
  <si>
    <t>League of Geeks</t>
  </si>
  <si>
    <t>Future Card Buddyfight: Tanjou! Oretachi no Saikyou Body!</t>
  </si>
  <si>
    <t>Mercenaries Saga Chronicles</t>
  </si>
  <si>
    <t>Jagged Alliance: Rage!</t>
  </si>
  <si>
    <t>12 Labours of Hercules VII: Fleecing the Fleece</t>
  </si>
  <si>
    <t>Jetdogs Studios</t>
  </si>
  <si>
    <t>12 Labours of Hercules VIII: How I Met Megara</t>
  </si>
  <si>
    <t>911 Operator</t>
  </si>
  <si>
    <t>Age of Empires: Definitive Edition</t>
  </si>
  <si>
    <t>Ambition of the Slimes</t>
  </si>
  <si>
    <t>Attack of the Earthlings</t>
  </si>
  <si>
    <t>Junkfish Limited</t>
  </si>
  <si>
    <t>Blast Zone! Tournament</t>
  </si>
  <si>
    <t>Victory Lap Games</t>
  </si>
  <si>
    <t>Door Kickers: Action Squad</t>
  </si>
  <si>
    <t>KillHouse Games</t>
  </si>
  <si>
    <t>Fairyland: Blackberry Warrior</t>
  </si>
  <si>
    <t>Naarassusi Publisher</t>
  </si>
  <si>
    <t>Fairyland: Chronicle</t>
  </si>
  <si>
    <t>Fairyland: Fairylines</t>
  </si>
  <si>
    <t>Fairyland: Power Dice</t>
  </si>
  <si>
    <t>Fairyland: The Guild</t>
  </si>
  <si>
    <t>Game Dev Story</t>
  </si>
  <si>
    <t>Kairosoft Co. Ltd</t>
  </si>
  <si>
    <t>Into the Breach</t>
  </si>
  <si>
    <t>Subset Games</t>
  </si>
  <si>
    <t>HandyGames</t>
  </si>
  <si>
    <t>Kingdom Rush Origins</t>
  </si>
  <si>
    <t>Ironhide Game Studio</t>
  </si>
  <si>
    <t>Kingdom Two Crowns</t>
  </si>
  <si>
    <t>Mad Carnage</t>
  </si>
  <si>
    <t>Mars or Die!</t>
  </si>
  <si>
    <t>34BigThings srl</t>
  </si>
  <si>
    <t>Microcosmum: Survival of Cells</t>
  </si>
  <si>
    <t>Satur Entertainment</t>
  </si>
  <si>
    <t>Moorhuhn Knights &amp; Castles</t>
  </si>
  <si>
    <t>Young Fun Studio</t>
  </si>
  <si>
    <t>Mutant Year Zero: Road to Eden</t>
  </si>
  <si>
    <t>Of Mice and Sand: Revised</t>
  </si>
  <si>
    <t>Sid Meier's Civilization VI: Rise and Fall</t>
  </si>
  <si>
    <t>The Banner Saga</t>
  </si>
  <si>
    <t>The Banner Saga 2</t>
  </si>
  <si>
    <t>The Banner Saga 3</t>
  </si>
  <si>
    <t>Valkyria Chronicles</t>
  </si>
  <si>
    <t>Wasteland 2: Director's Cut</t>
  </si>
  <si>
    <t>inXile Entertainment</t>
  </si>
  <si>
    <t>World Conqueror X</t>
  </si>
  <si>
    <t>CIRCLE Entertainment</t>
  </si>
  <si>
    <t>Code: Realize - Bouquet of Rainbows</t>
  </si>
  <si>
    <t>Visual+Novel</t>
  </si>
  <si>
    <t>Collar x Malice: Unlimited</t>
  </si>
  <si>
    <t>428: Shibuya Scramble</t>
  </si>
  <si>
    <t>Higurashi no Naku Koro ni Hou</t>
  </si>
  <si>
    <t>Pioneer no Banshou</t>
  </si>
  <si>
    <t>Harukanaru Toki no Naka de Ultimate</t>
  </si>
  <si>
    <t>Ikemen Sengoku: Toki o Kakeru Koi - Aratanaru Deai</t>
  </si>
  <si>
    <t>La Corda d'Oro 3</t>
  </si>
  <si>
    <t>Killer and Strawberry</t>
  </si>
  <si>
    <t>Broccoli</t>
  </si>
  <si>
    <t>London Detective Mysteria</t>
  </si>
  <si>
    <t>Doukoku Soshite... Doukoku Soshite...</t>
  </si>
  <si>
    <t>El Dia</t>
  </si>
  <si>
    <t>Tokimeki Restaurant: Project Tristars</t>
  </si>
  <si>
    <t>KOEI</t>
  </si>
  <si>
    <t>Tengai ni Mau, Iki na Hana</t>
  </si>
  <si>
    <t>Steins;Gate Elite</t>
  </si>
  <si>
    <t>5pb</t>
  </si>
  <si>
    <t>Vitamin X: Destination</t>
  </si>
  <si>
    <t>Grisaia Phantom Trigger 03 &amp; 04</t>
  </si>
  <si>
    <t>Maitetsu: Pure Station</t>
  </si>
  <si>
    <t>Yeti</t>
  </si>
  <si>
    <t>Memories Off: Innocent File</t>
  </si>
  <si>
    <t>MAGES</t>
  </si>
  <si>
    <t>Flowers: Le volume sur hiver</t>
  </si>
  <si>
    <t>Nil Admirari no Tenbin: Irodori Nadeshiko</t>
  </si>
  <si>
    <t>Sengoku Hime 7: Sen'un Tsuranuku Guren no Ishi</t>
  </si>
  <si>
    <t>System Soft Alpha</t>
  </si>
  <si>
    <t>Kimi no Hitomi ni Hit Me</t>
  </si>
  <si>
    <t>Lucky Dog 1</t>
  </si>
  <si>
    <t>Shiro to Kuro no Alice: Twilight Line</t>
  </si>
  <si>
    <t>Cafe Cuillere</t>
  </si>
  <si>
    <t>Takuyo</t>
  </si>
  <si>
    <t>Koshotengai no Hashihime Noma</t>
  </si>
  <si>
    <t>Saiaku Naru Saiyaku Ningen ni Sasagu</t>
  </si>
  <si>
    <t>Amatsutsumi</t>
  </si>
  <si>
    <t>Dance with Devils: My Carol</t>
  </si>
  <si>
    <t>Rejet</t>
  </si>
  <si>
    <t>Sweet Pool</t>
  </si>
  <si>
    <t>Daitoshokan no Hitsujikai: Library Party</t>
  </si>
  <si>
    <t>Aria</t>
  </si>
  <si>
    <t>Cendrillon palikA</t>
  </si>
  <si>
    <t>Sanzen Sekai Yuugi: Re Multi Universe Myself</t>
  </si>
  <si>
    <t>Clannad</t>
  </si>
  <si>
    <t>Hakuoki: Shinkai - Fuukaden</t>
  </si>
  <si>
    <t>Floral Flowlove</t>
  </si>
  <si>
    <t>Natsuiro Kokoro Log</t>
  </si>
  <si>
    <t>Nora, Princess, and Stray Cat</t>
  </si>
  <si>
    <t>Harukaze</t>
  </si>
  <si>
    <t>D.S.: Dal Segno</t>
  </si>
  <si>
    <t>Hello Lady! Superior Dynamis</t>
  </si>
  <si>
    <t>Boku to Nurse no Kenshuu Nisshi</t>
  </si>
  <si>
    <t>Kanojo Step</t>
  </si>
  <si>
    <t>Piacci</t>
  </si>
  <si>
    <t>Seven Days: Anata to Sugosu Nanokakan</t>
  </si>
  <si>
    <t>Enkan no Memoria: Kakera Tomoshi</t>
  </si>
  <si>
    <t>Hakuoki: Edo Blossoms</t>
  </si>
  <si>
    <t>Mhakna Gramura and Fairy Bell</t>
  </si>
  <si>
    <t>Alice in Dissonance</t>
  </si>
  <si>
    <t>MONMUSU</t>
  </si>
  <si>
    <t>NEKO WORKs</t>
  </si>
  <si>
    <t>Muv-Luv</t>
  </si>
  <si>
    <t>Muv-Luv Alternative</t>
  </si>
  <si>
    <t>My Girlfriend is a Mermaid!?</t>
  </si>
  <si>
    <t>Nekopara</t>
  </si>
  <si>
    <t>Sisters In Hotel: Episode 2</t>
  </si>
  <si>
    <t>bch waves studio</t>
  </si>
  <si>
    <t>The 25th Ward: The Silver Case</t>
  </si>
  <si>
    <t>The Mind's Eclipse</t>
  </si>
  <si>
    <t>Mind's Eclipse Interactive</t>
  </si>
  <si>
    <t>The Three Kingdoms Love Story ~ The Art of Otome!</t>
  </si>
  <si>
    <t>Without Within 3</t>
  </si>
  <si>
    <t>InvertMouse</t>
  </si>
  <si>
    <t>World End Syndrome</t>
  </si>
  <si>
    <r>
      <rPr>
        <rFont val="Arial"/>
        <b/>
        <color theme="1"/>
        <sz val="11.0"/>
      </rPr>
      <t xml:space="preserve">Exercise 1 - Games with more than 100,000 global sales
</t>
    </r>
    <r>
      <rPr>
        <rFont val="Arial"/>
        <b val="0"/>
        <color theme="1"/>
        <sz val="11.0"/>
      </rPr>
      <t xml:space="preserve">
First, you will look at the trends during a given time period for games that sold at least 100,000 copies (0.1M copies). For this analysis, you don't want rows with a missing Global_Sales column, or with sales less than 0.1.
You will use the table you generate here for all exercises in Sheet 2 onwards.</t>
    </r>
  </si>
  <si>
    <r>
      <rPr>
        <sz val="11.0"/>
      </rPr>
      <t xml:space="preserve">1. From the table in the </t>
    </r>
    <r>
      <rPr>
        <b/>
        <color rgb="FF1155CC"/>
        <sz val="11.0"/>
        <u/>
      </rPr>
      <t xml:space="preserve">Data </t>
    </r>
    <r>
      <rPr>
        <sz val="11.0"/>
      </rPr>
      <t xml:space="preserve">sheet, remove rows </t>
    </r>
    <r>
      <rPr>
        <b/>
        <sz val="11.0"/>
      </rPr>
      <t>without a specified Global_Sales</t>
    </r>
    <r>
      <rPr>
        <sz val="11.0"/>
      </rPr>
      <t xml:space="preserve"> and with</t>
    </r>
    <r>
      <rPr>
        <b/>
        <sz val="11.0"/>
      </rPr>
      <t xml:space="preserve"> less than 0.1M in global sales</t>
    </r>
    <r>
      <rPr>
        <sz val="11.0"/>
      </rPr>
      <t xml:space="preserve"> (represented as 0.1 in the Global_Sales column). </t>
    </r>
    <r>
      <rPr>
        <b/>
        <sz val="11.0"/>
      </rPr>
      <t xml:space="preserve">Hint: </t>
    </r>
    <r>
      <rPr>
        <sz val="11.0"/>
      </rPr>
      <t>use the filter to uncheck values you don't want in your analysis.</t>
    </r>
  </si>
  <si>
    <r>
      <rPr>
        <sz val="11.0"/>
      </rPr>
      <t xml:space="preserve">2. Copy the filtered table into the </t>
    </r>
    <r>
      <rPr>
        <b/>
        <color rgb="FF1155CC"/>
        <sz val="11.0"/>
        <u/>
      </rPr>
      <t>Data - Filtered sheet</t>
    </r>
    <r>
      <rPr>
        <sz val="11.0"/>
      </rPr>
      <t>. You can simply select the whole table, and copy it using Ctrl+C. Then paste it with Ctrl+V on the new sheet.</t>
    </r>
  </si>
  <si>
    <t>3. (Optional) Assign named ranges to each of the columns using Data → Named Ranges. This step makes remembering the names easier when you're typing formulas later.</t>
  </si>
  <si>
    <t>4. Reflect on the columns of the dataset. What does each column tell you? You can find the column descriptions in the instructions sheet. It is important that you understand the columns, as you will be using them later.</t>
  </si>
  <si>
    <r>
      <rPr>
        <sz val="11.0"/>
      </rPr>
      <t xml:space="preserve">5. Answer the three questions under </t>
    </r>
    <r>
      <rPr>
        <b/>
        <color rgb="FF1155CC"/>
        <sz val="11.0"/>
        <u/>
      </rPr>
      <t>Exercise 1 - Filtering</t>
    </r>
    <r>
      <rPr>
        <sz val="11.0"/>
      </rPr>
      <t xml:space="preserve"> in the 🏠 INSTRUCTIONS sheet.</t>
    </r>
  </si>
  <si>
    <r>
      <rPr>
        <sz val="11.0"/>
      </rPr>
      <t xml:space="preserve">6. When you are done, move on to </t>
    </r>
    <r>
      <rPr>
        <b/>
        <color rgb="FF1155CC"/>
        <sz val="11.0"/>
        <u/>
      </rPr>
      <t>Exercise 2 - Regional sales</t>
    </r>
    <r>
      <rPr>
        <sz val="11.0"/>
      </rPr>
      <t>!</t>
    </r>
  </si>
  <si>
    <r>
      <rPr>
        <rFont val="Arial"/>
        <b/>
        <color theme="1"/>
        <sz val="11.0"/>
      </rPr>
      <t xml:space="preserve">Exercise 2 - Regional sales
</t>
    </r>
    <r>
      <rPr>
        <rFont val="Arial"/>
        <b val="0"/>
        <color theme="1"/>
        <sz val="11.0"/>
      </rPr>
      <t>You will now segment the sales data by region to see which regions are driving global sales. First, you will look at all the games across the entire dataset.</t>
    </r>
  </si>
  <si>
    <r>
      <rPr>
        <rFont val="Arial"/>
        <color rgb="FF000000"/>
        <sz val="11.0"/>
      </rPr>
      <t xml:space="preserve">0. Make sure you use the </t>
    </r>
    <r>
      <rPr>
        <rFont val="Arial"/>
        <b/>
        <color rgb="FF1155CC"/>
        <sz val="11.0"/>
        <u/>
      </rPr>
      <t>Data - Filtered</t>
    </r>
    <r>
      <rPr>
        <rFont val="Arial"/>
        <color rgb="FF000000"/>
        <sz val="11.0"/>
      </rPr>
      <t xml:space="preserve"> sheet for all calculations.</t>
    </r>
  </si>
  <si>
    <r>
      <rPr>
        <rFont val="Arial"/>
        <color rgb="FF000000"/>
        <sz val="11.0"/>
      </rPr>
      <t xml:space="preserve">1. Enter a formula in cell </t>
    </r>
    <r>
      <rPr>
        <rFont val="Arial"/>
        <b/>
        <color rgb="FF34A853"/>
        <sz val="11.0"/>
      </rPr>
      <t>C13</t>
    </r>
    <r>
      <rPr>
        <rFont val="Arial"/>
        <color rgb="FF000000"/>
        <sz val="11.0"/>
      </rPr>
      <t xml:space="preserve"> to calculate the total sales in North America.</t>
    </r>
  </si>
  <si>
    <r>
      <rPr>
        <rFont val="Arial"/>
        <color rgb="FF000000"/>
        <sz val="11.0"/>
      </rPr>
      <t xml:space="preserve">2. Enter similar formulas in </t>
    </r>
    <r>
      <rPr>
        <rFont val="Arial"/>
        <b/>
        <color rgb="FF46BDC6"/>
        <sz val="11.0"/>
      </rPr>
      <t>C14:C17</t>
    </r>
    <r>
      <rPr>
        <rFont val="Arial"/>
        <color rgb="FF000000"/>
        <sz val="11.0"/>
      </rPr>
      <t xml:space="preserve"> to calculate sales for all other regions.</t>
    </r>
  </si>
  <si>
    <r>
      <rPr>
        <rFont val="Arial"/>
        <color rgb="FF000000"/>
        <sz val="11.0"/>
      </rPr>
      <t xml:space="preserve">3. Answer the three questions under </t>
    </r>
    <r>
      <rPr>
        <rFont val="Arial"/>
        <b/>
        <color rgb="FF1155CC"/>
        <sz val="11.0"/>
        <u/>
      </rPr>
      <t>Exercise 2 - Regional sales</t>
    </r>
    <r>
      <rPr>
        <rFont val="Arial"/>
        <color rgb="FF000000"/>
        <sz val="11.0"/>
      </rPr>
      <t xml:space="preserve"> in the 🏠 INSTRUCTIONS sheet.</t>
    </r>
  </si>
  <si>
    <r>
      <rPr>
        <sz val="11.0"/>
      </rPr>
      <t xml:space="preserve">4. When you are done, move on to </t>
    </r>
    <r>
      <rPr>
        <b/>
        <color rgb="FF1155CC"/>
        <sz val="11.0"/>
        <u/>
      </rPr>
      <t>Exercise 3 - Top categories</t>
    </r>
    <r>
      <rPr>
        <sz val="11.0"/>
      </rPr>
      <t>!</t>
    </r>
  </si>
  <si>
    <t>Region</t>
  </si>
  <si>
    <t>All sales</t>
  </si>
  <si>
    <t>North America</t>
  </si>
  <si>
    <t>millions of units</t>
  </si>
  <si>
    <t>Europe</t>
  </si>
  <si>
    <t>Japan</t>
  </si>
  <si>
    <t>Rest of the world</t>
  </si>
  <si>
    <t>Global</t>
  </si>
  <si>
    <r>
      <rPr>
        <rFont val="Arial"/>
        <b/>
        <color rgb="FF222222"/>
        <sz val="11.0"/>
      </rPr>
      <t xml:space="preserve">Exercise 3 - Top Categories by Global Sales since 2010
</t>
    </r>
    <r>
      <rPr>
        <rFont val="Arial"/>
        <b val="0"/>
        <color rgb="FF222222"/>
        <sz val="11.0"/>
      </rPr>
      <t>Now, you will look at top performers by platform, publisher, and genre. If you are in the game-developing business, it is good to know what kind of games are most popular and on what kind of platforms they are sold. It is also good to have some information on your competition (other publishers).</t>
    </r>
  </si>
  <si>
    <r>
      <rPr>
        <rFont val="Arial"/>
        <color theme="1"/>
        <sz val="11.0"/>
      </rPr>
      <t xml:space="preserve">1. Calculate the global sales for the top three platforms (shown in column C) for games released after 2010 in cells </t>
    </r>
    <r>
      <rPr>
        <rFont val="Arial"/>
        <b/>
        <color rgb="FF4285F4"/>
        <sz val="11.0"/>
      </rPr>
      <t>D16:D18</t>
    </r>
    <r>
      <rPr>
        <rFont val="Arial"/>
        <color theme="1"/>
        <sz val="11.0"/>
      </rPr>
      <t>.</t>
    </r>
  </si>
  <si>
    <r>
      <rPr>
        <rFont val="Arial"/>
        <color rgb="FF222222"/>
        <sz val="11.0"/>
      </rPr>
      <t xml:space="preserve">2. Calculate the number of games published on each of the platforms in cells </t>
    </r>
    <r>
      <rPr>
        <rFont val="Arial"/>
        <b/>
        <color rgb="FFEA4335"/>
        <sz val="11.0"/>
      </rPr>
      <t>E16:E18</t>
    </r>
    <r>
      <rPr>
        <rFont val="Arial"/>
        <color rgb="FF222222"/>
        <sz val="11.0"/>
      </rPr>
      <t>.</t>
    </r>
  </si>
  <si>
    <r>
      <rPr>
        <rFont val="Arial"/>
        <color theme="1"/>
        <sz val="11.0"/>
      </rPr>
      <t xml:space="preserve">3. Calculate the global sales for the top three publishers (shown in column C) for games released after 2010 in cells </t>
    </r>
    <r>
      <rPr>
        <rFont val="Arial"/>
        <b/>
        <color rgb="FFFBBC04"/>
        <sz val="11.0"/>
      </rPr>
      <t>D22:D24</t>
    </r>
    <r>
      <rPr>
        <rFont val="Arial"/>
        <color theme="1"/>
        <sz val="11.0"/>
      </rPr>
      <t>.</t>
    </r>
  </si>
  <si>
    <r>
      <rPr>
        <rFont val="Arial"/>
        <color theme="1"/>
        <sz val="11.0"/>
      </rPr>
      <t xml:space="preserve">4. Calculate the number of games published by each publisher in cells </t>
    </r>
    <r>
      <rPr>
        <rFont val="Arial"/>
        <b/>
        <color rgb="FF34A853"/>
        <sz val="11.0"/>
      </rPr>
      <t>E22:E24</t>
    </r>
    <r>
      <rPr>
        <rFont val="Arial"/>
        <color theme="1"/>
        <sz val="11.0"/>
      </rPr>
      <t>.</t>
    </r>
  </si>
  <si>
    <r>
      <rPr>
        <rFont val="Arial"/>
        <color theme="1"/>
        <sz val="11.0"/>
      </rPr>
      <t xml:space="preserve">5. Calculate the global sales for the top three genres (shown in column C) for games released after 2010 in cells </t>
    </r>
    <r>
      <rPr>
        <rFont val="Arial"/>
        <b/>
        <color rgb="FFFF6D01"/>
        <sz val="11.0"/>
      </rPr>
      <t>D28:D30</t>
    </r>
    <r>
      <rPr>
        <rFont val="Arial"/>
        <color theme="1"/>
        <sz val="11.0"/>
      </rPr>
      <t>.</t>
    </r>
  </si>
  <si>
    <r>
      <rPr>
        <rFont val="Arial"/>
        <color rgb="FF222222"/>
        <sz val="11.0"/>
      </rPr>
      <t xml:space="preserve">6. Calculate the number of published games of each genre in cells </t>
    </r>
    <r>
      <rPr>
        <rFont val="Arial"/>
        <b/>
        <color rgb="FF46BDC6"/>
        <sz val="11.0"/>
      </rPr>
      <t>E28:E30</t>
    </r>
    <r>
      <rPr>
        <rFont val="Arial"/>
        <color rgb="FF222222"/>
        <sz val="11.0"/>
      </rPr>
      <t>.</t>
    </r>
  </si>
  <si>
    <r>
      <rPr>
        <rFont val="Arial"/>
        <color rgb="FF222222"/>
        <sz val="11.0"/>
      </rPr>
      <t xml:space="preserve">7. Answer the three questions under </t>
    </r>
    <r>
      <rPr>
        <rFont val="Arial"/>
        <b/>
        <color rgb="FF1155CC"/>
        <sz val="11.0"/>
        <u/>
      </rPr>
      <t>Exercise 3 - Top categories</t>
    </r>
    <r>
      <rPr>
        <rFont val="Arial"/>
        <color rgb="FF222222"/>
        <sz val="11.0"/>
      </rPr>
      <t xml:space="preserve"> in the 🏠 INSTRUCTIONS sheet.</t>
    </r>
  </si>
  <si>
    <r>
      <rPr>
        <rFont val="Arial"/>
        <color rgb="FF1F1F1F"/>
        <sz val="11.0"/>
      </rPr>
      <t xml:space="preserve">8. When you are done, move on to </t>
    </r>
    <r>
      <rPr>
        <rFont val="Arial"/>
        <b/>
        <color rgb="FF1155CC"/>
        <sz val="11.0"/>
        <u/>
      </rPr>
      <t>Exercise 4 - GTA V</t>
    </r>
    <r>
      <rPr>
        <rFont val="Arial"/>
        <color rgb="FF1F1F1F"/>
        <sz val="11.0"/>
      </rPr>
      <t>!</t>
    </r>
  </si>
  <si>
    <t>Top 3 platforms by global sales</t>
  </si>
  <si>
    <t>Global Sales</t>
  </si>
  <si>
    <t>Number of Games</t>
  </si>
  <si>
    <t>Top 3 publishers by global sales</t>
  </si>
  <si>
    <t>Top 3 genres by global sales</t>
  </si>
  <si>
    <t>gamename</t>
  </si>
  <si>
    <t>date (MM/D/YYY)</t>
  </si>
  <si>
    <t>avg</t>
  </si>
  <si>
    <t>gain</t>
  </si>
  <si>
    <t>peak</t>
  </si>
  <si>
    <t>avg_peak_perc</t>
  </si>
  <si>
    <t>Grand Theft Auto V</t>
  </si>
  <si>
    <r>
      <rPr>
        <rFont val="Arial"/>
        <b/>
        <color rgb="FF000000"/>
        <sz val="11.0"/>
      </rPr>
      <t>Exercise 4 - Steam Users of Grand Theft Auto V
Background</t>
    </r>
    <r>
      <rPr>
        <rFont val="Arial"/>
        <b val="0"/>
        <color rgb="FF000000"/>
        <sz val="11.0"/>
      </rPr>
      <t xml:space="preserve">
Your client is also interested in tracking game popularity over time, and asks you to look at data for a single game. You decide to examine the best selling PC action game of all time: Grand Theft Auto V. Each row in the dataset represents the average and peak number of users on the Steam platform for a given game in a given month. (Steam is a platform for buying and playing games.) As opposed to the previous dataset, this dataset contains multiple rows for each game and allows you to see the monthly evolution of its popularity. The dataset contains the following fields:
</t>
    </r>
    <r>
      <rPr>
        <rFont val="Arial"/>
        <b/>
        <color rgb="FF000000"/>
        <sz val="11.0"/>
      </rPr>
      <t>Fields
● gamename</t>
    </r>
    <r>
      <rPr>
        <rFont val="Arial"/>
        <b val="0"/>
        <color rgb="FF000000"/>
        <sz val="11.0"/>
      </rPr>
      <t xml:space="preserve"> - game name</t>
    </r>
    <r>
      <rPr>
        <rFont val="Arial"/>
        <b/>
        <color rgb="FF000000"/>
        <sz val="11.0"/>
      </rPr>
      <t xml:space="preserve">
● year</t>
    </r>
    <r>
      <rPr>
        <rFont val="Arial"/>
        <b val="0"/>
        <color rgb="FF000000"/>
        <sz val="11.0"/>
      </rPr>
      <t xml:space="preserve"> - Year of the observation</t>
    </r>
    <r>
      <rPr>
        <rFont val="Arial"/>
        <b/>
        <color rgb="FF000000"/>
        <sz val="11.0"/>
      </rPr>
      <t xml:space="preserve">
● month</t>
    </r>
    <r>
      <rPr>
        <rFont val="Arial"/>
        <b val="0"/>
        <color rgb="FF000000"/>
        <sz val="11.0"/>
      </rPr>
      <t xml:space="preserve"> - Month of the observation</t>
    </r>
    <r>
      <rPr>
        <rFont val="Arial"/>
        <b/>
        <color rgb="FF000000"/>
        <sz val="11.0"/>
      </rPr>
      <t xml:space="preserve">
● avg</t>
    </r>
    <r>
      <rPr>
        <rFont val="Arial"/>
        <b val="0"/>
        <color rgb="FF000000"/>
        <sz val="11.0"/>
      </rPr>
      <t xml:space="preserve"> - Average number of players at the same time</t>
    </r>
    <r>
      <rPr>
        <rFont val="Arial"/>
        <b/>
        <color rgb="FF000000"/>
        <sz val="11.0"/>
      </rPr>
      <t xml:space="preserve">
● gain</t>
    </r>
    <r>
      <rPr>
        <rFont val="Arial"/>
        <b val="0"/>
        <color rgb="FF000000"/>
        <sz val="11.0"/>
      </rPr>
      <t xml:space="preserve"> - Difference in average compared to the previous month (NA = 1st month)</t>
    </r>
    <r>
      <rPr>
        <rFont val="Arial"/>
        <b/>
        <color rgb="FF000000"/>
        <sz val="11.0"/>
      </rPr>
      <t xml:space="preserve">
● peak</t>
    </r>
    <r>
      <rPr>
        <rFont val="Arial"/>
        <b val="0"/>
        <color rgb="FF000000"/>
        <sz val="11.0"/>
      </rPr>
      <t xml:space="preserve"> - Highest number of players at the same time</t>
    </r>
    <r>
      <rPr>
        <rFont val="Arial"/>
        <b/>
        <color rgb="FF000000"/>
        <sz val="11.0"/>
      </rPr>
      <t xml:space="preserve">
● avg_peak_perc</t>
    </r>
    <r>
      <rPr>
        <rFont val="Arial"/>
        <b val="0"/>
        <color rgb="FF000000"/>
        <sz val="11.0"/>
      </rPr>
      <t xml:space="preserve"> - Share of the average in the maximum value (avg / peak) in %
</t>
    </r>
    <r>
      <rPr>
        <rFont val="Arial"/>
        <b/>
        <color rgb="FF000000"/>
        <sz val="11.0"/>
      </rPr>
      <t>● date</t>
    </r>
    <r>
      <rPr>
        <rFont val="Arial"/>
        <b val="0"/>
        <color rgb="FF000000"/>
        <sz val="11.0"/>
      </rPr>
      <t xml:space="preserve"> - The combined year and month, formatted as a date</t>
    </r>
  </si>
  <si>
    <r>
      <rPr>
        <rFont val="Arial"/>
        <color rgb="FF000000"/>
        <sz val="11.0"/>
      </rPr>
      <t xml:space="preserve">1. Review the line chart below showing the </t>
    </r>
    <r>
      <rPr>
        <rFont val="Arial"/>
        <b/>
        <color rgb="FF000000"/>
        <sz val="11.0"/>
      </rPr>
      <t>average</t>
    </r>
    <r>
      <rPr>
        <rFont val="Arial"/>
        <color rgb="FF000000"/>
        <sz val="11.0"/>
      </rPr>
      <t xml:space="preserve"> and </t>
    </r>
    <r>
      <rPr>
        <rFont val="Arial"/>
        <b/>
        <color rgb="FF000000"/>
        <sz val="11.0"/>
      </rPr>
      <t>peak</t>
    </r>
    <r>
      <rPr>
        <rFont val="Arial"/>
        <color rgb="FF000000"/>
        <sz val="11.0"/>
      </rPr>
      <t xml:space="preserve"> number of users over time.</t>
    </r>
  </si>
  <si>
    <r>
      <rPr>
        <rFont val="Arial"/>
        <color rgb="FF000000"/>
        <sz val="11.0"/>
      </rPr>
      <t xml:space="preserve">2. Starting after cell </t>
    </r>
    <r>
      <rPr>
        <rFont val="Arial"/>
        <b/>
        <color rgb="FFF1C232"/>
        <sz val="11.0"/>
      </rPr>
      <t>C16</t>
    </r>
    <r>
      <rPr>
        <rFont val="Arial"/>
        <color rgb="FFF1C232"/>
        <sz val="11.0"/>
      </rPr>
      <t xml:space="preserve"> </t>
    </r>
    <r>
      <rPr>
        <rFont val="Arial"/>
        <color rgb="FF000000"/>
        <sz val="11.0"/>
      </rPr>
      <t xml:space="preserve">find the moving average of </t>
    </r>
    <r>
      <rPr>
        <rFont val="Arial"/>
        <b/>
        <color rgb="FF000000"/>
        <sz val="11.0"/>
      </rPr>
      <t>peak</t>
    </r>
    <r>
      <rPr>
        <rFont val="Arial"/>
        <color rgb="FF000000"/>
        <sz val="11.0"/>
      </rPr>
      <t xml:space="preserve"> player count. To do so, complete the steps below:</t>
    </r>
  </si>
  <si>
    <r>
      <rPr>
        <rFont val="Arial"/>
        <color rgb="FF000000"/>
        <sz val="11.0"/>
      </rPr>
      <t xml:space="preserve">    a. Sort the </t>
    </r>
    <r>
      <rPr>
        <rFont val="Arial"/>
        <b/>
        <color rgb="FF1155CC"/>
        <sz val="11.0"/>
        <u/>
      </rPr>
      <t>Date</t>
    </r>
    <r>
      <rPr>
        <rFont val="Arial"/>
        <color rgb="FF000000"/>
        <sz val="11.0"/>
      </rPr>
      <t xml:space="preserve"> column from A to Z in the </t>
    </r>
    <r>
      <rPr>
        <rFont val="Arial"/>
        <b/>
        <color rgb="FF1155CC"/>
        <sz val="11.0"/>
        <u/>
      </rPr>
      <t>GTA Data</t>
    </r>
    <r>
      <rPr>
        <rFont val="Arial"/>
        <color rgb="FF000000"/>
        <sz val="11.0"/>
      </rPr>
      <t xml:space="preserve"> sheet</t>
    </r>
  </si>
  <si>
    <r>
      <rPr>
        <rFont val="Arial"/>
        <color rgb="FF000000"/>
        <sz val="11.0"/>
      </rPr>
      <t xml:space="preserve">    b. In cell </t>
    </r>
    <r>
      <rPr>
        <rFont val="Arial"/>
        <b/>
        <color rgb="FFE69138"/>
        <sz val="11.0"/>
      </rPr>
      <t>C22</t>
    </r>
    <r>
      <rPr>
        <rFont val="Arial"/>
        <color rgb="FF000000"/>
        <sz val="11.0"/>
      </rPr>
      <t xml:space="preserve">, find the average of the first 6 months of </t>
    </r>
    <r>
      <rPr>
        <rFont val="Arial"/>
        <b/>
        <color rgb="FF000000"/>
        <sz val="11.0"/>
      </rPr>
      <t xml:space="preserve">peak </t>
    </r>
    <r>
      <rPr>
        <rFont val="Arial"/>
        <color rgb="FF000000"/>
        <sz val="11.0"/>
      </rPr>
      <t>player count. (Remember you can't calculate the 
        moving average for the first 5 periods.</t>
    </r>
  </si>
  <si>
    <t xml:space="preserve">    c. Complete the moving average for all the remaining rows using the fill handle</t>
  </si>
  <si>
    <t>3. Examine the new line chart that was created with the moving average, and compare with the previous chart.</t>
  </si>
  <si>
    <r>
      <rPr>
        <rFont val="Arial"/>
        <color rgb="FF000000"/>
        <sz val="11.0"/>
      </rPr>
      <t xml:space="preserve">4. Starting after cell </t>
    </r>
    <r>
      <rPr>
        <rFont val="Arial"/>
        <b/>
        <color rgb="FFC27BA0"/>
        <sz val="11.0"/>
      </rPr>
      <t xml:space="preserve">D16 </t>
    </r>
    <r>
      <rPr>
        <rFont val="Arial"/>
        <color rgb="FF000000"/>
        <sz val="11.0"/>
      </rPr>
      <t xml:space="preserve">calculate the percent change for the </t>
    </r>
    <r>
      <rPr>
        <rFont val="Arial"/>
        <b/>
        <color rgb="FF000000"/>
        <sz val="11.0"/>
      </rPr>
      <t xml:space="preserve">peak </t>
    </r>
    <r>
      <rPr>
        <rFont val="Arial"/>
        <color rgb="FF000000"/>
        <sz val="11.0"/>
      </rPr>
      <t>player count. Remember you can't calculate the percent change for the first period.</t>
    </r>
  </si>
  <si>
    <r>
      <rPr>
        <rFont val="Arial"/>
        <color theme="1"/>
        <sz val="11.0"/>
      </rPr>
      <t xml:space="preserve">5. Use a diverging color scale conditional format to highlight and identify sudden changes in the </t>
    </r>
    <r>
      <rPr>
        <rFont val="Arial"/>
        <b/>
        <color theme="1"/>
        <sz val="11.0"/>
      </rPr>
      <t>peak</t>
    </r>
    <r>
      <rPr>
        <rFont val="Arial"/>
        <color theme="1"/>
        <sz val="11.0"/>
      </rPr>
      <t xml:space="preserve"> player count.
</t>
    </r>
    <r>
      <rPr>
        <rFont val="Arial"/>
        <b/>
        <color theme="1"/>
        <sz val="11.0"/>
      </rPr>
      <t>Hint 1:</t>
    </r>
    <r>
      <rPr>
        <rFont val="Arial"/>
        <color theme="1"/>
        <sz val="11.0"/>
      </rPr>
      <t xml:space="preserve"> a percent change of 0 implies no change at all
</t>
    </r>
    <r>
      <rPr>
        <rFont val="Arial"/>
        <b/>
        <color theme="1"/>
        <sz val="11.0"/>
      </rPr>
      <t xml:space="preserve">Hint 2: </t>
    </r>
    <r>
      <rPr>
        <rFont val="Arial"/>
        <color theme="1"/>
        <sz val="11.0"/>
      </rPr>
      <t xml:space="preserve">sudden changes can be positive or negative, so choose a good color scale. </t>
    </r>
  </si>
  <si>
    <r>
      <rPr>
        <rFont val="Arial"/>
        <color rgb="FF000000"/>
        <sz val="11.0"/>
      </rPr>
      <t xml:space="preserve">6. Answer the three questions under </t>
    </r>
    <r>
      <rPr>
        <rFont val="Arial"/>
        <b/>
        <color rgb="FF1155CC"/>
        <sz val="11.0"/>
        <u/>
      </rPr>
      <t>Exercise 4 - GTA V</t>
    </r>
    <r>
      <rPr>
        <rFont val="Arial"/>
        <color rgb="FF000000"/>
        <sz val="11.0"/>
      </rPr>
      <t xml:space="preserve"> in the 🏠 INSTRUCTIONS sheet.</t>
    </r>
  </si>
  <si>
    <t>7. When you are done, you're ready to answer the graded quiz! Return to Coursera and complete the quiz questions using your answers in the 🏠 INSTRUCTIONS sheet.</t>
  </si>
  <si>
    <t>Date</t>
  </si>
  <si>
    <t>Moving Average</t>
  </si>
  <si>
    <t>% Change</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</si>
</sst>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mmmm, yyyy"/>
    <numFmt numFmtId="165" formatCode="yyyy-mm-dd"/>
    <numFmt numFmtId="166" formatCode="m-d"/>
    <numFmt numFmtId="167" formatCode="[$€]#,##0.00"/>
    <numFmt numFmtId="168" formatCode="#,##0.00;(#,##0.00)"/>
  </numFmts>
  <fonts count="27">
    <font>
      <sz val="10.0"/>
      <color rgb="FF000000"/>
      <name val="Arial"/>
      <scheme val="minor"/>
    </font>
    <font>
      <b/>
      <sz val="16.0"/>
      <color theme="1"/>
      <name val="Arial"/>
      <scheme val="minor"/>
    </font>
    <font>
      <color theme="1"/>
      <name val="Arial"/>
      <scheme val="minor"/>
    </font>
    <font>
      <color theme="1"/>
      <name val="Arial"/>
    </font>
    <font>
      <b/>
      <sz val="11.0"/>
      <color theme="1"/>
      <name val="Arial"/>
      <scheme val="minor"/>
    </font>
    <font>
      <b/>
      <sz val="11.0"/>
      <color rgb="FF000000"/>
      <name val="Arial"/>
    </font>
    <font>
      <sz val="11.0"/>
      <color theme="1"/>
      <name val="Arial"/>
      <scheme val="minor"/>
    </font>
    <font>
      <sz val="11.0"/>
      <color theme="1"/>
      <name val="Arial"/>
    </font>
    <font>
      <sz val="11.0"/>
      <color rgb="FF0000FF"/>
      <name val="Arial"/>
    </font>
    <font>
      <b/>
      <color theme="1"/>
      <name val="Arial"/>
      <scheme val="minor"/>
    </font>
    <font>
      <sz val="11.0"/>
      <color rgb="FF000000"/>
      <name val="Arial"/>
    </font>
    <font>
      <b/>
      <u/>
      <sz val="14.0"/>
      <color rgb="FF0000FF"/>
    </font>
    <font>
      <b/>
      <sz val="12.0"/>
      <color theme="1"/>
      <name val="Arial"/>
      <scheme val="minor"/>
    </font>
    <font>
      <b/>
      <sz val="11.0"/>
      <color theme="1"/>
      <name val="Arial"/>
    </font>
    <font>
      <u/>
      <sz val="11.0"/>
      <color rgb="FF0000FF"/>
    </font>
    <font>
      <sz val="11.0"/>
      <color rgb="FF0000FF"/>
    </font>
    <font>
      <u/>
      <sz val="11.0"/>
      <color rgb="FF000000"/>
      <name val="Arial"/>
    </font>
    <font>
      <sz val="10.0"/>
      <color theme="1"/>
      <name val="Arial"/>
      <scheme val="minor"/>
    </font>
    <font>
      <b/>
      <sz val="11.0"/>
      <color rgb="FF222222"/>
      <name val="Arial"/>
      <scheme val="minor"/>
    </font>
    <font>
      <sz val="11.0"/>
      <color rgb="FF222222"/>
      <name val="Arial"/>
    </font>
    <font>
      <u/>
      <sz val="11.0"/>
      <color rgb="FF222222"/>
      <name val="Arial"/>
    </font>
    <font>
      <u/>
      <sz val="11.0"/>
      <color rgb="FF1F1F1F"/>
      <name val="Arial"/>
    </font>
    <font>
      <b/>
      <sz val="10.0"/>
      <color rgb="FF000000"/>
      <name val="&quot;Aptos Narrow&quot;"/>
    </font>
    <font>
      <b/>
      <sz val="10.0"/>
      <color theme="1"/>
      <name val="Arial"/>
      <scheme val="minor"/>
    </font>
    <font>
      <sz val="10.0"/>
      <color rgb="FF000000"/>
      <name val="&quot;Aptos Narrow&quot;"/>
    </font>
    <font>
      <sz val="11.0"/>
      <color rgb="FF000000"/>
      <name val="&quot;Aptos Narrow&quot;"/>
    </font>
    <font>
      <sz val="10.0"/>
      <color rgb="FF000000"/>
      <name val="Arial"/>
    </font>
  </fonts>
  <fills count="13">
    <fill>
      <patternFill patternType="none"/>
    </fill>
    <fill>
      <patternFill patternType="lightGray"/>
    </fill>
    <fill>
      <patternFill patternType="solid">
        <fgColor rgb="FF94BDEA"/>
        <bgColor rgb="FF94BDEA"/>
      </patternFill>
    </fill>
    <fill>
      <patternFill patternType="solid">
        <fgColor rgb="FFFFFFFF"/>
        <bgColor rgb="FFFFFFFF"/>
      </patternFill>
    </fill>
    <fill>
      <patternFill patternType="solid">
        <fgColor rgb="FFFBD9D7"/>
        <bgColor rgb="FFFBD9D7"/>
      </patternFill>
    </fill>
    <fill>
      <patternFill patternType="solid">
        <fgColor rgb="FFD3F1DB"/>
        <bgColor rgb="FFD3F1DB"/>
      </patternFill>
    </fill>
    <fill>
      <patternFill patternType="solid">
        <fgColor rgb="FFDAF2F4"/>
        <bgColor rgb="FFDAF2F4"/>
      </patternFill>
    </fill>
    <fill>
      <patternFill patternType="solid">
        <fgColor rgb="FFD9E7FD"/>
        <bgColor rgb="FFD9E7FD"/>
      </patternFill>
    </fill>
    <fill>
      <patternFill patternType="solid">
        <fgColor rgb="FFFEF2CD"/>
        <bgColor rgb="FFFEF2CD"/>
      </patternFill>
    </fill>
    <fill>
      <patternFill patternType="solid">
        <fgColor rgb="FFFFE2CC"/>
        <bgColor rgb="FFFFE2CC"/>
      </patternFill>
    </fill>
    <fill>
      <patternFill patternType="solid">
        <fgColor rgb="FFFFF2CC"/>
        <bgColor rgb="FFFFF2CC"/>
      </patternFill>
    </fill>
    <fill>
      <patternFill patternType="solid">
        <fgColor rgb="FFEAD1DC"/>
        <bgColor rgb="FFEAD1DC"/>
      </patternFill>
    </fill>
    <fill>
      <patternFill patternType="solid">
        <fgColor rgb="FFF9CB9C"/>
        <bgColor rgb="FFF9CB9C"/>
      </patternFill>
    </fill>
  </fills>
  <borders count="1">
    <border/>
  </borders>
  <cellStyleXfs count="1">
    <xf borderId="0" fillId="0" fontId="0" numFmtId="0" applyAlignment="1" applyFont="1"/>
  </cellStyleXfs>
  <cellXfs count="82">
    <xf borderId="0" fillId="0" fontId="0" numFmtId="0" xfId="0" applyAlignment="1" applyFont="1">
      <alignment readingOrder="0" shrinkToFit="0" vertical="bottom" wrapText="0"/>
    </xf>
    <xf borderId="0" fillId="0" fontId="1" numFmtId="0" xfId="0" applyAlignment="1" applyFont="1">
      <alignment readingOrder="0" shrinkToFit="0" wrapText="1"/>
    </xf>
    <xf borderId="0" fillId="2" fontId="2" numFmtId="0" xfId="0" applyAlignment="1" applyFill="1" applyFont="1">
      <alignment readingOrder="0" shrinkToFit="0" wrapText="1"/>
    </xf>
    <xf borderId="0" fillId="0" fontId="3" numFmtId="0" xfId="0" applyAlignment="1" applyFont="1">
      <alignment vertical="bottom"/>
    </xf>
    <xf borderId="0" fillId="0" fontId="2" numFmtId="0" xfId="0" applyAlignment="1" applyFont="1">
      <alignment readingOrder="0" shrinkToFit="0" wrapText="1"/>
    </xf>
    <xf borderId="0" fillId="0" fontId="4" numFmtId="0" xfId="0" applyAlignment="1" applyFont="1">
      <alignment readingOrder="0" shrinkToFit="0" wrapText="1"/>
    </xf>
    <xf borderId="0" fillId="2" fontId="3" numFmtId="0" xfId="0" applyAlignment="1" applyFont="1">
      <alignment vertical="bottom"/>
    </xf>
    <xf borderId="0" fillId="0" fontId="4" numFmtId="0" xfId="0" applyAlignment="1" applyFont="1">
      <alignment horizontal="center" readingOrder="0" shrinkToFit="0" wrapText="1"/>
    </xf>
    <xf borderId="0" fillId="3" fontId="5" numFmtId="0" xfId="0" applyAlignment="1" applyFill="1" applyFont="1">
      <alignment horizontal="left" readingOrder="0" shrinkToFit="0" wrapText="1"/>
    </xf>
    <xf borderId="0" fillId="0" fontId="6" numFmtId="0" xfId="0" applyAlignment="1" applyFont="1">
      <alignment horizontal="center" readingOrder="0" shrinkToFit="0" wrapText="1"/>
    </xf>
    <xf borderId="0" fillId="0" fontId="7" numFmtId="0" xfId="0" applyAlignment="1" applyFont="1">
      <alignment vertical="bottom"/>
    </xf>
    <xf borderId="0" fillId="0" fontId="8" numFmtId="0" xfId="0" applyAlignment="1" applyFont="1">
      <alignment readingOrder="0" shrinkToFit="0" vertical="bottom" wrapText="1"/>
    </xf>
    <xf borderId="0" fillId="0" fontId="7" numFmtId="0" xfId="0" applyAlignment="1" applyFont="1">
      <alignment readingOrder="0" shrinkToFit="0" vertical="bottom" wrapText="1"/>
    </xf>
    <xf borderId="0" fillId="2" fontId="4" numFmtId="0" xfId="0" applyAlignment="1" applyFont="1">
      <alignment horizontal="center" readingOrder="0" shrinkToFit="0" wrapText="1"/>
    </xf>
    <xf borderId="0" fillId="0" fontId="6" numFmtId="0" xfId="0" applyAlignment="1" applyFont="1">
      <alignment readingOrder="0" shrinkToFit="0" wrapText="1"/>
    </xf>
    <xf borderId="0" fillId="0" fontId="9" numFmtId="0" xfId="0" applyAlignment="1" applyFont="1">
      <alignment horizontal="center"/>
    </xf>
    <xf borderId="0" fillId="0" fontId="4" numFmtId="0" xfId="0" applyAlignment="1" applyFont="1">
      <alignment horizontal="center" readingOrder="0"/>
    </xf>
    <xf borderId="0" fillId="0" fontId="4" numFmtId="0" xfId="0" applyAlignment="1" applyFont="1">
      <alignment horizontal="center"/>
    </xf>
    <xf borderId="0" fillId="0" fontId="6" numFmtId="0" xfId="0" applyAlignment="1" applyFont="1">
      <alignment readingOrder="0" shrinkToFit="0" wrapText="1"/>
    </xf>
    <xf borderId="0" fillId="0" fontId="6" numFmtId="0" xfId="0" applyAlignment="1" applyFont="1">
      <alignment horizontal="center" readingOrder="0"/>
    </xf>
    <xf borderId="0" fillId="0" fontId="6" numFmtId="0" xfId="0" applyFont="1"/>
    <xf borderId="0" fillId="0" fontId="4" numFmtId="0" xfId="0" applyAlignment="1" applyFont="1">
      <alignment readingOrder="0" shrinkToFit="0" wrapText="1"/>
    </xf>
    <xf borderId="0" fillId="0" fontId="6" numFmtId="0" xfId="0" applyAlignment="1" applyFont="1">
      <alignment readingOrder="0"/>
    </xf>
    <xf borderId="0" fillId="0" fontId="6" numFmtId="0" xfId="0" applyAlignment="1" applyFont="1">
      <alignment readingOrder="0" shrinkToFit="0" vertical="top" wrapText="1"/>
    </xf>
    <xf borderId="0" fillId="0" fontId="2" numFmtId="0" xfId="0" applyAlignment="1" applyFont="1">
      <alignment readingOrder="0"/>
    </xf>
    <xf borderId="0" fillId="3" fontId="10" numFmtId="0" xfId="0" applyAlignment="1" applyFont="1">
      <alignment horizontal="left" readingOrder="0"/>
    </xf>
    <xf borderId="0" fillId="3" fontId="10" numFmtId="0" xfId="0" applyAlignment="1" applyFont="1">
      <alignment horizontal="left" readingOrder="0" vertical="top"/>
    </xf>
    <xf borderId="0" fillId="3" fontId="10" numFmtId="0" xfId="0" applyAlignment="1" applyFont="1">
      <alignment horizontal="left" readingOrder="0" shrinkToFit="0" wrapText="1"/>
    </xf>
    <xf borderId="0" fillId="0" fontId="6" numFmtId="0" xfId="0" applyAlignment="1" applyFont="1">
      <alignment shrinkToFit="0" wrapText="1"/>
    </xf>
    <xf borderId="0" fillId="0" fontId="6" numFmtId="164" xfId="0" applyAlignment="1" applyFont="1" applyNumberFormat="1">
      <alignment readingOrder="0"/>
    </xf>
    <xf borderId="0" fillId="0" fontId="2" numFmtId="0" xfId="0" applyAlignment="1" applyFont="1">
      <alignment shrinkToFit="0" wrapText="1"/>
    </xf>
    <xf borderId="0" fillId="4" fontId="11" numFmtId="0" xfId="0" applyAlignment="1" applyFill="1" applyFont="1">
      <alignment horizontal="center" readingOrder="0" vertical="center"/>
    </xf>
    <xf borderId="0" fillId="0" fontId="2" numFmtId="165" xfId="0" applyAlignment="1" applyFont="1" applyNumberFormat="1">
      <alignment readingOrder="0"/>
    </xf>
    <xf borderId="0" fillId="0" fontId="2" numFmtId="166" xfId="0" applyAlignment="1" applyFont="1" applyNumberFormat="1">
      <alignment readingOrder="0"/>
    </xf>
    <xf borderId="0" fillId="0" fontId="12" numFmtId="0" xfId="0" applyAlignment="1" applyFont="1">
      <alignment readingOrder="0" shrinkToFit="0" wrapText="1"/>
    </xf>
    <xf borderId="0" fillId="0" fontId="13" numFmtId="0" xfId="0" applyAlignment="1" applyFont="1">
      <alignment horizontal="center" readingOrder="0" shrinkToFit="0" wrapText="1"/>
    </xf>
    <xf borderId="0" fillId="0" fontId="14" numFmtId="0" xfId="0" applyAlignment="1" applyFont="1">
      <alignment readingOrder="0" shrinkToFit="0" wrapText="1"/>
    </xf>
    <xf borderId="0" fillId="0" fontId="15" numFmtId="0" xfId="0" applyAlignment="1" applyFont="1">
      <alignment readingOrder="0" shrinkToFit="0" wrapText="1"/>
    </xf>
    <xf borderId="0" fillId="0" fontId="9" numFmtId="0" xfId="0" applyAlignment="1" applyFont="1">
      <alignment readingOrder="0"/>
    </xf>
    <xf borderId="0" fillId="0" fontId="4" numFmtId="0" xfId="0" applyAlignment="1" applyFont="1">
      <alignment readingOrder="0"/>
    </xf>
    <xf borderId="0" fillId="0" fontId="13" numFmtId="0" xfId="0" applyAlignment="1" applyFont="1">
      <alignment horizontal="left" readingOrder="0" shrinkToFit="0" wrapText="1"/>
    </xf>
    <xf borderId="0" fillId="3" fontId="16" numFmtId="0" xfId="0" applyAlignment="1" applyFont="1">
      <alignment horizontal="left" readingOrder="0" shrinkToFit="0" wrapText="1"/>
    </xf>
    <xf borderId="0" fillId="0" fontId="4" numFmtId="0" xfId="0" applyFont="1"/>
    <xf borderId="0" fillId="3" fontId="5" numFmtId="0" xfId="0" applyAlignment="1" applyFont="1">
      <alignment horizontal="left" readingOrder="0"/>
    </xf>
    <xf borderId="0" fillId="5" fontId="6" numFmtId="0" xfId="0" applyFill="1" applyFont="1"/>
    <xf borderId="0" fillId="6" fontId="6" numFmtId="0" xfId="0" applyFill="1" applyFont="1"/>
    <xf borderId="0" fillId="0" fontId="17" numFmtId="167" xfId="0" applyFont="1" applyNumberFormat="1"/>
    <xf borderId="0" fillId="0" fontId="17" numFmtId="168" xfId="0" applyFont="1" applyNumberFormat="1"/>
    <xf borderId="0" fillId="0" fontId="13" numFmtId="0" xfId="0" applyAlignment="1" applyFont="1">
      <alignment vertical="bottom"/>
    </xf>
    <xf borderId="0" fillId="0" fontId="13" numFmtId="0" xfId="0" applyAlignment="1" applyFont="1">
      <alignment readingOrder="0" vertical="bottom"/>
    </xf>
    <xf borderId="0" fillId="0" fontId="3" numFmtId="0" xfId="0" applyAlignment="1" applyFont="1">
      <alignment vertical="bottom"/>
    </xf>
    <xf borderId="0" fillId="0" fontId="7" numFmtId="0" xfId="0" applyAlignment="1" applyFont="1">
      <alignment vertical="bottom"/>
    </xf>
    <xf borderId="0" fillId="0" fontId="18" numFmtId="0" xfId="0" applyAlignment="1" applyFont="1">
      <alignment readingOrder="0" shrinkToFit="0" wrapText="1"/>
    </xf>
    <xf borderId="0" fillId="0" fontId="9" numFmtId="0" xfId="0" applyFont="1"/>
    <xf borderId="0" fillId="3" fontId="19" numFmtId="0" xfId="0" applyAlignment="1" applyFont="1">
      <alignment horizontal="left" readingOrder="0" shrinkToFit="0" wrapText="1"/>
    </xf>
    <xf borderId="0" fillId="3" fontId="20" numFmtId="0" xfId="0" applyAlignment="1" applyFont="1">
      <alignment horizontal="left" readingOrder="0" shrinkToFit="0" wrapText="1"/>
    </xf>
    <xf borderId="0" fillId="3" fontId="21" numFmtId="0" xfId="0" applyAlignment="1" applyFont="1">
      <alignment readingOrder="0" shrinkToFit="0" wrapText="1"/>
    </xf>
    <xf borderId="0" fillId="7" fontId="6" numFmtId="0" xfId="0" applyFill="1" applyFont="1"/>
    <xf borderId="0" fillId="4" fontId="7" numFmtId="0" xfId="0" applyAlignment="1" applyFont="1">
      <alignment horizontal="right" vertical="bottom"/>
    </xf>
    <xf borderId="0" fillId="8" fontId="6" numFmtId="0" xfId="0" applyFill="1" applyFont="1"/>
    <xf borderId="0" fillId="9" fontId="6" numFmtId="0" xfId="0" applyFill="1" applyFont="1"/>
    <xf borderId="0" fillId="0" fontId="22" numFmtId="0" xfId="0" applyAlignment="1" applyFont="1">
      <alignment readingOrder="0" shrinkToFit="0" vertical="bottom" wrapText="0"/>
    </xf>
    <xf borderId="0" fillId="0" fontId="23" numFmtId="0" xfId="0" applyAlignment="1" applyFont="1">
      <alignment readingOrder="0"/>
    </xf>
    <xf borderId="0" fillId="0" fontId="24" numFmtId="0" xfId="0" applyAlignment="1" applyFont="1">
      <alignment readingOrder="0" shrinkToFit="0" vertical="bottom" wrapText="0"/>
    </xf>
    <xf borderId="0" fillId="0" fontId="17" numFmtId="14" xfId="0" applyFont="1" applyNumberFormat="1"/>
    <xf borderId="0" fillId="0" fontId="24" numFmtId="0" xfId="0" applyAlignment="1" applyFont="1">
      <alignment horizontal="right" readingOrder="0" shrinkToFit="0" vertical="bottom" wrapText="0"/>
    </xf>
    <xf borderId="0" fillId="0" fontId="24" numFmtId="0" xfId="0" applyAlignment="1" applyFont="1">
      <alignment shrinkToFit="0" vertical="bottom" wrapText="0"/>
    </xf>
    <xf borderId="0" fillId="0" fontId="24" numFmtId="10" xfId="0" applyAlignment="1" applyFont="1" applyNumberFormat="1">
      <alignment horizontal="right" readingOrder="0" shrinkToFit="0" vertical="bottom" wrapText="0"/>
    </xf>
    <xf borderId="0" fillId="0" fontId="5" numFmtId="0" xfId="0" applyAlignment="1" applyFont="1">
      <alignment readingOrder="0" shrinkToFit="0" vertical="bottom" wrapText="1"/>
    </xf>
    <xf borderId="0" fillId="0" fontId="5" numFmtId="2" xfId="0" applyAlignment="1" applyFont="1" applyNumberFormat="1">
      <alignment readingOrder="0" shrinkToFit="0" vertical="bottom" wrapText="1"/>
    </xf>
    <xf borderId="0" fillId="0" fontId="25" numFmtId="0" xfId="0" applyAlignment="1" applyFont="1">
      <alignment readingOrder="0" shrinkToFit="0" vertical="bottom" wrapText="0"/>
    </xf>
    <xf borderId="0" fillId="3" fontId="10" numFmtId="0" xfId="0" applyAlignment="1" applyFont="1">
      <alignment horizontal="left" readingOrder="0" shrinkToFit="0" wrapText="1"/>
    </xf>
    <xf borderId="0" fillId="0" fontId="10" numFmtId="0" xfId="0" applyAlignment="1" applyFont="1">
      <alignment readingOrder="0" shrinkToFit="0" vertical="bottom" wrapText="1"/>
    </xf>
    <xf borderId="0" fillId="10" fontId="13" numFmtId="0" xfId="0" applyAlignment="1" applyFill="1" applyFont="1">
      <alignment readingOrder="0" vertical="bottom"/>
    </xf>
    <xf borderId="0" fillId="11" fontId="13" numFmtId="2" xfId="0" applyAlignment="1" applyFill="1" applyFont="1" applyNumberFormat="1">
      <alignment readingOrder="0" vertical="bottom"/>
    </xf>
    <xf borderId="0" fillId="0" fontId="26" numFmtId="14" xfId="0" applyAlignment="1" applyFont="1" applyNumberFormat="1">
      <alignment readingOrder="0" shrinkToFit="0" vertical="bottom" wrapText="0"/>
    </xf>
    <xf borderId="0" fillId="0" fontId="24" numFmtId="2" xfId="0" applyAlignment="1" applyFont="1" applyNumberFormat="1">
      <alignment readingOrder="0" shrinkToFit="0" vertical="bottom" wrapText="0"/>
    </xf>
    <xf borderId="0" fillId="0" fontId="17" numFmtId="0" xfId="0" applyFont="1"/>
    <xf borderId="0" fillId="0" fontId="24" numFmtId="14" xfId="0" applyAlignment="1" applyFont="1" applyNumberFormat="1">
      <alignment shrinkToFit="0" vertical="bottom" wrapText="0"/>
    </xf>
    <xf borderId="0" fillId="0" fontId="24" numFmtId="10" xfId="0" applyAlignment="1" applyFont="1" applyNumberFormat="1">
      <alignment readingOrder="0" shrinkToFit="0" vertical="bottom" wrapText="0"/>
    </xf>
    <xf borderId="0" fillId="12" fontId="24" numFmtId="0" xfId="0" applyAlignment="1" applyFill="1" applyFont="1">
      <alignment horizontal="right" readingOrder="0" shrinkToFit="0" vertical="bottom" wrapText="0"/>
    </xf>
    <xf borderId="0" fillId="0" fontId="2" numFmtId="2" xfId="0" applyFont="1" applyNumberFormat="1"/>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Moving average of peak player count for GTA V</a:t>
            </a:r>
          </a:p>
        </c:rich>
      </c:tx>
      <c:overlay val="0"/>
    </c:title>
    <c:plotArea>
      <c:layout/>
      <c:lineChart>
        <c:varyColors val="0"/>
        <c:ser>
          <c:idx val="0"/>
          <c:order val="0"/>
          <c:tx>
            <c:strRef>
              <c:f>'4 - GTA V'!$C$16</c:f>
            </c:strRef>
          </c:tx>
          <c:spPr>
            <a:ln cmpd="sng">
              <a:solidFill>
                <a:schemeClr val="accent3"/>
              </a:solidFill>
            </a:ln>
          </c:spPr>
          <c:marker>
            <c:symbol val="none"/>
          </c:marker>
          <c:cat>
            <c:strRef>
              <c:f>'4 - GTA V'!$B$17:$B$87</c:f>
            </c:strRef>
          </c:cat>
          <c:val>
            <c:numRef>
              <c:f>'4 - GTA V'!$C$17:$C$87</c:f>
              <c:numCache/>
            </c:numRef>
          </c:val>
          <c:smooth val="0"/>
        </c:ser>
        <c:axId val="510108797"/>
        <c:axId val="959215089"/>
      </c:lineChart>
      <c:catAx>
        <c:axId val="51010879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Date</a:t>
                </a:r>
              </a:p>
            </c:rich>
          </c:tx>
          <c:overlay val="0"/>
        </c:title>
        <c:numFmt formatCode="General" sourceLinked="1"/>
        <c:majorTickMark val="none"/>
        <c:minorTickMark val="none"/>
        <c:spPr/>
        <c:txPr>
          <a:bodyPr/>
          <a:lstStyle/>
          <a:p>
            <a:pPr lvl="0">
              <a:defRPr b="0">
                <a:solidFill>
                  <a:srgbClr val="000000"/>
                </a:solidFill>
                <a:latin typeface="+mn-lt"/>
              </a:defRPr>
            </a:pPr>
          </a:p>
        </c:txPr>
        <c:crossAx val="959215089"/>
      </c:catAx>
      <c:valAx>
        <c:axId val="95921508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Moving Average</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510108797"/>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Average and peak player count for GTA V</a:t>
            </a:r>
          </a:p>
        </c:rich>
      </c:tx>
      <c:overlay val="0"/>
    </c:title>
    <c:plotArea>
      <c:layout/>
      <c:lineChart>
        <c:ser>
          <c:idx val="0"/>
          <c:order val="0"/>
          <c:tx>
            <c:v>Average player count</c:v>
          </c:tx>
          <c:spPr>
            <a:ln cmpd="sng">
              <a:solidFill>
                <a:srgbClr val="4285F4"/>
              </a:solidFill>
            </a:ln>
          </c:spPr>
          <c:marker>
            <c:symbol val="none"/>
          </c:marker>
          <c:cat>
            <c:strRef>
              <c:f>'GTA Data'!$B$2:$B$1000</c:f>
            </c:strRef>
          </c:cat>
          <c:val>
            <c:numRef>
              <c:f>'GTA Data'!$C$2:$C$1000</c:f>
              <c:numCache/>
            </c:numRef>
          </c:val>
          <c:smooth val="0"/>
        </c:ser>
        <c:ser>
          <c:idx val="1"/>
          <c:order val="1"/>
          <c:tx>
            <c:v>Peak player count</c:v>
          </c:tx>
          <c:spPr>
            <a:ln cmpd="sng">
              <a:solidFill>
                <a:schemeClr val="accent3"/>
              </a:solidFill>
            </a:ln>
          </c:spPr>
          <c:marker>
            <c:symbol val="none"/>
          </c:marker>
          <c:cat>
            <c:strRef>
              <c:f>'GTA Data'!$B$2:$B$1000</c:f>
            </c:strRef>
          </c:cat>
          <c:val>
            <c:numRef>
              <c:f>'GTA Data'!$E$2:$E$1000</c:f>
              <c:numCache/>
            </c:numRef>
          </c:val>
          <c:smooth val="0"/>
        </c:ser>
        <c:axId val="1352640545"/>
        <c:axId val="368892144"/>
      </c:lineChart>
      <c:catAx>
        <c:axId val="135264054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Date</a:t>
                </a:r>
              </a:p>
            </c:rich>
          </c:tx>
          <c:overlay val="0"/>
        </c:title>
        <c:numFmt formatCode="General" sourceLinked="1"/>
        <c:majorTickMark val="none"/>
        <c:minorTickMark val="none"/>
        <c:spPr/>
        <c:txPr>
          <a:bodyPr/>
          <a:lstStyle/>
          <a:p>
            <a:pPr lvl="0">
              <a:defRPr b="0">
                <a:solidFill>
                  <a:srgbClr val="000000"/>
                </a:solidFill>
                <a:latin typeface="+mn-lt"/>
              </a:defRPr>
            </a:pPr>
          </a:p>
        </c:txPr>
        <c:crossAx val="368892144"/>
      </c:catAx>
      <c:valAx>
        <c:axId val="36889214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Player count</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352640545"/>
      </c:valAx>
    </c:plotArea>
    <c:legend>
      <c:legendPos val="r"/>
      <c:overlay val="0"/>
      <c:txPr>
        <a:bodyPr/>
        <a:lstStyle/>
        <a:p>
          <a:pPr lvl="0">
            <a:defRPr b="0">
              <a:solidFill>
                <a:srgbClr val="1A1A1A"/>
              </a:solidFill>
              <a:latin typeface="+mn-lt"/>
            </a:defRPr>
          </a:pPr>
        </a:p>
      </c:txPr>
    </c:legend>
    <c:plotVisOnly val="1"/>
  </c:chart>
</c:chartSpace>
</file>

<file path=xl/drawings/_rels/drawing8.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0</xdr:colOff>
      <xdr:row>35</xdr:row>
      <xdr:rowOff>161925</xdr:rowOff>
    </xdr:from>
    <xdr:ext cx="5715000" cy="35337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5</xdr:col>
      <xdr:colOff>0</xdr:colOff>
      <xdr:row>16</xdr:row>
      <xdr:rowOff>171450</xdr:rowOff>
    </xdr:from>
    <xdr:ext cx="5715000" cy="3533775"/>
    <xdr:graphicFrame>
      <xdr:nvGraphicFramePr>
        <xdr:cNvPr id="2"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3.25"/>
    <col customWidth="1" min="2" max="2" width="12.88"/>
    <col customWidth="1" min="3" max="3" width="56.63"/>
    <col customWidth="1" min="4" max="4" width="26.25"/>
  </cols>
  <sheetData>
    <row r="1">
      <c r="A1" s="1"/>
      <c r="B1" s="1"/>
      <c r="C1" s="1"/>
    </row>
    <row r="2">
      <c r="A2" s="1"/>
      <c r="B2" s="1" t="s">
        <v>0</v>
      </c>
    </row>
    <row r="3">
      <c r="A3" s="2"/>
      <c r="F3" s="3"/>
      <c r="G3" s="3"/>
      <c r="H3" s="3"/>
      <c r="I3" s="3"/>
      <c r="J3" s="3"/>
    </row>
    <row r="4">
      <c r="A4" s="4"/>
      <c r="B4" s="5" t="s">
        <v>1</v>
      </c>
      <c r="F4" s="3"/>
      <c r="G4" s="3"/>
      <c r="H4" s="3"/>
      <c r="I4" s="3"/>
      <c r="J4" s="3"/>
    </row>
    <row r="5">
      <c r="A5" s="6"/>
      <c r="B5" s="6"/>
      <c r="C5" s="6"/>
      <c r="D5" s="6"/>
      <c r="E5" s="6"/>
      <c r="F5" s="3"/>
      <c r="G5" s="3"/>
      <c r="H5" s="3"/>
      <c r="I5" s="3"/>
      <c r="J5" s="3"/>
    </row>
    <row r="6">
      <c r="A6" s="7"/>
      <c r="B6" s="8" t="s">
        <v>2</v>
      </c>
      <c r="F6" s="3"/>
      <c r="G6" s="3"/>
      <c r="H6" s="3"/>
      <c r="I6" s="3"/>
      <c r="J6" s="3"/>
    </row>
    <row r="7">
      <c r="A7" s="7"/>
      <c r="B7" s="9" t="b">
        <v>1</v>
      </c>
      <c r="C7" s="10" t="s">
        <v>3</v>
      </c>
      <c r="F7" s="3"/>
      <c r="G7" s="3"/>
      <c r="H7" s="3"/>
      <c r="I7" s="3"/>
      <c r="J7" s="3"/>
    </row>
    <row r="8">
      <c r="A8" s="7"/>
      <c r="B8" s="9" t="b">
        <v>1</v>
      </c>
      <c r="C8" s="11" t="s">
        <v>4</v>
      </c>
      <c r="F8" s="3"/>
      <c r="G8" s="3"/>
      <c r="H8" s="3"/>
      <c r="I8" s="3"/>
      <c r="J8" s="3"/>
    </row>
    <row r="9">
      <c r="A9" s="7"/>
      <c r="B9" s="9" t="b">
        <v>1</v>
      </c>
      <c r="C9" s="11" t="s">
        <v>5</v>
      </c>
      <c r="D9" s="12"/>
      <c r="E9" s="12"/>
      <c r="F9" s="3"/>
      <c r="G9" s="3"/>
      <c r="H9" s="3"/>
      <c r="I9" s="3"/>
      <c r="J9" s="3"/>
    </row>
    <row r="10">
      <c r="A10" s="7"/>
      <c r="B10" s="9" t="b">
        <v>1</v>
      </c>
      <c r="C10" s="11" t="s">
        <v>6</v>
      </c>
      <c r="F10" s="3"/>
      <c r="G10" s="3"/>
      <c r="H10" s="3"/>
      <c r="I10" s="3"/>
      <c r="J10" s="3"/>
    </row>
    <row r="11">
      <c r="A11" s="13"/>
      <c r="F11" s="3"/>
      <c r="G11" s="3"/>
      <c r="H11" s="3"/>
      <c r="I11" s="3"/>
      <c r="J11" s="3"/>
    </row>
    <row r="12">
      <c r="A12" s="4"/>
      <c r="B12" s="14" t="s">
        <v>7</v>
      </c>
    </row>
    <row r="13">
      <c r="A13" s="2"/>
    </row>
    <row r="14">
      <c r="A14" s="4"/>
      <c r="B14" s="5" t="s">
        <v>8</v>
      </c>
    </row>
    <row r="15">
      <c r="A15" s="6"/>
      <c r="B15" s="6"/>
      <c r="C15" s="6"/>
      <c r="D15" s="6"/>
      <c r="E15" s="6"/>
      <c r="F15" s="3"/>
      <c r="G15" s="3"/>
      <c r="H15" s="3"/>
      <c r="I15" s="3"/>
      <c r="J15" s="3"/>
      <c r="K15" s="15"/>
      <c r="L15" s="15"/>
      <c r="M15" s="15"/>
      <c r="N15" s="15"/>
      <c r="O15" s="15"/>
      <c r="P15" s="15"/>
      <c r="Q15" s="15"/>
      <c r="R15" s="15"/>
      <c r="S15" s="15"/>
      <c r="T15" s="15"/>
      <c r="U15" s="15"/>
      <c r="V15" s="15"/>
      <c r="W15" s="15"/>
      <c r="X15" s="15"/>
      <c r="Y15" s="15"/>
      <c r="Z15" s="15"/>
      <c r="AA15" s="15"/>
      <c r="AB15" s="15"/>
      <c r="AC15" s="15"/>
      <c r="AD15" s="15"/>
      <c r="AE15" s="15"/>
      <c r="AF15" s="15"/>
      <c r="AG15" s="15"/>
      <c r="AH15" s="15"/>
      <c r="AI15" s="15"/>
      <c r="AJ15" s="15"/>
      <c r="AK15" s="15"/>
      <c r="AL15" s="15"/>
      <c r="AM15" s="15"/>
      <c r="AN15" s="15"/>
      <c r="AO15" s="15"/>
      <c r="AP15" s="15"/>
      <c r="AQ15" s="15"/>
      <c r="AR15" s="15"/>
      <c r="AS15" s="15"/>
      <c r="AT15" s="15"/>
      <c r="AU15" s="15"/>
      <c r="AV15" s="15"/>
      <c r="AW15" s="15"/>
      <c r="AX15" s="15"/>
    </row>
    <row r="16">
      <c r="A16" s="7"/>
      <c r="B16" s="7"/>
      <c r="C16" s="7"/>
      <c r="D16" s="16"/>
      <c r="E16" s="17"/>
      <c r="F16" s="17"/>
      <c r="G16" s="15"/>
      <c r="H16" s="15"/>
      <c r="I16" s="15"/>
      <c r="J16" s="15"/>
      <c r="K16" s="15"/>
      <c r="L16" s="15"/>
      <c r="M16" s="15"/>
      <c r="N16" s="15"/>
      <c r="O16" s="15"/>
      <c r="P16" s="15"/>
      <c r="Q16" s="15"/>
      <c r="R16" s="15"/>
      <c r="S16" s="15"/>
      <c r="T16" s="15"/>
      <c r="U16" s="15"/>
      <c r="V16" s="15"/>
      <c r="W16" s="15"/>
      <c r="X16" s="15"/>
      <c r="Y16" s="15"/>
      <c r="Z16" s="15"/>
      <c r="AA16" s="15"/>
      <c r="AB16" s="15"/>
      <c r="AC16" s="15"/>
      <c r="AD16" s="15"/>
      <c r="AE16" s="15"/>
      <c r="AF16" s="15"/>
      <c r="AG16" s="15"/>
      <c r="AH16" s="15"/>
      <c r="AI16" s="15"/>
      <c r="AJ16" s="15"/>
      <c r="AK16" s="15"/>
      <c r="AL16" s="15"/>
      <c r="AM16" s="15"/>
      <c r="AN16" s="15"/>
      <c r="AO16" s="15"/>
      <c r="AP16" s="15"/>
      <c r="AQ16" s="15"/>
      <c r="AR16" s="15"/>
      <c r="AS16" s="15"/>
      <c r="AT16" s="15"/>
      <c r="AU16" s="15"/>
      <c r="AV16" s="15"/>
      <c r="AW16" s="15"/>
      <c r="AX16" s="15"/>
    </row>
    <row r="17">
      <c r="A17" s="7"/>
      <c r="B17" s="7" t="s">
        <v>9</v>
      </c>
      <c r="D17" s="16" t="s">
        <v>10</v>
      </c>
      <c r="E17" s="17"/>
      <c r="F17" s="17"/>
      <c r="G17" s="15"/>
      <c r="H17" s="15"/>
      <c r="I17" s="15"/>
      <c r="J17" s="15"/>
      <c r="K17" s="15"/>
      <c r="L17" s="15"/>
      <c r="M17" s="15"/>
      <c r="N17" s="15"/>
      <c r="O17" s="15"/>
      <c r="P17" s="15"/>
      <c r="Q17" s="15"/>
      <c r="R17" s="15"/>
      <c r="S17" s="15"/>
      <c r="T17" s="15"/>
      <c r="U17" s="15"/>
      <c r="V17" s="15"/>
      <c r="W17" s="15"/>
      <c r="X17" s="15"/>
      <c r="Y17" s="15"/>
      <c r="Z17" s="15"/>
      <c r="AA17" s="15"/>
      <c r="AB17" s="15"/>
      <c r="AC17" s="15"/>
      <c r="AD17" s="15"/>
      <c r="AE17" s="15"/>
      <c r="AF17" s="15"/>
      <c r="AG17" s="15"/>
      <c r="AH17" s="15"/>
      <c r="AI17" s="15"/>
      <c r="AJ17" s="15"/>
      <c r="AK17" s="15"/>
      <c r="AL17" s="15"/>
      <c r="AM17" s="15"/>
      <c r="AN17" s="15"/>
      <c r="AO17" s="15"/>
      <c r="AP17" s="15"/>
      <c r="AQ17" s="15"/>
      <c r="AR17" s="15"/>
      <c r="AS17" s="15"/>
      <c r="AT17" s="15"/>
      <c r="AU17" s="15"/>
      <c r="AV17" s="15"/>
      <c r="AW17" s="15"/>
      <c r="AX17" s="15"/>
    </row>
    <row r="18">
      <c r="A18" s="18"/>
      <c r="B18" s="18"/>
      <c r="C18" s="18"/>
      <c r="D18" s="19" t="s">
        <v>11</v>
      </c>
      <c r="E18" s="20"/>
      <c r="F18" s="20"/>
    </row>
    <row r="19">
      <c r="A19" s="18"/>
      <c r="B19" s="21" t="s">
        <v>12</v>
      </c>
      <c r="D19" s="20"/>
      <c r="E19" s="20"/>
      <c r="F19" s="20"/>
    </row>
    <row r="20">
      <c r="A20" s="14"/>
      <c r="B20" s="14" t="s">
        <v>13</v>
      </c>
      <c r="D20" s="22"/>
      <c r="E20" s="20"/>
      <c r="F20" s="20"/>
    </row>
    <row r="21">
      <c r="A21" s="14"/>
      <c r="B21" s="23" t="s">
        <v>14</v>
      </c>
      <c r="D21" s="18"/>
      <c r="E21" s="22"/>
      <c r="F21" s="22"/>
      <c r="G21" s="24"/>
      <c r="H21" s="24"/>
      <c r="I21" s="24"/>
      <c r="J21" s="24"/>
    </row>
    <row r="22">
      <c r="A22" s="25"/>
      <c r="B22" s="26" t="s">
        <v>15</v>
      </c>
      <c r="D22" s="18"/>
      <c r="E22" s="22"/>
      <c r="F22" s="22"/>
      <c r="G22" s="24"/>
    </row>
    <row r="23">
      <c r="A23" s="18"/>
      <c r="B23" s="18"/>
      <c r="C23" s="18"/>
      <c r="D23" s="20"/>
      <c r="E23" s="20"/>
      <c r="F23" s="20"/>
    </row>
    <row r="24">
      <c r="A24" s="21"/>
      <c r="B24" s="21" t="s">
        <v>16</v>
      </c>
      <c r="D24" s="20"/>
      <c r="E24" s="20"/>
      <c r="F24" s="20"/>
    </row>
    <row r="25">
      <c r="A25" s="18"/>
      <c r="B25" s="18" t="s">
        <v>17</v>
      </c>
      <c r="D25" s="22" t="b">
        <v>1</v>
      </c>
      <c r="E25" s="20"/>
      <c r="F25" s="20"/>
    </row>
    <row r="26">
      <c r="A26" s="18"/>
      <c r="B26" s="18" t="s">
        <v>18</v>
      </c>
      <c r="D26" s="22" t="b">
        <v>1</v>
      </c>
      <c r="E26" s="20"/>
      <c r="F26" s="20"/>
    </row>
    <row r="27">
      <c r="A27" s="27"/>
      <c r="B27" s="27" t="s">
        <v>19</v>
      </c>
      <c r="D27" s="22" t="b">
        <v>1</v>
      </c>
      <c r="E27" s="20"/>
      <c r="F27" s="20"/>
    </row>
    <row r="28">
      <c r="A28" s="22"/>
      <c r="B28" s="22" t="s">
        <v>20</v>
      </c>
      <c r="D28" s="22"/>
      <c r="E28" s="20"/>
      <c r="F28" s="20"/>
    </row>
    <row r="29">
      <c r="A29" s="22"/>
      <c r="B29" s="22" t="s">
        <v>21</v>
      </c>
      <c r="D29" s="22"/>
      <c r="E29" s="20"/>
      <c r="F29" s="20"/>
    </row>
    <row r="30">
      <c r="A30" s="22"/>
      <c r="B30" s="22" t="s">
        <v>22</v>
      </c>
      <c r="C30" s="22"/>
      <c r="D30" s="22"/>
      <c r="E30" s="20"/>
      <c r="F30" s="20"/>
    </row>
    <row r="31">
      <c r="A31" s="18"/>
      <c r="B31" s="18"/>
      <c r="C31" s="18"/>
      <c r="D31" s="20"/>
      <c r="E31" s="20"/>
      <c r="F31" s="20"/>
    </row>
    <row r="32">
      <c r="A32" s="21"/>
      <c r="B32" s="21" t="s">
        <v>23</v>
      </c>
      <c r="D32" s="20"/>
      <c r="E32" s="20"/>
      <c r="F32" s="20"/>
    </row>
    <row r="33">
      <c r="A33" s="18"/>
      <c r="B33" s="18" t="s">
        <v>24</v>
      </c>
      <c r="D33" s="22" t="b">
        <v>1</v>
      </c>
      <c r="E33" s="20"/>
      <c r="F33" s="20"/>
    </row>
    <row r="34">
      <c r="A34" s="18"/>
      <c r="B34" s="18" t="s">
        <v>25</v>
      </c>
      <c r="D34" s="22"/>
      <c r="E34" s="20"/>
      <c r="F34" s="20"/>
    </row>
    <row r="35">
      <c r="A35" s="21"/>
      <c r="B35" s="21"/>
      <c r="C35" s="21"/>
      <c r="D35" s="22"/>
      <c r="E35" s="20"/>
      <c r="F35" s="20"/>
    </row>
    <row r="36">
      <c r="A36" s="21"/>
      <c r="B36" s="21" t="s">
        <v>26</v>
      </c>
      <c r="D36" s="20"/>
      <c r="E36" s="20"/>
      <c r="F36" s="20"/>
    </row>
    <row r="37">
      <c r="A37" s="18"/>
      <c r="B37" s="18" t="s">
        <v>27</v>
      </c>
      <c r="D37" s="22" t="b">
        <v>1</v>
      </c>
      <c r="E37" s="20"/>
      <c r="F37" s="20"/>
    </row>
    <row r="38">
      <c r="A38" s="18"/>
      <c r="B38" s="18" t="s">
        <v>28</v>
      </c>
      <c r="D38" s="22" t="b">
        <v>1</v>
      </c>
      <c r="E38" s="20"/>
      <c r="F38" s="20"/>
    </row>
    <row r="39">
      <c r="A39" s="18"/>
      <c r="B39" s="18" t="s">
        <v>29</v>
      </c>
      <c r="D39" s="22" t="b">
        <v>1</v>
      </c>
      <c r="E39" s="20"/>
      <c r="F39" s="20"/>
    </row>
    <row r="40">
      <c r="A40" s="18"/>
      <c r="B40" s="18" t="s">
        <v>30</v>
      </c>
      <c r="D40" s="22"/>
      <c r="E40" s="20"/>
      <c r="F40" s="20"/>
    </row>
    <row r="41">
      <c r="A41" s="18"/>
      <c r="B41" s="18" t="s">
        <v>31</v>
      </c>
      <c r="D41" s="22"/>
      <c r="E41" s="20"/>
      <c r="F41" s="20"/>
    </row>
    <row r="42">
      <c r="A42" s="21"/>
      <c r="B42" s="28"/>
      <c r="C42" s="28"/>
      <c r="D42" s="20"/>
      <c r="E42" s="20"/>
      <c r="F42" s="20"/>
    </row>
    <row r="43">
      <c r="A43" s="18"/>
      <c r="B43" s="21" t="s">
        <v>32</v>
      </c>
      <c r="D43" s="20"/>
      <c r="E43" s="20"/>
      <c r="F43" s="20"/>
    </row>
    <row r="44">
      <c r="A44" s="18"/>
      <c r="B44" s="18" t="s">
        <v>33</v>
      </c>
      <c r="D44" s="22" t="b">
        <v>1</v>
      </c>
      <c r="E44" s="20"/>
      <c r="F44" s="20"/>
    </row>
    <row r="45">
      <c r="A45" s="18"/>
      <c r="B45" s="18" t="s">
        <v>34</v>
      </c>
      <c r="D45" s="22" t="b">
        <v>1</v>
      </c>
      <c r="E45" s="20"/>
      <c r="F45" s="20"/>
    </row>
    <row r="46">
      <c r="A46" s="18"/>
      <c r="B46" s="18" t="s">
        <v>35</v>
      </c>
      <c r="D46" s="22" t="b">
        <v>1</v>
      </c>
      <c r="E46" s="20"/>
      <c r="F46" s="20"/>
    </row>
    <row r="47">
      <c r="A47" s="18"/>
      <c r="B47" s="18" t="s">
        <v>36</v>
      </c>
      <c r="D47" s="22" t="b">
        <v>1</v>
      </c>
      <c r="E47" s="20"/>
      <c r="F47" s="20"/>
    </row>
    <row r="48">
      <c r="A48" s="18"/>
      <c r="B48" s="18" t="s">
        <v>37</v>
      </c>
      <c r="D48" s="29">
        <v>42095.0</v>
      </c>
      <c r="E48" s="20"/>
      <c r="F48" s="20"/>
    </row>
    <row r="49">
      <c r="A49" s="18"/>
      <c r="B49" s="18" t="s">
        <v>38</v>
      </c>
      <c r="D49" s="22" t="s">
        <v>39</v>
      </c>
      <c r="E49" s="20"/>
      <c r="F49" s="20"/>
    </row>
    <row r="50">
      <c r="A50" s="28"/>
      <c r="B50" s="18" t="s">
        <v>40</v>
      </c>
      <c r="D50" s="29">
        <v>43070.0</v>
      </c>
      <c r="E50" s="20"/>
      <c r="F50" s="20"/>
    </row>
    <row r="51">
      <c r="A51" s="21"/>
      <c r="B51" s="20"/>
      <c r="C51" s="20"/>
    </row>
    <row r="52">
      <c r="A52" s="18"/>
      <c r="E52" s="20"/>
      <c r="F52" s="20"/>
    </row>
    <row r="53">
      <c r="A53" s="18"/>
      <c r="B53" s="25"/>
      <c r="C53" s="25"/>
      <c r="E53" s="20"/>
      <c r="F53" s="20"/>
    </row>
    <row r="54">
      <c r="A54" s="18"/>
      <c r="B54" s="30"/>
      <c r="C54" s="30"/>
      <c r="E54" s="20"/>
      <c r="F54" s="20"/>
    </row>
    <row r="55">
      <c r="A55" s="18"/>
      <c r="B55" s="30"/>
      <c r="C55" s="30"/>
      <c r="E55" s="20"/>
      <c r="F55" s="20"/>
    </row>
    <row r="56">
      <c r="A56" s="30"/>
      <c r="B56" s="30"/>
      <c r="C56" s="30"/>
    </row>
    <row r="57">
      <c r="A57" s="30"/>
      <c r="B57" s="30"/>
      <c r="C57" s="30"/>
    </row>
    <row r="58">
      <c r="A58" s="30"/>
      <c r="B58" s="30"/>
      <c r="C58" s="30"/>
    </row>
    <row r="59">
      <c r="A59" s="30"/>
      <c r="B59" s="30"/>
      <c r="C59" s="30"/>
    </row>
    <row r="60">
      <c r="A60" s="30"/>
      <c r="B60" s="30"/>
      <c r="C60" s="30"/>
    </row>
    <row r="61">
      <c r="A61" s="30"/>
      <c r="B61" s="30"/>
      <c r="C61" s="30"/>
    </row>
    <row r="62">
      <c r="A62" s="30"/>
      <c r="B62" s="30"/>
      <c r="C62" s="30"/>
    </row>
    <row r="63">
      <c r="A63" s="30"/>
      <c r="B63" s="30"/>
      <c r="C63" s="30"/>
    </row>
    <row r="64">
      <c r="A64" s="30"/>
      <c r="B64" s="30"/>
      <c r="C64" s="30"/>
    </row>
    <row r="65">
      <c r="A65" s="30"/>
      <c r="B65" s="30"/>
      <c r="C65" s="30"/>
    </row>
    <row r="66">
      <c r="A66" s="30"/>
      <c r="B66" s="30"/>
      <c r="C66" s="30"/>
    </row>
    <row r="67">
      <c r="A67" s="30"/>
      <c r="B67" s="30"/>
      <c r="C67" s="30"/>
    </row>
    <row r="68">
      <c r="A68" s="30"/>
      <c r="B68" s="30"/>
      <c r="C68" s="30"/>
    </row>
    <row r="69">
      <c r="A69" s="30"/>
      <c r="B69" s="30"/>
      <c r="C69" s="30"/>
    </row>
    <row r="70">
      <c r="A70" s="30"/>
      <c r="B70" s="30"/>
      <c r="C70" s="30"/>
    </row>
    <row r="71">
      <c r="A71" s="30"/>
      <c r="B71" s="30"/>
      <c r="C71" s="30"/>
    </row>
    <row r="72">
      <c r="A72" s="30"/>
      <c r="B72" s="30"/>
      <c r="C72" s="30"/>
    </row>
    <row r="73">
      <c r="A73" s="30"/>
      <c r="B73" s="30"/>
      <c r="C73" s="30"/>
    </row>
    <row r="74">
      <c r="A74" s="30"/>
      <c r="B74" s="30"/>
      <c r="C74" s="30"/>
    </row>
    <row r="75">
      <c r="A75" s="30"/>
      <c r="B75" s="30"/>
      <c r="C75" s="30"/>
    </row>
    <row r="76">
      <c r="A76" s="30"/>
      <c r="B76" s="30"/>
      <c r="C76" s="30"/>
    </row>
    <row r="77">
      <c r="A77" s="30"/>
      <c r="B77" s="30"/>
      <c r="C77" s="30"/>
    </row>
    <row r="78">
      <c r="A78" s="30"/>
      <c r="B78" s="30"/>
      <c r="C78" s="30"/>
    </row>
    <row r="79">
      <c r="A79" s="30"/>
      <c r="B79" s="30"/>
      <c r="C79" s="30"/>
    </row>
    <row r="80">
      <c r="A80" s="30"/>
      <c r="B80" s="30"/>
      <c r="C80" s="30"/>
    </row>
    <row r="81">
      <c r="A81" s="30"/>
      <c r="B81" s="30"/>
      <c r="C81" s="30"/>
    </row>
    <row r="82">
      <c r="A82" s="30"/>
      <c r="B82" s="30"/>
      <c r="C82" s="30"/>
    </row>
    <row r="83">
      <c r="A83" s="30"/>
      <c r="B83" s="30"/>
      <c r="C83" s="30"/>
    </row>
    <row r="84">
      <c r="A84" s="30"/>
      <c r="B84" s="30"/>
      <c r="C84" s="30"/>
    </row>
    <row r="85">
      <c r="A85" s="30"/>
      <c r="B85" s="30"/>
      <c r="C85" s="30"/>
    </row>
    <row r="86">
      <c r="A86" s="30"/>
      <c r="B86" s="30"/>
      <c r="C86" s="30"/>
    </row>
    <row r="87">
      <c r="A87" s="30"/>
      <c r="B87" s="30"/>
      <c r="C87" s="30"/>
    </row>
    <row r="88">
      <c r="A88" s="30"/>
      <c r="B88" s="30"/>
      <c r="C88" s="30"/>
    </row>
    <row r="89">
      <c r="A89" s="30"/>
      <c r="B89" s="30"/>
      <c r="C89" s="30"/>
    </row>
    <row r="90">
      <c r="A90" s="30"/>
      <c r="B90" s="30"/>
      <c r="C90" s="30"/>
    </row>
    <row r="91">
      <c r="A91" s="30"/>
      <c r="B91" s="30"/>
      <c r="C91" s="30"/>
    </row>
    <row r="92">
      <c r="A92" s="30"/>
      <c r="B92" s="30"/>
      <c r="C92" s="30"/>
    </row>
    <row r="93">
      <c r="A93" s="30"/>
      <c r="B93" s="30"/>
      <c r="C93" s="30"/>
    </row>
    <row r="94">
      <c r="A94" s="30"/>
      <c r="B94" s="30"/>
      <c r="C94" s="30"/>
    </row>
    <row r="95">
      <c r="A95" s="30"/>
      <c r="B95" s="30"/>
      <c r="C95" s="30"/>
    </row>
    <row r="96">
      <c r="A96" s="30"/>
      <c r="B96" s="30"/>
      <c r="C96" s="30"/>
    </row>
    <row r="97">
      <c r="A97" s="30"/>
      <c r="B97" s="30"/>
      <c r="C97" s="30"/>
    </row>
    <row r="98">
      <c r="A98" s="30"/>
      <c r="B98" s="30"/>
      <c r="C98" s="30"/>
    </row>
    <row r="99">
      <c r="A99" s="30"/>
      <c r="B99" s="30"/>
      <c r="C99" s="30"/>
    </row>
    <row r="100">
      <c r="A100" s="30"/>
      <c r="B100" s="30"/>
      <c r="C100" s="30"/>
    </row>
    <row r="101">
      <c r="A101" s="30"/>
      <c r="B101" s="30"/>
      <c r="C101" s="30"/>
    </row>
    <row r="102">
      <c r="A102" s="30"/>
      <c r="B102" s="30"/>
      <c r="C102" s="30"/>
    </row>
    <row r="103">
      <c r="A103" s="30"/>
      <c r="B103" s="30"/>
      <c r="C103" s="30"/>
    </row>
    <row r="104">
      <c r="A104" s="30"/>
      <c r="B104" s="30"/>
      <c r="C104" s="30"/>
    </row>
    <row r="105">
      <c r="A105" s="30"/>
      <c r="B105" s="30"/>
      <c r="C105" s="30"/>
    </row>
    <row r="106">
      <c r="A106" s="30"/>
      <c r="B106" s="30"/>
      <c r="C106" s="30"/>
    </row>
    <row r="107">
      <c r="A107" s="30"/>
      <c r="B107" s="30"/>
      <c r="C107" s="30"/>
    </row>
    <row r="108">
      <c r="A108" s="30"/>
      <c r="B108" s="30"/>
      <c r="C108" s="30"/>
    </row>
    <row r="109">
      <c r="A109" s="30"/>
      <c r="B109" s="30"/>
      <c r="C109" s="30"/>
    </row>
    <row r="110">
      <c r="A110" s="30"/>
      <c r="B110" s="30"/>
      <c r="C110" s="30"/>
    </row>
    <row r="111">
      <c r="A111" s="30"/>
      <c r="B111" s="30"/>
      <c r="C111" s="30"/>
    </row>
    <row r="112">
      <c r="A112" s="30"/>
      <c r="B112" s="30"/>
      <c r="C112" s="30"/>
    </row>
    <row r="113">
      <c r="A113" s="30"/>
      <c r="B113" s="30"/>
      <c r="C113" s="30"/>
    </row>
    <row r="114">
      <c r="A114" s="30"/>
      <c r="B114" s="30"/>
      <c r="C114" s="30"/>
    </row>
    <row r="115">
      <c r="A115" s="30"/>
      <c r="B115" s="30"/>
      <c r="C115" s="30"/>
    </row>
    <row r="116">
      <c r="A116" s="30"/>
      <c r="B116" s="30"/>
      <c r="C116" s="30"/>
    </row>
    <row r="117">
      <c r="A117" s="30"/>
      <c r="B117" s="30"/>
      <c r="C117" s="30"/>
    </row>
    <row r="118">
      <c r="A118" s="30"/>
      <c r="B118" s="30"/>
      <c r="C118" s="30"/>
    </row>
    <row r="119">
      <c r="A119" s="30"/>
      <c r="B119" s="30"/>
      <c r="C119" s="30"/>
    </row>
    <row r="120">
      <c r="A120" s="30"/>
      <c r="B120" s="30"/>
      <c r="C120" s="30"/>
    </row>
    <row r="121">
      <c r="A121" s="30"/>
      <c r="B121" s="30"/>
      <c r="C121" s="30"/>
    </row>
    <row r="122">
      <c r="A122" s="30"/>
      <c r="B122" s="30"/>
      <c r="C122" s="30"/>
    </row>
    <row r="123">
      <c r="A123" s="30"/>
      <c r="B123" s="30"/>
      <c r="C123" s="30"/>
    </row>
    <row r="124">
      <c r="A124" s="30"/>
      <c r="B124" s="30"/>
      <c r="C124" s="30"/>
    </row>
    <row r="125">
      <c r="A125" s="30"/>
      <c r="B125" s="30"/>
      <c r="C125" s="30"/>
    </row>
    <row r="126">
      <c r="A126" s="30"/>
      <c r="B126" s="30"/>
      <c r="C126" s="30"/>
    </row>
    <row r="127">
      <c r="A127" s="30"/>
      <c r="B127" s="30"/>
      <c r="C127" s="30"/>
    </row>
    <row r="128">
      <c r="A128" s="30"/>
      <c r="B128" s="30"/>
      <c r="C128" s="30"/>
    </row>
    <row r="129">
      <c r="A129" s="30"/>
      <c r="B129" s="30"/>
      <c r="C129" s="30"/>
    </row>
    <row r="130">
      <c r="A130" s="30"/>
      <c r="B130" s="30"/>
      <c r="C130" s="30"/>
    </row>
    <row r="131">
      <c r="A131" s="30"/>
      <c r="B131" s="30"/>
      <c r="C131" s="30"/>
    </row>
    <row r="132">
      <c r="A132" s="30"/>
      <c r="B132" s="30"/>
      <c r="C132" s="30"/>
    </row>
    <row r="133">
      <c r="A133" s="30"/>
      <c r="B133" s="30"/>
      <c r="C133" s="30"/>
    </row>
    <row r="134">
      <c r="A134" s="30"/>
      <c r="B134" s="30"/>
      <c r="C134" s="30"/>
    </row>
    <row r="135">
      <c r="A135" s="30"/>
      <c r="B135" s="30"/>
      <c r="C135" s="30"/>
    </row>
    <row r="136">
      <c r="A136" s="30"/>
      <c r="B136" s="30"/>
      <c r="C136" s="30"/>
    </row>
    <row r="137">
      <c r="A137" s="30"/>
      <c r="B137" s="30"/>
      <c r="C137" s="30"/>
    </row>
    <row r="138">
      <c r="A138" s="30"/>
      <c r="B138" s="30"/>
      <c r="C138" s="30"/>
    </row>
    <row r="139">
      <c r="A139" s="30"/>
      <c r="B139" s="30"/>
      <c r="C139" s="30"/>
    </row>
    <row r="140">
      <c r="A140" s="30"/>
      <c r="B140" s="30"/>
      <c r="C140" s="30"/>
    </row>
    <row r="141">
      <c r="A141" s="30"/>
      <c r="B141" s="30"/>
      <c r="C141" s="30"/>
    </row>
    <row r="142">
      <c r="A142" s="30"/>
      <c r="B142" s="30"/>
      <c r="C142" s="30"/>
    </row>
    <row r="143">
      <c r="A143" s="30"/>
      <c r="B143" s="30"/>
      <c r="C143" s="30"/>
    </row>
    <row r="144">
      <c r="A144" s="30"/>
      <c r="B144" s="30"/>
      <c r="C144" s="30"/>
    </row>
    <row r="145">
      <c r="A145" s="30"/>
      <c r="B145" s="30"/>
      <c r="C145" s="30"/>
    </row>
    <row r="146">
      <c r="A146" s="30"/>
      <c r="B146" s="30"/>
      <c r="C146" s="30"/>
    </row>
    <row r="147">
      <c r="A147" s="30"/>
      <c r="B147" s="30"/>
      <c r="C147" s="30"/>
    </row>
    <row r="148">
      <c r="A148" s="30"/>
      <c r="B148" s="30"/>
      <c r="C148" s="30"/>
    </row>
    <row r="149">
      <c r="A149" s="30"/>
      <c r="B149" s="30"/>
      <c r="C149" s="30"/>
    </row>
    <row r="150">
      <c r="A150" s="30"/>
      <c r="B150" s="30"/>
      <c r="C150" s="30"/>
    </row>
    <row r="151">
      <c r="A151" s="30"/>
      <c r="B151" s="30"/>
      <c r="C151" s="30"/>
    </row>
    <row r="152">
      <c r="A152" s="30"/>
      <c r="B152" s="30"/>
      <c r="C152" s="30"/>
    </row>
    <row r="153">
      <c r="A153" s="30"/>
      <c r="B153" s="30"/>
      <c r="C153" s="30"/>
    </row>
    <row r="154">
      <c r="A154" s="30"/>
      <c r="B154" s="30"/>
      <c r="C154" s="30"/>
    </row>
    <row r="155">
      <c r="A155" s="30"/>
      <c r="B155" s="30"/>
      <c r="C155" s="30"/>
    </row>
    <row r="156">
      <c r="A156" s="30"/>
      <c r="B156" s="30"/>
      <c r="C156" s="30"/>
    </row>
    <row r="157">
      <c r="A157" s="30"/>
      <c r="B157" s="30"/>
      <c r="C157" s="30"/>
    </row>
    <row r="158">
      <c r="A158" s="30"/>
      <c r="B158" s="30"/>
      <c r="C158" s="30"/>
    </row>
    <row r="159">
      <c r="A159" s="30"/>
      <c r="B159" s="30"/>
      <c r="C159" s="30"/>
    </row>
    <row r="160">
      <c r="A160" s="30"/>
      <c r="B160" s="30"/>
      <c r="C160" s="30"/>
    </row>
    <row r="161">
      <c r="A161" s="30"/>
      <c r="B161" s="30"/>
      <c r="C161" s="30"/>
    </row>
    <row r="162">
      <c r="A162" s="30"/>
      <c r="B162" s="30"/>
      <c r="C162" s="30"/>
    </row>
    <row r="163">
      <c r="A163" s="30"/>
      <c r="B163" s="30"/>
      <c r="C163" s="30"/>
    </row>
    <row r="164">
      <c r="A164" s="30"/>
      <c r="B164" s="30"/>
      <c r="C164" s="30"/>
    </row>
    <row r="165">
      <c r="A165" s="30"/>
      <c r="B165" s="30"/>
      <c r="C165" s="30"/>
    </row>
    <row r="166">
      <c r="A166" s="30"/>
      <c r="B166" s="30"/>
      <c r="C166" s="30"/>
    </row>
    <row r="167">
      <c r="A167" s="30"/>
      <c r="B167" s="30"/>
      <c r="C167" s="30"/>
    </row>
    <row r="168">
      <c r="A168" s="30"/>
      <c r="B168" s="30"/>
      <c r="C168" s="30"/>
    </row>
    <row r="169">
      <c r="A169" s="30"/>
      <c r="B169" s="30"/>
      <c r="C169" s="30"/>
    </row>
    <row r="170">
      <c r="A170" s="30"/>
      <c r="B170" s="30"/>
      <c r="C170" s="30"/>
    </row>
    <row r="171">
      <c r="A171" s="30"/>
      <c r="B171" s="30"/>
      <c r="C171" s="30"/>
    </row>
    <row r="172">
      <c r="A172" s="30"/>
      <c r="B172" s="30"/>
      <c r="C172" s="30"/>
    </row>
    <row r="173">
      <c r="A173" s="30"/>
      <c r="B173" s="30"/>
      <c r="C173" s="30"/>
    </row>
    <row r="174">
      <c r="A174" s="30"/>
      <c r="B174" s="30"/>
      <c r="C174" s="30"/>
    </row>
    <row r="175">
      <c r="A175" s="30"/>
      <c r="B175" s="30"/>
      <c r="C175" s="30"/>
    </row>
    <row r="176">
      <c r="A176" s="30"/>
      <c r="B176" s="30"/>
      <c r="C176" s="30"/>
    </row>
    <row r="177">
      <c r="A177" s="30"/>
      <c r="B177" s="30"/>
      <c r="C177" s="30"/>
    </row>
    <row r="178">
      <c r="A178" s="30"/>
      <c r="B178" s="30"/>
      <c r="C178" s="30"/>
    </row>
    <row r="179">
      <c r="A179" s="30"/>
      <c r="B179" s="30"/>
      <c r="C179" s="30"/>
    </row>
    <row r="180">
      <c r="A180" s="30"/>
      <c r="B180" s="30"/>
      <c r="C180" s="30"/>
    </row>
    <row r="181">
      <c r="A181" s="30"/>
      <c r="B181" s="30"/>
      <c r="C181" s="30"/>
    </row>
    <row r="182">
      <c r="A182" s="30"/>
      <c r="B182" s="30"/>
      <c r="C182" s="30"/>
    </row>
    <row r="183">
      <c r="A183" s="30"/>
      <c r="B183" s="30"/>
      <c r="C183" s="30"/>
    </row>
    <row r="184">
      <c r="A184" s="30"/>
      <c r="B184" s="30"/>
      <c r="C184" s="30"/>
    </row>
    <row r="185">
      <c r="A185" s="30"/>
      <c r="B185" s="30"/>
      <c r="C185" s="30"/>
    </row>
    <row r="186">
      <c r="A186" s="30"/>
      <c r="B186" s="30"/>
      <c r="C186" s="30"/>
    </row>
    <row r="187">
      <c r="A187" s="30"/>
      <c r="B187" s="30"/>
      <c r="C187" s="30"/>
    </row>
    <row r="188">
      <c r="A188" s="30"/>
      <c r="B188" s="30"/>
      <c r="C188" s="30"/>
    </row>
    <row r="189">
      <c r="A189" s="30"/>
      <c r="B189" s="30"/>
      <c r="C189" s="30"/>
    </row>
    <row r="190">
      <c r="A190" s="30"/>
      <c r="B190" s="30"/>
      <c r="C190" s="30"/>
    </row>
    <row r="191">
      <c r="A191" s="30"/>
      <c r="B191" s="30"/>
      <c r="C191" s="30"/>
    </row>
    <row r="192">
      <c r="A192" s="30"/>
      <c r="B192" s="30"/>
      <c r="C192" s="30"/>
    </row>
    <row r="193">
      <c r="A193" s="30"/>
      <c r="B193" s="30"/>
      <c r="C193" s="30"/>
    </row>
    <row r="194">
      <c r="A194" s="30"/>
      <c r="B194" s="30"/>
      <c r="C194" s="30"/>
    </row>
    <row r="195">
      <c r="A195" s="30"/>
      <c r="B195" s="30"/>
      <c r="C195" s="30"/>
    </row>
    <row r="196">
      <c r="A196" s="30"/>
      <c r="B196" s="30"/>
      <c r="C196" s="30"/>
    </row>
    <row r="197">
      <c r="A197" s="30"/>
      <c r="B197" s="30"/>
      <c r="C197" s="30"/>
    </row>
    <row r="198">
      <c r="A198" s="30"/>
      <c r="B198" s="30"/>
      <c r="C198" s="30"/>
    </row>
    <row r="199">
      <c r="A199" s="30"/>
      <c r="B199" s="30"/>
      <c r="C199" s="30"/>
    </row>
    <row r="200">
      <c r="A200" s="30"/>
      <c r="B200" s="30"/>
      <c r="C200" s="30"/>
    </row>
    <row r="201">
      <c r="A201" s="30"/>
      <c r="B201" s="30"/>
      <c r="C201" s="30"/>
    </row>
    <row r="202">
      <c r="A202" s="30"/>
      <c r="B202" s="30"/>
      <c r="C202" s="30"/>
    </row>
    <row r="203">
      <c r="A203" s="30"/>
      <c r="B203" s="30"/>
      <c r="C203" s="30"/>
    </row>
    <row r="204">
      <c r="A204" s="30"/>
      <c r="B204" s="30"/>
      <c r="C204" s="30"/>
    </row>
    <row r="205">
      <c r="A205" s="30"/>
      <c r="B205" s="30"/>
      <c r="C205" s="30"/>
    </row>
    <row r="206">
      <c r="A206" s="30"/>
      <c r="B206" s="30"/>
      <c r="C206" s="30"/>
    </row>
    <row r="207">
      <c r="A207" s="30"/>
      <c r="B207" s="30"/>
      <c r="C207" s="30"/>
    </row>
    <row r="208">
      <c r="A208" s="30"/>
      <c r="B208" s="30"/>
      <c r="C208" s="30"/>
    </row>
    <row r="209">
      <c r="A209" s="30"/>
      <c r="B209" s="30"/>
      <c r="C209" s="30"/>
    </row>
    <row r="210">
      <c r="A210" s="30"/>
      <c r="B210" s="30"/>
      <c r="C210" s="30"/>
    </row>
    <row r="211">
      <c r="A211" s="30"/>
      <c r="B211" s="30"/>
      <c r="C211" s="30"/>
    </row>
    <row r="212">
      <c r="A212" s="30"/>
      <c r="B212" s="30"/>
      <c r="C212" s="30"/>
    </row>
    <row r="213">
      <c r="A213" s="30"/>
      <c r="B213" s="30"/>
      <c r="C213" s="30"/>
    </row>
    <row r="214">
      <c r="A214" s="30"/>
      <c r="B214" s="30"/>
      <c r="C214" s="30"/>
    </row>
    <row r="215">
      <c r="A215" s="30"/>
      <c r="B215" s="30"/>
      <c r="C215" s="30"/>
    </row>
    <row r="216">
      <c r="A216" s="30"/>
      <c r="B216" s="30"/>
      <c r="C216" s="30"/>
    </row>
    <row r="217">
      <c r="A217" s="30"/>
      <c r="B217" s="30"/>
      <c r="C217" s="30"/>
    </row>
    <row r="218">
      <c r="A218" s="30"/>
      <c r="B218" s="30"/>
      <c r="C218" s="30"/>
    </row>
    <row r="219">
      <c r="A219" s="30"/>
      <c r="B219" s="30"/>
      <c r="C219" s="30"/>
    </row>
    <row r="220">
      <c r="A220" s="30"/>
      <c r="B220" s="30"/>
      <c r="C220" s="30"/>
    </row>
    <row r="221">
      <c r="A221" s="30"/>
      <c r="B221" s="30"/>
      <c r="C221" s="30"/>
    </row>
    <row r="222">
      <c r="A222" s="30"/>
      <c r="B222" s="30"/>
      <c r="C222" s="30"/>
    </row>
    <row r="223">
      <c r="A223" s="30"/>
      <c r="B223" s="30"/>
      <c r="C223" s="30"/>
    </row>
    <row r="224">
      <c r="A224" s="30"/>
      <c r="B224" s="30"/>
      <c r="C224" s="30"/>
    </row>
    <row r="225">
      <c r="A225" s="30"/>
      <c r="B225" s="30"/>
      <c r="C225" s="30"/>
    </row>
    <row r="226">
      <c r="A226" s="30"/>
      <c r="B226" s="30"/>
      <c r="C226" s="30"/>
    </row>
    <row r="227">
      <c r="A227" s="30"/>
      <c r="B227" s="30"/>
      <c r="C227" s="30"/>
    </row>
    <row r="228">
      <c r="A228" s="30"/>
      <c r="B228" s="30"/>
      <c r="C228" s="30"/>
    </row>
    <row r="229">
      <c r="A229" s="30"/>
      <c r="B229" s="30"/>
      <c r="C229" s="30"/>
    </row>
    <row r="230">
      <c r="A230" s="30"/>
      <c r="B230" s="30"/>
      <c r="C230" s="30"/>
    </row>
    <row r="231">
      <c r="A231" s="30"/>
      <c r="B231" s="30"/>
      <c r="C231" s="30"/>
    </row>
    <row r="232">
      <c r="A232" s="30"/>
      <c r="B232" s="30"/>
      <c r="C232" s="30"/>
    </row>
    <row r="233">
      <c r="A233" s="30"/>
      <c r="B233" s="30"/>
      <c r="C233" s="30"/>
    </row>
    <row r="234">
      <c r="A234" s="30"/>
      <c r="B234" s="30"/>
      <c r="C234" s="30"/>
    </row>
    <row r="235">
      <c r="A235" s="30"/>
      <c r="B235" s="30"/>
      <c r="C235" s="30"/>
    </row>
    <row r="236">
      <c r="A236" s="30"/>
      <c r="B236" s="30"/>
      <c r="C236" s="30"/>
    </row>
    <row r="237">
      <c r="A237" s="30"/>
      <c r="B237" s="30"/>
      <c r="C237" s="30"/>
    </row>
    <row r="238">
      <c r="A238" s="30"/>
      <c r="B238" s="30"/>
      <c r="C238" s="30"/>
    </row>
    <row r="239">
      <c r="A239" s="30"/>
      <c r="B239" s="30"/>
      <c r="C239" s="30"/>
    </row>
    <row r="240">
      <c r="A240" s="30"/>
      <c r="B240" s="30"/>
      <c r="C240" s="30"/>
    </row>
    <row r="241">
      <c r="A241" s="30"/>
      <c r="B241" s="30"/>
      <c r="C241" s="30"/>
    </row>
    <row r="242">
      <c r="A242" s="30"/>
      <c r="B242" s="30"/>
      <c r="C242" s="30"/>
    </row>
    <row r="243">
      <c r="A243" s="30"/>
      <c r="B243" s="30"/>
      <c r="C243" s="30"/>
    </row>
    <row r="244">
      <c r="A244" s="30"/>
      <c r="B244" s="30"/>
      <c r="C244" s="30"/>
    </row>
    <row r="245">
      <c r="A245" s="30"/>
      <c r="B245" s="30"/>
      <c r="C245" s="30"/>
    </row>
    <row r="246">
      <c r="A246" s="30"/>
      <c r="B246" s="30"/>
      <c r="C246" s="30"/>
    </row>
    <row r="247">
      <c r="A247" s="30"/>
      <c r="B247" s="30"/>
      <c r="C247" s="30"/>
    </row>
    <row r="248">
      <c r="A248" s="30"/>
      <c r="B248" s="30"/>
      <c r="C248" s="30"/>
    </row>
    <row r="249">
      <c r="A249" s="30"/>
      <c r="B249" s="30"/>
      <c r="C249" s="30"/>
    </row>
    <row r="250">
      <c r="A250" s="30"/>
      <c r="B250" s="30"/>
      <c r="C250" s="30"/>
    </row>
    <row r="251">
      <c r="A251" s="30"/>
      <c r="B251" s="30"/>
      <c r="C251" s="30"/>
    </row>
    <row r="252">
      <c r="A252" s="30"/>
      <c r="B252" s="30"/>
      <c r="C252" s="30"/>
    </row>
    <row r="253">
      <c r="A253" s="30"/>
      <c r="B253" s="30"/>
      <c r="C253" s="30"/>
    </row>
    <row r="254">
      <c r="A254" s="30"/>
      <c r="B254" s="30"/>
      <c r="C254" s="30"/>
    </row>
    <row r="255">
      <c r="A255" s="30"/>
      <c r="B255" s="30"/>
      <c r="C255" s="30"/>
    </row>
    <row r="256">
      <c r="A256" s="30"/>
      <c r="B256" s="30"/>
      <c r="C256" s="30"/>
    </row>
    <row r="257">
      <c r="A257" s="30"/>
      <c r="B257" s="30"/>
      <c r="C257" s="30"/>
    </row>
    <row r="258">
      <c r="A258" s="30"/>
      <c r="B258" s="30"/>
      <c r="C258" s="30"/>
    </row>
    <row r="259">
      <c r="A259" s="30"/>
      <c r="B259" s="30"/>
      <c r="C259" s="30"/>
    </row>
    <row r="260">
      <c r="A260" s="30"/>
      <c r="B260" s="30"/>
      <c r="C260" s="30"/>
    </row>
    <row r="261">
      <c r="A261" s="30"/>
      <c r="B261" s="30"/>
      <c r="C261" s="30"/>
    </row>
    <row r="262">
      <c r="A262" s="30"/>
      <c r="B262" s="30"/>
      <c r="C262" s="30"/>
    </row>
    <row r="263">
      <c r="A263" s="30"/>
      <c r="B263" s="30"/>
      <c r="C263" s="30"/>
    </row>
    <row r="264">
      <c r="A264" s="30"/>
      <c r="B264" s="30"/>
      <c r="C264" s="30"/>
    </row>
    <row r="265">
      <c r="A265" s="30"/>
      <c r="B265" s="30"/>
      <c r="C265" s="30"/>
    </row>
    <row r="266">
      <c r="A266" s="30"/>
      <c r="B266" s="30"/>
      <c r="C266" s="30"/>
    </row>
    <row r="267">
      <c r="A267" s="30"/>
      <c r="B267" s="30"/>
      <c r="C267" s="30"/>
    </row>
    <row r="268">
      <c r="A268" s="30"/>
      <c r="B268" s="30"/>
      <c r="C268" s="30"/>
    </row>
    <row r="269">
      <c r="A269" s="30"/>
      <c r="B269" s="30"/>
      <c r="C269" s="30"/>
    </row>
    <row r="270">
      <c r="A270" s="30"/>
      <c r="B270" s="30"/>
      <c r="C270" s="30"/>
    </row>
    <row r="271">
      <c r="A271" s="30"/>
      <c r="B271" s="30"/>
      <c r="C271" s="30"/>
    </row>
    <row r="272">
      <c r="A272" s="30"/>
      <c r="B272" s="30"/>
      <c r="C272" s="30"/>
    </row>
    <row r="273">
      <c r="A273" s="30"/>
      <c r="B273" s="30"/>
      <c r="C273" s="30"/>
    </row>
    <row r="274">
      <c r="A274" s="30"/>
      <c r="B274" s="30"/>
      <c r="C274" s="30"/>
    </row>
    <row r="275">
      <c r="A275" s="30"/>
      <c r="B275" s="30"/>
      <c r="C275" s="30"/>
    </row>
    <row r="276">
      <c r="A276" s="30"/>
      <c r="B276" s="30"/>
      <c r="C276" s="30"/>
    </row>
    <row r="277">
      <c r="A277" s="30"/>
      <c r="B277" s="30"/>
      <c r="C277" s="30"/>
    </row>
    <row r="278">
      <c r="A278" s="30"/>
      <c r="B278" s="30"/>
      <c r="C278" s="30"/>
    </row>
    <row r="279">
      <c r="A279" s="30"/>
      <c r="B279" s="30"/>
      <c r="C279" s="30"/>
    </row>
    <row r="280">
      <c r="A280" s="30"/>
      <c r="B280" s="30"/>
      <c r="C280" s="30"/>
    </row>
    <row r="281">
      <c r="A281" s="30"/>
      <c r="B281" s="30"/>
      <c r="C281" s="30"/>
    </row>
    <row r="282">
      <c r="A282" s="30"/>
      <c r="B282" s="30"/>
      <c r="C282" s="30"/>
    </row>
    <row r="283">
      <c r="A283" s="30"/>
      <c r="B283" s="30"/>
      <c r="C283" s="30"/>
    </row>
    <row r="284">
      <c r="A284" s="30"/>
      <c r="B284" s="30"/>
      <c r="C284" s="30"/>
    </row>
    <row r="285">
      <c r="A285" s="30"/>
      <c r="B285" s="30"/>
      <c r="C285" s="30"/>
    </row>
    <row r="286">
      <c r="A286" s="30"/>
      <c r="B286" s="30"/>
      <c r="C286" s="30"/>
    </row>
    <row r="287">
      <c r="A287" s="30"/>
      <c r="B287" s="30"/>
      <c r="C287" s="30"/>
    </row>
    <row r="288">
      <c r="A288" s="30"/>
      <c r="B288" s="30"/>
      <c r="C288" s="30"/>
    </row>
    <row r="289">
      <c r="A289" s="30"/>
      <c r="B289" s="30"/>
      <c r="C289" s="30"/>
    </row>
    <row r="290">
      <c r="A290" s="30"/>
      <c r="B290" s="30"/>
      <c r="C290" s="30"/>
    </row>
    <row r="291">
      <c r="A291" s="30"/>
      <c r="B291" s="30"/>
      <c r="C291" s="30"/>
    </row>
    <row r="292">
      <c r="A292" s="30"/>
      <c r="B292" s="30"/>
      <c r="C292" s="30"/>
    </row>
    <row r="293">
      <c r="A293" s="30"/>
      <c r="B293" s="30"/>
      <c r="C293" s="30"/>
    </row>
    <row r="294">
      <c r="A294" s="30"/>
      <c r="B294" s="30"/>
      <c r="C294" s="30"/>
    </row>
    <row r="295">
      <c r="A295" s="30"/>
      <c r="B295" s="30"/>
      <c r="C295" s="30"/>
    </row>
    <row r="296">
      <c r="A296" s="30"/>
      <c r="B296" s="30"/>
      <c r="C296" s="30"/>
    </row>
    <row r="297">
      <c r="A297" s="30"/>
      <c r="B297" s="30"/>
      <c r="C297" s="30"/>
    </row>
    <row r="298">
      <c r="A298" s="30"/>
      <c r="B298" s="30"/>
      <c r="C298" s="30"/>
    </row>
    <row r="299">
      <c r="A299" s="30"/>
      <c r="B299" s="30"/>
      <c r="C299" s="30"/>
    </row>
    <row r="300">
      <c r="A300" s="30"/>
      <c r="B300" s="30"/>
      <c r="C300" s="30"/>
    </row>
    <row r="301">
      <c r="A301" s="30"/>
      <c r="B301" s="30"/>
      <c r="C301" s="30"/>
    </row>
    <row r="302">
      <c r="A302" s="30"/>
      <c r="B302" s="30"/>
      <c r="C302" s="30"/>
    </row>
    <row r="303">
      <c r="A303" s="30"/>
      <c r="B303" s="30"/>
      <c r="C303" s="30"/>
    </row>
    <row r="304">
      <c r="A304" s="30"/>
      <c r="B304" s="30"/>
      <c r="C304" s="30"/>
    </row>
    <row r="305">
      <c r="A305" s="30"/>
      <c r="B305" s="30"/>
      <c r="C305" s="30"/>
    </row>
    <row r="306">
      <c r="A306" s="30"/>
      <c r="B306" s="30"/>
      <c r="C306" s="30"/>
    </row>
    <row r="307">
      <c r="A307" s="30"/>
      <c r="B307" s="30"/>
      <c r="C307" s="30"/>
    </row>
    <row r="308">
      <c r="A308" s="30"/>
      <c r="B308" s="30"/>
      <c r="C308" s="30"/>
    </row>
    <row r="309">
      <c r="A309" s="30"/>
      <c r="B309" s="30"/>
      <c r="C309" s="30"/>
    </row>
    <row r="310">
      <c r="A310" s="30"/>
      <c r="B310" s="30"/>
      <c r="C310" s="30"/>
    </row>
    <row r="311">
      <c r="A311" s="30"/>
      <c r="B311" s="30"/>
      <c r="C311" s="30"/>
    </row>
    <row r="312">
      <c r="A312" s="30"/>
      <c r="B312" s="30"/>
      <c r="C312" s="30"/>
    </row>
    <row r="313">
      <c r="A313" s="30"/>
      <c r="B313" s="30"/>
      <c r="C313" s="30"/>
    </row>
    <row r="314">
      <c r="A314" s="30"/>
      <c r="B314" s="30"/>
      <c r="C314" s="30"/>
    </row>
    <row r="315">
      <c r="A315" s="30"/>
      <c r="B315" s="30"/>
      <c r="C315" s="30"/>
    </row>
    <row r="316">
      <c r="A316" s="30"/>
      <c r="B316" s="30"/>
      <c r="C316" s="30"/>
    </row>
    <row r="317">
      <c r="A317" s="30"/>
      <c r="B317" s="30"/>
      <c r="C317" s="30"/>
    </row>
    <row r="318">
      <c r="A318" s="30"/>
      <c r="B318" s="30"/>
      <c r="C318" s="30"/>
    </row>
    <row r="319">
      <c r="A319" s="30"/>
      <c r="B319" s="30"/>
      <c r="C319" s="30"/>
    </row>
    <row r="320">
      <c r="A320" s="30"/>
      <c r="B320" s="30"/>
      <c r="C320" s="30"/>
    </row>
    <row r="321">
      <c r="A321" s="30"/>
      <c r="B321" s="30"/>
      <c r="C321" s="30"/>
    </row>
    <row r="322">
      <c r="A322" s="30"/>
      <c r="B322" s="30"/>
      <c r="C322" s="30"/>
    </row>
    <row r="323">
      <c r="A323" s="30"/>
      <c r="B323" s="30"/>
      <c r="C323" s="30"/>
    </row>
    <row r="324">
      <c r="A324" s="30"/>
      <c r="B324" s="30"/>
      <c r="C324" s="30"/>
    </row>
    <row r="325">
      <c r="A325" s="30"/>
      <c r="B325" s="30"/>
      <c r="C325" s="30"/>
    </row>
    <row r="326">
      <c r="A326" s="30"/>
      <c r="B326" s="30"/>
      <c r="C326" s="30"/>
    </row>
    <row r="327">
      <c r="A327" s="30"/>
      <c r="B327" s="30"/>
      <c r="C327" s="30"/>
    </row>
    <row r="328">
      <c r="A328" s="30"/>
      <c r="B328" s="30"/>
      <c r="C328" s="30"/>
    </row>
    <row r="329">
      <c r="A329" s="30"/>
      <c r="B329" s="30"/>
      <c r="C329" s="30"/>
    </row>
    <row r="330">
      <c r="A330" s="30"/>
      <c r="B330" s="30"/>
      <c r="C330" s="30"/>
    </row>
    <row r="331">
      <c r="A331" s="30"/>
      <c r="B331" s="30"/>
      <c r="C331" s="30"/>
    </row>
    <row r="332">
      <c r="A332" s="30"/>
      <c r="B332" s="30"/>
      <c r="C332" s="30"/>
    </row>
    <row r="333">
      <c r="A333" s="30"/>
      <c r="B333" s="30"/>
      <c r="C333" s="30"/>
    </row>
    <row r="334">
      <c r="A334" s="30"/>
      <c r="B334" s="30"/>
      <c r="C334" s="30"/>
    </row>
    <row r="335">
      <c r="A335" s="30"/>
      <c r="B335" s="30"/>
      <c r="C335" s="30"/>
    </row>
    <row r="336">
      <c r="A336" s="30"/>
      <c r="B336" s="30"/>
      <c r="C336" s="30"/>
    </row>
    <row r="337">
      <c r="A337" s="30"/>
      <c r="B337" s="30"/>
      <c r="C337" s="30"/>
    </row>
    <row r="338">
      <c r="A338" s="30"/>
      <c r="B338" s="30"/>
      <c r="C338" s="30"/>
    </row>
    <row r="339">
      <c r="A339" s="30"/>
      <c r="B339" s="30"/>
      <c r="C339" s="30"/>
    </row>
    <row r="340">
      <c r="A340" s="30"/>
      <c r="B340" s="30"/>
      <c r="C340" s="30"/>
    </row>
    <row r="341">
      <c r="A341" s="30"/>
      <c r="B341" s="30"/>
      <c r="C341" s="30"/>
    </row>
    <row r="342">
      <c r="A342" s="30"/>
      <c r="B342" s="30"/>
      <c r="C342" s="30"/>
    </row>
    <row r="343">
      <c r="A343" s="30"/>
      <c r="B343" s="30"/>
      <c r="C343" s="30"/>
    </row>
    <row r="344">
      <c r="A344" s="30"/>
      <c r="B344" s="30"/>
      <c r="C344" s="30"/>
    </row>
    <row r="345">
      <c r="A345" s="30"/>
      <c r="B345" s="30"/>
      <c r="C345" s="30"/>
    </row>
    <row r="346">
      <c r="A346" s="30"/>
      <c r="B346" s="30"/>
      <c r="C346" s="30"/>
    </row>
    <row r="347">
      <c r="A347" s="30"/>
      <c r="B347" s="30"/>
      <c r="C347" s="30"/>
    </row>
    <row r="348">
      <c r="A348" s="30"/>
      <c r="B348" s="30"/>
      <c r="C348" s="30"/>
    </row>
    <row r="349">
      <c r="A349" s="30"/>
      <c r="B349" s="30"/>
      <c r="C349" s="30"/>
    </row>
    <row r="350">
      <c r="A350" s="30"/>
      <c r="B350" s="30"/>
      <c r="C350" s="30"/>
    </row>
    <row r="351">
      <c r="A351" s="30"/>
      <c r="B351" s="30"/>
      <c r="C351" s="30"/>
    </row>
    <row r="352">
      <c r="A352" s="30"/>
      <c r="B352" s="30"/>
      <c r="C352" s="30"/>
    </row>
    <row r="353">
      <c r="A353" s="30"/>
      <c r="B353" s="30"/>
      <c r="C353" s="30"/>
    </row>
    <row r="354">
      <c r="A354" s="30"/>
      <c r="B354" s="30"/>
      <c r="C354" s="30"/>
    </row>
    <row r="355">
      <c r="A355" s="30"/>
      <c r="B355" s="30"/>
      <c r="C355" s="30"/>
    </row>
    <row r="356">
      <c r="A356" s="30"/>
      <c r="B356" s="30"/>
      <c r="C356" s="30"/>
    </row>
    <row r="357">
      <c r="A357" s="30"/>
      <c r="B357" s="30"/>
      <c r="C357" s="30"/>
    </row>
    <row r="358">
      <c r="A358" s="30"/>
      <c r="B358" s="30"/>
      <c r="C358" s="30"/>
    </row>
    <row r="359">
      <c r="A359" s="30"/>
      <c r="B359" s="30"/>
      <c r="C359" s="30"/>
    </row>
    <row r="360">
      <c r="A360" s="30"/>
      <c r="B360" s="30"/>
      <c r="C360" s="30"/>
    </row>
    <row r="361">
      <c r="A361" s="30"/>
      <c r="B361" s="30"/>
      <c r="C361" s="30"/>
    </row>
    <row r="362">
      <c r="A362" s="30"/>
      <c r="B362" s="30"/>
      <c r="C362" s="30"/>
    </row>
    <row r="363">
      <c r="A363" s="30"/>
      <c r="B363" s="30"/>
      <c r="C363" s="30"/>
    </row>
    <row r="364">
      <c r="A364" s="30"/>
      <c r="B364" s="30"/>
      <c r="C364" s="30"/>
    </row>
    <row r="365">
      <c r="A365" s="30"/>
      <c r="B365" s="30"/>
      <c r="C365" s="30"/>
    </row>
    <row r="366">
      <c r="A366" s="30"/>
      <c r="B366" s="30"/>
      <c r="C366" s="30"/>
    </row>
    <row r="367">
      <c r="A367" s="30"/>
      <c r="B367" s="30"/>
      <c r="C367" s="30"/>
    </row>
    <row r="368">
      <c r="A368" s="30"/>
      <c r="B368" s="30"/>
      <c r="C368" s="30"/>
    </row>
    <row r="369">
      <c r="A369" s="30"/>
      <c r="B369" s="30"/>
      <c r="C369" s="30"/>
    </row>
    <row r="370">
      <c r="A370" s="30"/>
      <c r="B370" s="30"/>
      <c r="C370" s="30"/>
    </row>
    <row r="371">
      <c r="A371" s="30"/>
      <c r="B371" s="30"/>
      <c r="C371" s="30"/>
    </row>
    <row r="372">
      <c r="A372" s="30"/>
      <c r="B372" s="30"/>
      <c r="C372" s="30"/>
    </row>
    <row r="373">
      <c r="A373" s="30"/>
      <c r="B373" s="30"/>
      <c r="C373" s="30"/>
    </row>
    <row r="374">
      <c r="A374" s="30"/>
      <c r="B374" s="30"/>
      <c r="C374" s="30"/>
    </row>
    <row r="375">
      <c r="A375" s="30"/>
      <c r="B375" s="30"/>
      <c r="C375" s="30"/>
    </row>
    <row r="376">
      <c r="A376" s="30"/>
      <c r="B376" s="30"/>
      <c r="C376" s="30"/>
    </row>
    <row r="377">
      <c r="A377" s="30"/>
      <c r="B377" s="30"/>
      <c r="C377" s="30"/>
    </row>
    <row r="378">
      <c r="A378" s="30"/>
      <c r="B378" s="30"/>
      <c r="C378" s="30"/>
    </row>
    <row r="379">
      <c r="A379" s="30"/>
      <c r="B379" s="30"/>
      <c r="C379" s="30"/>
    </row>
    <row r="380">
      <c r="A380" s="30"/>
      <c r="B380" s="30"/>
      <c r="C380" s="30"/>
    </row>
    <row r="381">
      <c r="A381" s="30"/>
      <c r="B381" s="30"/>
      <c r="C381" s="30"/>
    </row>
    <row r="382">
      <c r="A382" s="30"/>
      <c r="B382" s="30"/>
      <c r="C382" s="30"/>
    </row>
    <row r="383">
      <c r="A383" s="30"/>
      <c r="B383" s="30"/>
      <c r="C383" s="30"/>
    </row>
    <row r="384">
      <c r="A384" s="30"/>
      <c r="B384" s="30"/>
      <c r="C384" s="30"/>
    </row>
    <row r="385">
      <c r="A385" s="30"/>
      <c r="B385" s="30"/>
      <c r="C385" s="30"/>
    </row>
    <row r="386">
      <c r="A386" s="30"/>
      <c r="B386" s="30"/>
      <c r="C386" s="30"/>
    </row>
    <row r="387">
      <c r="A387" s="30"/>
      <c r="B387" s="30"/>
      <c r="C387" s="30"/>
    </row>
    <row r="388">
      <c r="A388" s="30"/>
      <c r="B388" s="30"/>
      <c r="C388" s="30"/>
    </row>
    <row r="389">
      <c r="A389" s="30"/>
      <c r="B389" s="30"/>
      <c r="C389" s="30"/>
    </row>
    <row r="390">
      <c r="A390" s="30"/>
      <c r="B390" s="30"/>
      <c r="C390" s="30"/>
    </row>
    <row r="391">
      <c r="A391" s="30"/>
      <c r="B391" s="30"/>
      <c r="C391" s="30"/>
    </row>
    <row r="392">
      <c r="A392" s="30"/>
      <c r="B392" s="30"/>
      <c r="C392" s="30"/>
    </row>
    <row r="393">
      <c r="A393" s="30"/>
      <c r="B393" s="30"/>
      <c r="C393" s="30"/>
    </row>
    <row r="394">
      <c r="A394" s="30"/>
      <c r="B394" s="30"/>
      <c r="C394" s="30"/>
    </row>
    <row r="395">
      <c r="A395" s="30"/>
      <c r="B395" s="30"/>
      <c r="C395" s="30"/>
    </row>
    <row r="396">
      <c r="A396" s="30"/>
      <c r="B396" s="30"/>
      <c r="C396" s="30"/>
    </row>
    <row r="397">
      <c r="A397" s="30"/>
      <c r="B397" s="30"/>
      <c r="C397" s="30"/>
    </row>
    <row r="398">
      <c r="A398" s="30"/>
      <c r="B398" s="30"/>
      <c r="C398" s="30"/>
    </row>
    <row r="399">
      <c r="A399" s="30"/>
      <c r="B399" s="30"/>
      <c r="C399" s="30"/>
    </row>
    <row r="400">
      <c r="A400" s="30"/>
      <c r="B400" s="30"/>
      <c r="C400" s="30"/>
    </row>
    <row r="401">
      <c r="A401" s="30"/>
      <c r="B401" s="30"/>
      <c r="C401" s="30"/>
    </row>
    <row r="402">
      <c r="A402" s="30"/>
      <c r="B402" s="30"/>
      <c r="C402" s="30"/>
    </row>
    <row r="403">
      <c r="A403" s="30"/>
      <c r="B403" s="30"/>
      <c r="C403" s="30"/>
    </row>
    <row r="404">
      <c r="A404" s="30"/>
      <c r="B404" s="30"/>
      <c r="C404" s="30"/>
    </row>
    <row r="405">
      <c r="A405" s="30"/>
      <c r="B405" s="30"/>
      <c r="C405" s="30"/>
    </row>
    <row r="406">
      <c r="A406" s="30"/>
      <c r="B406" s="30"/>
      <c r="C406" s="30"/>
    </row>
    <row r="407">
      <c r="A407" s="30"/>
      <c r="B407" s="30"/>
      <c r="C407" s="30"/>
    </row>
    <row r="408">
      <c r="A408" s="30"/>
      <c r="B408" s="30"/>
      <c r="C408" s="30"/>
    </row>
    <row r="409">
      <c r="A409" s="30"/>
      <c r="B409" s="30"/>
      <c r="C409" s="30"/>
    </row>
    <row r="410">
      <c r="A410" s="30"/>
      <c r="B410" s="30"/>
      <c r="C410" s="30"/>
    </row>
    <row r="411">
      <c r="A411" s="30"/>
      <c r="B411" s="30"/>
      <c r="C411" s="30"/>
    </row>
    <row r="412">
      <c r="A412" s="30"/>
      <c r="B412" s="30"/>
      <c r="C412" s="30"/>
    </row>
    <row r="413">
      <c r="A413" s="30"/>
      <c r="B413" s="30"/>
      <c r="C413" s="30"/>
    </row>
    <row r="414">
      <c r="A414" s="30"/>
      <c r="B414" s="30"/>
      <c r="C414" s="30"/>
    </row>
    <row r="415">
      <c r="A415" s="30"/>
      <c r="B415" s="30"/>
      <c r="C415" s="30"/>
    </row>
    <row r="416">
      <c r="A416" s="30"/>
      <c r="B416" s="30"/>
      <c r="C416" s="30"/>
    </row>
    <row r="417">
      <c r="A417" s="30"/>
      <c r="B417" s="30"/>
      <c r="C417" s="30"/>
    </row>
    <row r="418">
      <c r="A418" s="30"/>
      <c r="B418" s="30"/>
      <c r="C418" s="30"/>
    </row>
    <row r="419">
      <c r="A419" s="30"/>
      <c r="B419" s="30"/>
      <c r="C419" s="30"/>
    </row>
    <row r="420">
      <c r="A420" s="30"/>
      <c r="B420" s="30"/>
      <c r="C420" s="30"/>
    </row>
    <row r="421">
      <c r="A421" s="30"/>
      <c r="B421" s="30"/>
      <c r="C421" s="30"/>
    </row>
    <row r="422">
      <c r="A422" s="30"/>
      <c r="B422" s="30"/>
      <c r="C422" s="30"/>
    </row>
    <row r="423">
      <c r="A423" s="30"/>
      <c r="B423" s="30"/>
      <c r="C423" s="30"/>
    </row>
    <row r="424">
      <c r="A424" s="30"/>
      <c r="B424" s="30"/>
      <c r="C424" s="30"/>
    </row>
    <row r="425">
      <c r="A425" s="30"/>
      <c r="B425" s="30"/>
      <c r="C425" s="30"/>
    </row>
    <row r="426">
      <c r="A426" s="30"/>
      <c r="B426" s="30"/>
      <c r="C426" s="30"/>
    </row>
    <row r="427">
      <c r="A427" s="30"/>
      <c r="B427" s="30"/>
      <c r="C427" s="30"/>
    </row>
    <row r="428">
      <c r="A428" s="30"/>
      <c r="B428" s="30"/>
      <c r="C428" s="30"/>
    </row>
    <row r="429">
      <c r="A429" s="30"/>
      <c r="B429" s="30"/>
      <c r="C429" s="30"/>
    </row>
    <row r="430">
      <c r="A430" s="30"/>
      <c r="B430" s="30"/>
      <c r="C430" s="30"/>
    </row>
    <row r="431">
      <c r="A431" s="30"/>
      <c r="B431" s="30"/>
      <c r="C431" s="30"/>
    </row>
    <row r="432">
      <c r="A432" s="30"/>
      <c r="B432" s="30"/>
      <c r="C432" s="30"/>
    </row>
    <row r="433">
      <c r="A433" s="30"/>
      <c r="B433" s="30"/>
      <c r="C433" s="30"/>
    </row>
    <row r="434">
      <c r="A434" s="30"/>
      <c r="B434" s="30"/>
      <c r="C434" s="30"/>
    </row>
    <row r="435">
      <c r="A435" s="30"/>
      <c r="B435" s="30"/>
      <c r="C435" s="30"/>
    </row>
    <row r="436">
      <c r="A436" s="30"/>
      <c r="B436" s="30"/>
      <c r="C436" s="30"/>
    </row>
    <row r="437">
      <c r="A437" s="30"/>
      <c r="B437" s="30"/>
      <c r="C437" s="30"/>
    </row>
    <row r="438">
      <c r="A438" s="30"/>
      <c r="B438" s="30"/>
      <c r="C438" s="30"/>
    </row>
    <row r="439">
      <c r="A439" s="30"/>
      <c r="B439" s="30"/>
      <c r="C439" s="30"/>
    </row>
    <row r="440">
      <c r="A440" s="30"/>
      <c r="B440" s="30"/>
      <c r="C440" s="30"/>
    </row>
    <row r="441">
      <c r="A441" s="30"/>
      <c r="B441" s="30"/>
      <c r="C441" s="30"/>
    </row>
    <row r="442">
      <c r="A442" s="30"/>
      <c r="B442" s="30"/>
      <c r="C442" s="30"/>
    </row>
    <row r="443">
      <c r="A443" s="30"/>
      <c r="B443" s="30"/>
      <c r="C443" s="30"/>
    </row>
    <row r="444">
      <c r="A444" s="30"/>
      <c r="B444" s="30"/>
      <c r="C444" s="30"/>
    </row>
    <row r="445">
      <c r="A445" s="30"/>
      <c r="B445" s="30"/>
      <c r="C445" s="30"/>
    </row>
    <row r="446">
      <c r="A446" s="30"/>
      <c r="B446" s="30"/>
      <c r="C446" s="30"/>
    </row>
    <row r="447">
      <c r="A447" s="30"/>
      <c r="B447" s="30"/>
      <c r="C447" s="30"/>
    </row>
    <row r="448">
      <c r="A448" s="30"/>
      <c r="B448" s="30"/>
      <c r="C448" s="30"/>
    </row>
    <row r="449">
      <c r="A449" s="30"/>
      <c r="B449" s="30"/>
      <c r="C449" s="30"/>
    </row>
    <row r="450">
      <c r="A450" s="30"/>
      <c r="B450" s="30"/>
      <c r="C450" s="30"/>
    </row>
    <row r="451">
      <c r="A451" s="30"/>
      <c r="B451" s="30"/>
      <c r="C451" s="30"/>
    </row>
    <row r="452">
      <c r="A452" s="30"/>
      <c r="B452" s="30"/>
      <c r="C452" s="30"/>
    </row>
    <row r="453">
      <c r="A453" s="30"/>
      <c r="B453" s="30"/>
      <c r="C453" s="30"/>
    </row>
    <row r="454">
      <c r="A454" s="30"/>
      <c r="B454" s="30"/>
      <c r="C454" s="30"/>
    </row>
    <row r="455">
      <c r="A455" s="30"/>
      <c r="B455" s="30"/>
      <c r="C455" s="30"/>
    </row>
    <row r="456">
      <c r="A456" s="30"/>
      <c r="B456" s="30"/>
      <c r="C456" s="30"/>
    </row>
    <row r="457">
      <c r="A457" s="30"/>
      <c r="B457" s="30"/>
      <c r="C457" s="30"/>
    </row>
    <row r="458">
      <c r="A458" s="30"/>
      <c r="B458" s="30"/>
      <c r="C458" s="30"/>
    </row>
    <row r="459">
      <c r="A459" s="30"/>
      <c r="B459" s="30"/>
      <c r="C459" s="30"/>
    </row>
    <row r="460">
      <c r="A460" s="30"/>
      <c r="B460" s="30"/>
      <c r="C460" s="30"/>
    </row>
    <row r="461">
      <c r="A461" s="30"/>
      <c r="B461" s="30"/>
      <c r="C461" s="30"/>
    </row>
    <row r="462">
      <c r="A462" s="30"/>
      <c r="B462" s="30"/>
      <c r="C462" s="30"/>
    </row>
    <row r="463">
      <c r="A463" s="30"/>
      <c r="B463" s="30"/>
      <c r="C463" s="30"/>
    </row>
    <row r="464">
      <c r="A464" s="30"/>
      <c r="B464" s="30"/>
      <c r="C464" s="30"/>
    </row>
    <row r="465">
      <c r="A465" s="30"/>
      <c r="B465" s="30"/>
      <c r="C465" s="30"/>
    </row>
    <row r="466">
      <c r="A466" s="30"/>
      <c r="B466" s="30"/>
      <c r="C466" s="30"/>
    </row>
    <row r="467">
      <c r="A467" s="30"/>
      <c r="B467" s="30"/>
      <c r="C467" s="30"/>
    </row>
    <row r="468">
      <c r="A468" s="30"/>
      <c r="B468" s="30"/>
      <c r="C468" s="30"/>
    </row>
    <row r="469">
      <c r="A469" s="30"/>
      <c r="B469" s="30"/>
      <c r="C469" s="30"/>
    </row>
    <row r="470">
      <c r="A470" s="30"/>
      <c r="B470" s="30"/>
      <c r="C470" s="30"/>
    </row>
    <row r="471">
      <c r="A471" s="30"/>
      <c r="B471" s="30"/>
      <c r="C471" s="30"/>
    </row>
    <row r="472">
      <c r="A472" s="30"/>
      <c r="B472" s="30"/>
      <c r="C472" s="30"/>
    </row>
    <row r="473">
      <c r="A473" s="30"/>
      <c r="B473" s="30"/>
      <c r="C473" s="30"/>
    </row>
    <row r="474">
      <c r="A474" s="30"/>
      <c r="B474" s="30"/>
      <c r="C474" s="30"/>
    </row>
    <row r="475">
      <c r="A475" s="30"/>
      <c r="B475" s="30"/>
      <c r="C475" s="30"/>
    </row>
    <row r="476">
      <c r="A476" s="30"/>
      <c r="B476" s="30"/>
      <c r="C476" s="30"/>
    </row>
    <row r="477">
      <c r="A477" s="30"/>
      <c r="B477" s="30"/>
      <c r="C477" s="30"/>
    </row>
    <row r="478">
      <c r="A478" s="30"/>
      <c r="B478" s="30"/>
      <c r="C478" s="30"/>
    </row>
    <row r="479">
      <c r="A479" s="30"/>
      <c r="B479" s="30"/>
      <c r="C479" s="30"/>
    </row>
    <row r="480">
      <c r="A480" s="30"/>
      <c r="B480" s="30"/>
      <c r="C480" s="30"/>
    </row>
    <row r="481">
      <c r="A481" s="30"/>
      <c r="B481" s="30"/>
      <c r="C481" s="30"/>
    </row>
    <row r="482">
      <c r="A482" s="30"/>
      <c r="B482" s="30"/>
      <c r="C482" s="30"/>
    </row>
    <row r="483">
      <c r="A483" s="30"/>
      <c r="B483" s="30"/>
      <c r="C483" s="30"/>
    </row>
    <row r="484">
      <c r="A484" s="30"/>
      <c r="B484" s="30"/>
      <c r="C484" s="30"/>
    </row>
    <row r="485">
      <c r="A485" s="30"/>
      <c r="B485" s="30"/>
      <c r="C485" s="30"/>
    </row>
    <row r="486">
      <c r="A486" s="30"/>
      <c r="B486" s="30"/>
      <c r="C486" s="30"/>
    </row>
    <row r="487">
      <c r="A487" s="30"/>
      <c r="B487" s="30"/>
      <c r="C487" s="30"/>
    </row>
    <row r="488">
      <c r="A488" s="30"/>
      <c r="B488" s="30"/>
      <c r="C488" s="30"/>
    </row>
    <row r="489">
      <c r="A489" s="30"/>
      <c r="B489" s="30"/>
      <c r="C489" s="30"/>
    </row>
    <row r="490">
      <c r="A490" s="30"/>
      <c r="B490" s="30"/>
      <c r="C490" s="30"/>
    </row>
    <row r="491">
      <c r="A491" s="30"/>
      <c r="B491" s="30"/>
      <c r="C491" s="30"/>
    </row>
    <row r="492">
      <c r="A492" s="30"/>
      <c r="B492" s="30"/>
      <c r="C492" s="30"/>
    </row>
    <row r="493">
      <c r="A493" s="30"/>
      <c r="B493" s="30"/>
      <c r="C493" s="30"/>
    </row>
    <row r="494">
      <c r="A494" s="30"/>
      <c r="B494" s="30"/>
      <c r="C494" s="30"/>
    </row>
    <row r="495">
      <c r="A495" s="30"/>
      <c r="B495" s="30"/>
      <c r="C495" s="30"/>
    </row>
    <row r="496">
      <c r="A496" s="30"/>
      <c r="B496" s="30"/>
      <c r="C496" s="30"/>
    </row>
    <row r="497">
      <c r="A497" s="30"/>
      <c r="B497" s="30"/>
      <c r="C497" s="30"/>
    </row>
    <row r="498">
      <c r="A498" s="30"/>
      <c r="B498" s="30"/>
      <c r="C498" s="30"/>
    </row>
    <row r="499">
      <c r="A499" s="30"/>
      <c r="B499" s="30"/>
      <c r="C499" s="30"/>
    </row>
    <row r="500">
      <c r="A500" s="30"/>
      <c r="B500" s="30"/>
      <c r="C500" s="30"/>
    </row>
    <row r="501">
      <c r="A501" s="30"/>
      <c r="B501" s="30"/>
      <c r="C501" s="30"/>
    </row>
    <row r="502">
      <c r="A502" s="30"/>
      <c r="B502" s="30"/>
      <c r="C502" s="30"/>
    </row>
    <row r="503">
      <c r="A503" s="30"/>
      <c r="B503" s="30"/>
      <c r="C503" s="30"/>
    </row>
    <row r="504">
      <c r="A504" s="30"/>
      <c r="B504" s="30"/>
      <c r="C504" s="30"/>
    </row>
    <row r="505">
      <c r="A505" s="30"/>
      <c r="B505" s="30"/>
      <c r="C505" s="30"/>
    </row>
    <row r="506">
      <c r="A506" s="30"/>
      <c r="B506" s="30"/>
      <c r="C506" s="30"/>
    </row>
    <row r="507">
      <c r="A507" s="30"/>
      <c r="B507" s="30"/>
      <c r="C507" s="30"/>
    </row>
    <row r="508">
      <c r="A508" s="30"/>
      <c r="B508" s="30"/>
      <c r="C508" s="30"/>
    </row>
    <row r="509">
      <c r="A509" s="30"/>
      <c r="B509" s="30"/>
      <c r="C509" s="30"/>
    </row>
    <row r="510">
      <c r="A510" s="30"/>
      <c r="B510" s="30"/>
      <c r="C510" s="30"/>
    </row>
    <row r="511">
      <c r="A511" s="30"/>
      <c r="B511" s="30"/>
      <c r="C511" s="30"/>
    </row>
    <row r="512">
      <c r="A512" s="30"/>
      <c r="B512" s="30"/>
      <c r="C512" s="30"/>
    </row>
    <row r="513">
      <c r="A513" s="30"/>
      <c r="B513" s="30"/>
      <c r="C513" s="30"/>
    </row>
    <row r="514">
      <c r="A514" s="30"/>
      <c r="B514" s="30"/>
      <c r="C514" s="30"/>
    </row>
    <row r="515">
      <c r="A515" s="30"/>
      <c r="B515" s="30"/>
      <c r="C515" s="30"/>
    </row>
    <row r="516">
      <c r="A516" s="30"/>
      <c r="B516" s="30"/>
      <c r="C516" s="30"/>
    </row>
    <row r="517">
      <c r="A517" s="30"/>
      <c r="B517" s="30"/>
      <c r="C517" s="30"/>
    </row>
    <row r="518">
      <c r="A518" s="30"/>
      <c r="B518" s="30"/>
      <c r="C518" s="30"/>
    </row>
    <row r="519">
      <c r="A519" s="30"/>
      <c r="B519" s="30"/>
      <c r="C519" s="30"/>
    </row>
    <row r="520">
      <c r="A520" s="30"/>
      <c r="B520" s="30"/>
      <c r="C520" s="30"/>
    </row>
    <row r="521">
      <c r="A521" s="30"/>
      <c r="B521" s="30"/>
      <c r="C521" s="30"/>
    </row>
    <row r="522">
      <c r="A522" s="30"/>
      <c r="B522" s="30"/>
      <c r="C522" s="30"/>
    </row>
    <row r="523">
      <c r="A523" s="30"/>
      <c r="B523" s="30"/>
      <c r="C523" s="30"/>
    </row>
    <row r="524">
      <c r="A524" s="30"/>
      <c r="B524" s="30"/>
      <c r="C524" s="30"/>
    </row>
    <row r="525">
      <c r="A525" s="30"/>
      <c r="B525" s="30"/>
      <c r="C525" s="30"/>
    </row>
    <row r="526">
      <c r="A526" s="30"/>
      <c r="B526" s="30"/>
      <c r="C526" s="30"/>
    </row>
    <row r="527">
      <c r="A527" s="30"/>
      <c r="B527" s="30"/>
      <c r="C527" s="30"/>
    </row>
    <row r="528">
      <c r="A528" s="30"/>
      <c r="B528" s="30"/>
      <c r="C528" s="30"/>
    </row>
    <row r="529">
      <c r="A529" s="30"/>
      <c r="B529" s="30"/>
      <c r="C529" s="30"/>
    </row>
    <row r="530">
      <c r="A530" s="30"/>
      <c r="B530" s="30"/>
      <c r="C530" s="30"/>
    </row>
    <row r="531">
      <c r="A531" s="30"/>
      <c r="B531" s="30"/>
      <c r="C531" s="30"/>
    </row>
    <row r="532">
      <c r="A532" s="30"/>
      <c r="B532" s="30"/>
      <c r="C532" s="30"/>
    </row>
    <row r="533">
      <c r="A533" s="30"/>
      <c r="B533" s="30"/>
      <c r="C533" s="30"/>
    </row>
    <row r="534">
      <c r="A534" s="30"/>
      <c r="B534" s="30"/>
      <c r="C534" s="30"/>
    </row>
    <row r="535">
      <c r="A535" s="30"/>
      <c r="B535" s="30"/>
      <c r="C535" s="30"/>
    </row>
    <row r="536">
      <c r="A536" s="30"/>
      <c r="B536" s="30"/>
      <c r="C536" s="30"/>
    </row>
    <row r="537">
      <c r="A537" s="30"/>
      <c r="B537" s="30"/>
      <c r="C537" s="30"/>
    </row>
    <row r="538">
      <c r="A538" s="30"/>
      <c r="B538" s="30"/>
      <c r="C538" s="30"/>
    </row>
    <row r="539">
      <c r="A539" s="30"/>
      <c r="B539" s="30"/>
      <c r="C539" s="30"/>
    </row>
    <row r="540">
      <c r="A540" s="30"/>
      <c r="B540" s="30"/>
      <c r="C540" s="30"/>
    </row>
    <row r="541">
      <c r="A541" s="30"/>
      <c r="B541" s="30"/>
      <c r="C541" s="30"/>
    </row>
    <row r="542">
      <c r="A542" s="30"/>
      <c r="B542" s="30"/>
      <c r="C542" s="30"/>
    </row>
    <row r="543">
      <c r="A543" s="30"/>
      <c r="B543" s="30"/>
      <c r="C543" s="30"/>
    </row>
    <row r="544">
      <c r="A544" s="30"/>
      <c r="B544" s="30"/>
      <c r="C544" s="30"/>
    </row>
    <row r="545">
      <c r="A545" s="30"/>
      <c r="B545" s="30"/>
      <c r="C545" s="30"/>
    </row>
    <row r="546">
      <c r="A546" s="30"/>
      <c r="B546" s="30"/>
      <c r="C546" s="30"/>
    </row>
    <row r="547">
      <c r="A547" s="30"/>
      <c r="B547" s="30"/>
      <c r="C547" s="30"/>
    </row>
    <row r="548">
      <c r="A548" s="30"/>
      <c r="B548" s="30"/>
      <c r="C548" s="30"/>
    </row>
    <row r="549">
      <c r="A549" s="30"/>
      <c r="B549" s="30"/>
      <c r="C549" s="30"/>
    </row>
    <row r="550">
      <c r="A550" s="30"/>
      <c r="B550" s="30"/>
      <c r="C550" s="30"/>
    </row>
    <row r="551">
      <c r="A551" s="30"/>
      <c r="B551" s="30"/>
      <c r="C551" s="30"/>
    </row>
    <row r="552">
      <c r="A552" s="30"/>
      <c r="B552" s="30"/>
      <c r="C552" s="30"/>
    </row>
    <row r="553">
      <c r="A553" s="30"/>
      <c r="B553" s="30"/>
      <c r="C553" s="30"/>
    </row>
    <row r="554">
      <c r="A554" s="30"/>
      <c r="B554" s="30"/>
      <c r="C554" s="30"/>
    </row>
    <row r="555">
      <c r="A555" s="30"/>
      <c r="B555" s="30"/>
      <c r="C555" s="30"/>
    </row>
    <row r="556">
      <c r="A556" s="30"/>
      <c r="B556" s="30"/>
      <c r="C556" s="30"/>
    </row>
    <row r="557">
      <c r="A557" s="30"/>
      <c r="B557" s="30"/>
      <c r="C557" s="30"/>
    </row>
    <row r="558">
      <c r="A558" s="30"/>
      <c r="B558" s="30"/>
      <c r="C558" s="30"/>
    </row>
    <row r="559">
      <c r="A559" s="30"/>
      <c r="B559" s="30"/>
      <c r="C559" s="30"/>
    </row>
    <row r="560">
      <c r="A560" s="30"/>
      <c r="B560" s="30"/>
      <c r="C560" s="30"/>
    </row>
    <row r="561">
      <c r="A561" s="30"/>
      <c r="B561" s="30"/>
      <c r="C561" s="30"/>
    </row>
    <row r="562">
      <c r="A562" s="30"/>
      <c r="B562" s="30"/>
      <c r="C562" s="30"/>
    </row>
    <row r="563">
      <c r="A563" s="30"/>
      <c r="B563" s="30"/>
      <c r="C563" s="30"/>
    </row>
    <row r="564">
      <c r="A564" s="30"/>
      <c r="B564" s="30"/>
      <c r="C564" s="30"/>
    </row>
    <row r="565">
      <c r="A565" s="30"/>
      <c r="B565" s="30"/>
      <c r="C565" s="30"/>
    </row>
    <row r="566">
      <c r="A566" s="30"/>
      <c r="B566" s="30"/>
      <c r="C566" s="30"/>
    </row>
    <row r="567">
      <c r="A567" s="30"/>
      <c r="B567" s="30"/>
      <c r="C567" s="30"/>
    </row>
    <row r="568">
      <c r="A568" s="30"/>
      <c r="B568" s="30"/>
      <c r="C568" s="30"/>
    </row>
    <row r="569">
      <c r="A569" s="30"/>
      <c r="B569" s="30"/>
      <c r="C569" s="30"/>
    </row>
    <row r="570">
      <c r="A570" s="30"/>
      <c r="B570" s="30"/>
      <c r="C570" s="30"/>
    </row>
    <row r="571">
      <c r="A571" s="30"/>
      <c r="B571" s="30"/>
      <c r="C571" s="30"/>
    </row>
    <row r="572">
      <c r="A572" s="30"/>
      <c r="B572" s="30"/>
      <c r="C572" s="30"/>
    </row>
    <row r="573">
      <c r="A573" s="30"/>
      <c r="B573" s="30"/>
      <c r="C573" s="30"/>
    </row>
    <row r="574">
      <c r="A574" s="30"/>
      <c r="B574" s="30"/>
      <c r="C574" s="30"/>
    </row>
    <row r="575">
      <c r="A575" s="30"/>
      <c r="B575" s="30"/>
      <c r="C575" s="30"/>
    </row>
    <row r="576">
      <c r="A576" s="30"/>
      <c r="B576" s="30"/>
      <c r="C576" s="30"/>
    </row>
    <row r="577">
      <c r="A577" s="30"/>
      <c r="B577" s="30"/>
      <c r="C577" s="30"/>
    </row>
    <row r="578">
      <c r="A578" s="30"/>
      <c r="B578" s="30"/>
      <c r="C578" s="30"/>
    </row>
    <row r="579">
      <c r="A579" s="30"/>
      <c r="B579" s="30"/>
      <c r="C579" s="30"/>
    </row>
    <row r="580">
      <c r="A580" s="30"/>
      <c r="B580" s="30"/>
      <c r="C580" s="30"/>
    </row>
    <row r="581">
      <c r="A581" s="30"/>
      <c r="B581" s="30"/>
      <c r="C581" s="30"/>
    </row>
    <row r="582">
      <c r="A582" s="30"/>
      <c r="B582" s="30"/>
      <c r="C582" s="30"/>
    </row>
    <row r="583">
      <c r="A583" s="30"/>
      <c r="B583" s="30"/>
      <c r="C583" s="30"/>
    </row>
    <row r="584">
      <c r="A584" s="30"/>
      <c r="B584" s="30"/>
      <c r="C584" s="30"/>
    </row>
    <row r="585">
      <c r="A585" s="30"/>
      <c r="B585" s="30"/>
      <c r="C585" s="30"/>
    </row>
    <row r="586">
      <c r="A586" s="30"/>
      <c r="B586" s="30"/>
      <c r="C586" s="30"/>
    </row>
    <row r="587">
      <c r="A587" s="30"/>
      <c r="B587" s="30"/>
      <c r="C587" s="30"/>
    </row>
    <row r="588">
      <c r="A588" s="30"/>
      <c r="B588" s="30"/>
      <c r="C588" s="30"/>
    </row>
    <row r="589">
      <c r="A589" s="30"/>
      <c r="B589" s="30"/>
      <c r="C589" s="30"/>
    </row>
    <row r="590">
      <c r="A590" s="30"/>
      <c r="B590" s="30"/>
      <c r="C590" s="30"/>
    </row>
    <row r="591">
      <c r="A591" s="30"/>
      <c r="B591" s="30"/>
      <c r="C591" s="30"/>
    </row>
    <row r="592">
      <c r="A592" s="30"/>
      <c r="B592" s="30"/>
      <c r="C592" s="30"/>
    </row>
    <row r="593">
      <c r="A593" s="30"/>
      <c r="B593" s="30"/>
      <c r="C593" s="30"/>
    </row>
    <row r="594">
      <c r="A594" s="30"/>
      <c r="B594" s="30"/>
      <c r="C594" s="30"/>
    </row>
    <row r="595">
      <c r="A595" s="30"/>
      <c r="B595" s="30"/>
      <c r="C595" s="30"/>
    </row>
    <row r="596">
      <c r="A596" s="30"/>
      <c r="B596" s="30"/>
      <c r="C596" s="30"/>
    </row>
    <row r="597">
      <c r="A597" s="30"/>
      <c r="B597" s="30"/>
      <c r="C597" s="30"/>
    </row>
    <row r="598">
      <c r="A598" s="30"/>
      <c r="B598" s="30"/>
      <c r="C598" s="30"/>
    </row>
    <row r="599">
      <c r="A599" s="30"/>
      <c r="B599" s="30"/>
      <c r="C599" s="30"/>
    </row>
    <row r="600">
      <c r="A600" s="30"/>
      <c r="B600" s="30"/>
      <c r="C600" s="30"/>
    </row>
    <row r="601">
      <c r="A601" s="30"/>
      <c r="B601" s="30"/>
      <c r="C601" s="30"/>
    </row>
    <row r="602">
      <c r="A602" s="30"/>
      <c r="B602" s="30"/>
      <c r="C602" s="30"/>
    </row>
    <row r="603">
      <c r="A603" s="30"/>
      <c r="B603" s="30"/>
      <c r="C603" s="30"/>
    </row>
    <row r="604">
      <c r="A604" s="30"/>
      <c r="B604" s="30"/>
      <c r="C604" s="30"/>
    </row>
    <row r="605">
      <c r="A605" s="30"/>
      <c r="B605" s="30"/>
      <c r="C605" s="30"/>
    </row>
    <row r="606">
      <c r="A606" s="30"/>
      <c r="B606" s="30"/>
      <c r="C606" s="30"/>
    </row>
    <row r="607">
      <c r="A607" s="30"/>
      <c r="B607" s="30"/>
      <c r="C607" s="30"/>
    </row>
    <row r="608">
      <c r="A608" s="30"/>
      <c r="B608" s="30"/>
      <c r="C608" s="30"/>
    </row>
    <row r="609">
      <c r="A609" s="30"/>
      <c r="B609" s="30"/>
      <c r="C609" s="30"/>
    </row>
    <row r="610">
      <c r="A610" s="30"/>
      <c r="B610" s="30"/>
      <c r="C610" s="30"/>
    </row>
    <row r="611">
      <c r="A611" s="30"/>
      <c r="B611" s="30"/>
      <c r="C611" s="30"/>
    </row>
    <row r="612">
      <c r="A612" s="30"/>
      <c r="B612" s="30"/>
      <c r="C612" s="30"/>
    </row>
    <row r="613">
      <c r="A613" s="30"/>
      <c r="B613" s="30"/>
      <c r="C613" s="30"/>
    </row>
    <row r="614">
      <c r="A614" s="30"/>
      <c r="B614" s="30"/>
      <c r="C614" s="30"/>
    </row>
    <row r="615">
      <c r="A615" s="30"/>
      <c r="B615" s="30"/>
      <c r="C615" s="30"/>
    </row>
    <row r="616">
      <c r="A616" s="30"/>
      <c r="B616" s="30"/>
      <c r="C616" s="30"/>
    </row>
    <row r="617">
      <c r="A617" s="30"/>
      <c r="B617" s="30"/>
      <c r="C617" s="30"/>
    </row>
    <row r="618">
      <c r="A618" s="30"/>
      <c r="B618" s="30"/>
      <c r="C618" s="30"/>
    </row>
    <row r="619">
      <c r="A619" s="30"/>
      <c r="B619" s="30"/>
      <c r="C619" s="30"/>
    </row>
    <row r="620">
      <c r="A620" s="30"/>
      <c r="B620" s="30"/>
      <c r="C620" s="30"/>
    </row>
    <row r="621">
      <c r="A621" s="30"/>
      <c r="B621" s="30"/>
      <c r="C621" s="30"/>
    </row>
    <row r="622">
      <c r="A622" s="30"/>
      <c r="B622" s="30"/>
      <c r="C622" s="30"/>
    </row>
    <row r="623">
      <c r="A623" s="30"/>
      <c r="B623" s="30"/>
      <c r="C623" s="30"/>
    </row>
    <row r="624">
      <c r="A624" s="30"/>
      <c r="B624" s="30"/>
      <c r="C624" s="30"/>
    </row>
    <row r="625">
      <c r="A625" s="30"/>
      <c r="B625" s="30"/>
      <c r="C625" s="30"/>
    </row>
    <row r="626">
      <c r="A626" s="30"/>
      <c r="B626" s="30"/>
      <c r="C626" s="30"/>
    </row>
    <row r="627">
      <c r="A627" s="30"/>
      <c r="B627" s="30"/>
      <c r="C627" s="30"/>
    </row>
    <row r="628">
      <c r="A628" s="30"/>
      <c r="B628" s="30"/>
      <c r="C628" s="30"/>
    </row>
    <row r="629">
      <c r="A629" s="30"/>
      <c r="B629" s="30"/>
      <c r="C629" s="30"/>
    </row>
    <row r="630">
      <c r="A630" s="30"/>
      <c r="B630" s="30"/>
      <c r="C630" s="30"/>
    </row>
    <row r="631">
      <c r="A631" s="30"/>
      <c r="B631" s="30"/>
      <c r="C631" s="30"/>
    </row>
    <row r="632">
      <c r="A632" s="30"/>
      <c r="B632" s="30"/>
      <c r="C632" s="30"/>
    </row>
    <row r="633">
      <c r="A633" s="30"/>
      <c r="B633" s="30"/>
      <c r="C633" s="30"/>
    </row>
    <row r="634">
      <c r="A634" s="30"/>
      <c r="B634" s="30"/>
      <c r="C634" s="30"/>
    </row>
    <row r="635">
      <c r="A635" s="30"/>
      <c r="B635" s="30"/>
      <c r="C635" s="30"/>
    </row>
    <row r="636">
      <c r="A636" s="30"/>
      <c r="B636" s="30"/>
      <c r="C636" s="30"/>
    </row>
    <row r="637">
      <c r="A637" s="30"/>
      <c r="B637" s="30"/>
      <c r="C637" s="30"/>
    </row>
    <row r="638">
      <c r="A638" s="30"/>
      <c r="B638" s="30"/>
      <c r="C638" s="30"/>
    </row>
    <row r="639">
      <c r="A639" s="30"/>
      <c r="B639" s="30"/>
      <c r="C639" s="30"/>
    </row>
    <row r="640">
      <c r="A640" s="30"/>
      <c r="B640" s="30"/>
      <c r="C640" s="30"/>
    </row>
    <row r="641">
      <c r="A641" s="30"/>
      <c r="B641" s="30"/>
      <c r="C641" s="30"/>
    </row>
    <row r="642">
      <c r="A642" s="30"/>
      <c r="B642" s="30"/>
      <c r="C642" s="30"/>
    </row>
    <row r="643">
      <c r="A643" s="30"/>
      <c r="B643" s="30"/>
      <c r="C643" s="30"/>
    </row>
    <row r="644">
      <c r="A644" s="30"/>
      <c r="B644" s="30"/>
      <c r="C644" s="30"/>
    </row>
    <row r="645">
      <c r="A645" s="30"/>
      <c r="B645" s="30"/>
      <c r="C645" s="30"/>
    </row>
    <row r="646">
      <c r="A646" s="30"/>
      <c r="B646" s="30"/>
      <c r="C646" s="30"/>
    </row>
    <row r="647">
      <c r="A647" s="30"/>
      <c r="B647" s="30"/>
      <c r="C647" s="30"/>
    </row>
    <row r="648">
      <c r="A648" s="30"/>
      <c r="B648" s="30"/>
      <c r="C648" s="30"/>
    </row>
    <row r="649">
      <c r="A649" s="30"/>
      <c r="B649" s="30"/>
      <c r="C649" s="30"/>
    </row>
    <row r="650">
      <c r="A650" s="30"/>
      <c r="B650" s="30"/>
      <c r="C650" s="30"/>
    </row>
    <row r="651">
      <c r="A651" s="30"/>
      <c r="B651" s="30"/>
      <c r="C651" s="30"/>
    </row>
    <row r="652">
      <c r="A652" s="30"/>
      <c r="B652" s="30"/>
      <c r="C652" s="30"/>
    </row>
    <row r="653">
      <c r="A653" s="30"/>
      <c r="B653" s="30"/>
      <c r="C653" s="30"/>
    </row>
    <row r="654">
      <c r="A654" s="30"/>
      <c r="B654" s="30"/>
      <c r="C654" s="30"/>
    </row>
    <row r="655">
      <c r="A655" s="30"/>
      <c r="B655" s="30"/>
      <c r="C655" s="30"/>
    </row>
    <row r="656">
      <c r="A656" s="30"/>
      <c r="B656" s="30"/>
      <c r="C656" s="30"/>
    </row>
    <row r="657">
      <c r="A657" s="30"/>
      <c r="B657" s="30"/>
      <c r="C657" s="30"/>
    </row>
    <row r="658">
      <c r="A658" s="30"/>
      <c r="B658" s="30"/>
      <c r="C658" s="30"/>
    </row>
    <row r="659">
      <c r="A659" s="30"/>
      <c r="B659" s="30"/>
      <c r="C659" s="30"/>
    </row>
    <row r="660">
      <c r="A660" s="30"/>
      <c r="B660" s="30"/>
      <c r="C660" s="30"/>
    </row>
    <row r="661">
      <c r="A661" s="30"/>
      <c r="B661" s="30"/>
      <c r="C661" s="30"/>
    </row>
    <row r="662">
      <c r="A662" s="30"/>
      <c r="B662" s="30"/>
      <c r="C662" s="30"/>
    </row>
    <row r="663">
      <c r="A663" s="30"/>
      <c r="B663" s="30"/>
      <c r="C663" s="30"/>
    </row>
    <row r="664">
      <c r="A664" s="30"/>
      <c r="B664" s="30"/>
      <c r="C664" s="30"/>
    </row>
    <row r="665">
      <c r="A665" s="30"/>
      <c r="B665" s="30"/>
      <c r="C665" s="30"/>
    </row>
    <row r="666">
      <c r="A666" s="30"/>
      <c r="B666" s="30"/>
      <c r="C666" s="30"/>
    </row>
    <row r="667">
      <c r="A667" s="30"/>
      <c r="B667" s="30"/>
      <c r="C667" s="30"/>
    </row>
    <row r="668">
      <c r="A668" s="30"/>
      <c r="B668" s="30"/>
      <c r="C668" s="30"/>
    </row>
    <row r="669">
      <c r="A669" s="30"/>
      <c r="B669" s="30"/>
      <c r="C669" s="30"/>
    </row>
    <row r="670">
      <c r="A670" s="30"/>
      <c r="B670" s="30"/>
      <c r="C670" s="30"/>
    </row>
    <row r="671">
      <c r="A671" s="30"/>
      <c r="B671" s="30"/>
      <c r="C671" s="30"/>
    </row>
    <row r="672">
      <c r="A672" s="30"/>
      <c r="B672" s="30"/>
      <c r="C672" s="30"/>
    </row>
    <row r="673">
      <c r="A673" s="30"/>
      <c r="B673" s="30"/>
      <c r="C673" s="30"/>
    </row>
    <row r="674">
      <c r="A674" s="30"/>
      <c r="B674" s="30"/>
      <c r="C674" s="30"/>
    </row>
    <row r="675">
      <c r="A675" s="30"/>
      <c r="B675" s="30"/>
      <c r="C675" s="30"/>
    </row>
    <row r="676">
      <c r="A676" s="30"/>
      <c r="B676" s="30"/>
      <c r="C676" s="30"/>
    </row>
    <row r="677">
      <c r="A677" s="30"/>
      <c r="B677" s="30"/>
      <c r="C677" s="30"/>
    </row>
    <row r="678">
      <c r="A678" s="30"/>
      <c r="B678" s="30"/>
      <c r="C678" s="30"/>
    </row>
    <row r="679">
      <c r="A679" s="30"/>
      <c r="B679" s="30"/>
      <c r="C679" s="30"/>
    </row>
    <row r="680">
      <c r="A680" s="30"/>
      <c r="B680" s="30"/>
      <c r="C680" s="30"/>
    </row>
    <row r="681">
      <c r="A681" s="30"/>
      <c r="B681" s="30"/>
      <c r="C681" s="30"/>
    </row>
    <row r="682">
      <c r="A682" s="30"/>
      <c r="B682" s="30"/>
      <c r="C682" s="30"/>
    </row>
    <row r="683">
      <c r="A683" s="30"/>
      <c r="B683" s="30"/>
      <c r="C683" s="30"/>
    </row>
    <row r="684">
      <c r="A684" s="30"/>
      <c r="B684" s="30"/>
      <c r="C684" s="30"/>
    </row>
    <row r="685">
      <c r="A685" s="30"/>
      <c r="B685" s="30"/>
      <c r="C685" s="30"/>
    </row>
    <row r="686">
      <c r="A686" s="30"/>
      <c r="B686" s="30"/>
      <c r="C686" s="30"/>
    </row>
    <row r="687">
      <c r="A687" s="30"/>
      <c r="B687" s="30"/>
      <c r="C687" s="30"/>
    </row>
    <row r="688">
      <c r="A688" s="30"/>
      <c r="B688" s="30"/>
      <c r="C688" s="30"/>
    </row>
    <row r="689">
      <c r="A689" s="30"/>
      <c r="B689" s="30"/>
      <c r="C689" s="30"/>
    </row>
    <row r="690">
      <c r="A690" s="30"/>
      <c r="B690" s="30"/>
      <c r="C690" s="30"/>
    </row>
    <row r="691">
      <c r="A691" s="30"/>
      <c r="B691" s="30"/>
      <c r="C691" s="30"/>
    </row>
    <row r="692">
      <c r="A692" s="30"/>
      <c r="B692" s="30"/>
      <c r="C692" s="30"/>
    </row>
    <row r="693">
      <c r="A693" s="30"/>
      <c r="B693" s="30"/>
      <c r="C693" s="30"/>
    </row>
    <row r="694">
      <c r="A694" s="30"/>
      <c r="B694" s="30"/>
      <c r="C694" s="30"/>
    </row>
    <row r="695">
      <c r="A695" s="30"/>
      <c r="B695" s="30"/>
      <c r="C695" s="30"/>
    </row>
    <row r="696">
      <c r="A696" s="30"/>
      <c r="B696" s="30"/>
      <c r="C696" s="30"/>
    </row>
    <row r="697">
      <c r="A697" s="30"/>
      <c r="B697" s="30"/>
      <c r="C697" s="30"/>
    </row>
    <row r="698">
      <c r="A698" s="30"/>
      <c r="B698" s="30"/>
      <c r="C698" s="30"/>
    </row>
    <row r="699">
      <c r="A699" s="30"/>
      <c r="B699" s="30"/>
      <c r="C699" s="30"/>
    </row>
    <row r="700">
      <c r="A700" s="30"/>
      <c r="B700" s="30"/>
      <c r="C700" s="30"/>
    </row>
    <row r="701">
      <c r="A701" s="30"/>
      <c r="B701" s="30"/>
      <c r="C701" s="30"/>
    </row>
    <row r="702">
      <c r="A702" s="30"/>
      <c r="B702" s="30"/>
      <c r="C702" s="30"/>
    </row>
    <row r="703">
      <c r="A703" s="30"/>
      <c r="B703" s="30"/>
      <c r="C703" s="30"/>
    </row>
    <row r="704">
      <c r="A704" s="30"/>
      <c r="B704" s="30"/>
      <c r="C704" s="30"/>
    </row>
    <row r="705">
      <c r="A705" s="30"/>
      <c r="B705" s="30"/>
      <c r="C705" s="30"/>
    </row>
    <row r="706">
      <c r="A706" s="30"/>
      <c r="B706" s="30"/>
      <c r="C706" s="30"/>
    </row>
    <row r="707">
      <c r="A707" s="30"/>
      <c r="B707" s="30"/>
      <c r="C707" s="30"/>
    </row>
    <row r="708">
      <c r="A708" s="30"/>
      <c r="B708" s="30"/>
      <c r="C708" s="30"/>
    </row>
    <row r="709">
      <c r="A709" s="30"/>
      <c r="B709" s="30"/>
      <c r="C709" s="30"/>
    </row>
    <row r="710">
      <c r="A710" s="30"/>
      <c r="B710" s="30"/>
      <c r="C710" s="30"/>
    </row>
    <row r="711">
      <c r="A711" s="30"/>
      <c r="B711" s="30"/>
      <c r="C711" s="30"/>
    </row>
    <row r="712">
      <c r="A712" s="30"/>
      <c r="B712" s="30"/>
      <c r="C712" s="30"/>
    </row>
    <row r="713">
      <c r="A713" s="30"/>
      <c r="B713" s="30"/>
      <c r="C713" s="30"/>
    </row>
    <row r="714">
      <c r="A714" s="30"/>
      <c r="B714" s="30"/>
      <c r="C714" s="30"/>
    </row>
    <row r="715">
      <c r="A715" s="30"/>
      <c r="B715" s="30"/>
      <c r="C715" s="30"/>
    </row>
    <row r="716">
      <c r="A716" s="30"/>
      <c r="B716" s="30"/>
      <c r="C716" s="30"/>
    </row>
    <row r="717">
      <c r="A717" s="30"/>
      <c r="B717" s="30"/>
      <c r="C717" s="30"/>
    </row>
    <row r="718">
      <c r="A718" s="30"/>
      <c r="B718" s="30"/>
      <c r="C718" s="30"/>
    </row>
    <row r="719">
      <c r="A719" s="30"/>
      <c r="B719" s="30"/>
      <c r="C719" s="30"/>
    </row>
    <row r="720">
      <c r="A720" s="30"/>
      <c r="B720" s="30"/>
      <c r="C720" s="30"/>
    </row>
    <row r="721">
      <c r="A721" s="30"/>
      <c r="B721" s="30"/>
      <c r="C721" s="30"/>
    </row>
    <row r="722">
      <c r="A722" s="30"/>
      <c r="B722" s="30"/>
      <c r="C722" s="30"/>
    </row>
    <row r="723">
      <c r="A723" s="30"/>
      <c r="B723" s="30"/>
      <c r="C723" s="30"/>
    </row>
    <row r="724">
      <c r="A724" s="30"/>
      <c r="B724" s="30"/>
      <c r="C724" s="30"/>
    </row>
    <row r="725">
      <c r="A725" s="30"/>
      <c r="B725" s="30"/>
      <c r="C725" s="30"/>
    </row>
    <row r="726">
      <c r="A726" s="30"/>
      <c r="B726" s="30"/>
      <c r="C726" s="30"/>
    </row>
    <row r="727">
      <c r="A727" s="30"/>
      <c r="B727" s="30"/>
      <c r="C727" s="30"/>
    </row>
    <row r="728">
      <c r="A728" s="30"/>
      <c r="B728" s="30"/>
      <c r="C728" s="30"/>
    </row>
    <row r="729">
      <c r="A729" s="30"/>
      <c r="B729" s="30"/>
      <c r="C729" s="30"/>
    </row>
    <row r="730">
      <c r="A730" s="30"/>
      <c r="B730" s="30"/>
      <c r="C730" s="30"/>
    </row>
    <row r="731">
      <c r="A731" s="30"/>
      <c r="B731" s="30"/>
      <c r="C731" s="30"/>
    </row>
    <row r="732">
      <c r="A732" s="30"/>
      <c r="B732" s="30"/>
      <c r="C732" s="30"/>
    </row>
    <row r="733">
      <c r="A733" s="30"/>
      <c r="B733" s="30"/>
      <c r="C733" s="30"/>
    </row>
    <row r="734">
      <c r="A734" s="30"/>
      <c r="B734" s="30"/>
      <c r="C734" s="30"/>
    </row>
    <row r="735">
      <c r="A735" s="30"/>
      <c r="B735" s="30"/>
      <c r="C735" s="30"/>
    </row>
    <row r="736">
      <c r="A736" s="30"/>
      <c r="B736" s="30"/>
      <c r="C736" s="30"/>
    </row>
    <row r="737">
      <c r="A737" s="30"/>
      <c r="B737" s="30"/>
      <c r="C737" s="30"/>
    </row>
    <row r="738">
      <c r="A738" s="30"/>
      <c r="B738" s="30"/>
      <c r="C738" s="30"/>
    </row>
    <row r="739">
      <c r="A739" s="30"/>
      <c r="B739" s="30"/>
      <c r="C739" s="30"/>
    </row>
    <row r="740">
      <c r="A740" s="30"/>
      <c r="B740" s="30"/>
      <c r="C740" s="30"/>
    </row>
    <row r="741">
      <c r="A741" s="30"/>
      <c r="B741" s="30"/>
      <c r="C741" s="30"/>
    </row>
    <row r="742">
      <c r="A742" s="30"/>
      <c r="B742" s="30"/>
      <c r="C742" s="30"/>
    </row>
    <row r="743">
      <c r="A743" s="30"/>
      <c r="B743" s="30"/>
      <c r="C743" s="30"/>
    </row>
    <row r="744">
      <c r="A744" s="30"/>
      <c r="B744" s="30"/>
      <c r="C744" s="30"/>
    </row>
    <row r="745">
      <c r="A745" s="30"/>
      <c r="B745" s="30"/>
      <c r="C745" s="30"/>
    </row>
    <row r="746">
      <c r="A746" s="30"/>
      <c r="B746" s="30"/>
      <c r="C746" s="30"/>
    </row>
    <row r="747">
      <c r="A747" s="30"/>
      <c r="B747" s="30"/>
      <c r="C747" s="30"/>
    </row>
    <row r="748">
      <c r="A748" s="30"/>
      <c r="B748" s="30"/>
      <c r="C748" s="30"/>
    </row>
    <row r="749">
      <c r="A749" s="30"/>
      <c r="B749" s="30"/>
      <c r="C749" s="30"/>
    </row>
    <row r="750">
      <c r="A750" s="30"/>
      <c r="B750" s="30"/>
      <c r="C750" s="30"/>
    </row>
    <row r="751">
      <c r="A751" s="30"/>
      <c r="B751" s="30"/>
      <c r="C751" s="30"/>
    </row>
    <row r="752">
      <c r="A752" s="30"/>
      <c r="B752" s="30"/>
      <c r="C752" s="30"/>
    </row>
    <row r="753">
      <c r="A753" s="30"/>
      <c r="B753" s="30"/>
      <c r="C753" s="30"/>
    </row>
    <row r="754">
      <c r="A754" s="30"/>
      <c r="B754" s="30"/>
      <c r="C754" s="30"/>
    </row>
    <row r="755">
      <c r="A755" s="30"/>
      <c r="B755" s="30"/>
      <c r="C755" s="30"/>
    </row>
    <row r="756">
      <c r="A756" s="30"/>
      <c r="B756" s="30"/>
      <c r="C756" s="30"/>
    </row>
    <row r="757">
      <c r="A757" s="30"/>
      <c r="B757" s="30"/>
      <c r="C757" s="30"/>
    </row>
    <row r="758">
      <c r="A758" s="30"/>
      <c r="B758" s="30"/>
      <c r="C758" s="30"/>
    </row>
    <row r="759">
      <c r="A759" s="30"/>
      <c r="B759" s="30"/>
      <c r="C759" s="30"/>
    </row>
    <row r="760">
      <c r="A760" s="30"/>
      <c r="B760" s="30"/>
      <c r="C760" s="30"/>
    </row>
    <row r="761">
      <c r="A761" s="30"/>
      <c r="B761" s="30"/>
      <c r="C761" s="30"/>
    </row>
    <row r="762">
      <c r="A762" s="30"/>
      <c r="B762" s="30"/>
      <c r="C762" s="30"/>
    </row>
    <row r="763">
      <c r="A763" s="30"/>
      <c r="B763" s="30"/>
      <c r="C763" s="30"/>
    </row>
    <row r="764">
      <c r="A764" s="30"/>
      <c r="B764" s="30"/>
      <c r="C764" s="30"/>
    </row>
    <row r="765">
      <c r="A765" s="30"/>
      <c r="B765" s="30"/>
      <c r="C765" s="30"/>
    </row>
    <row r="766">
      <c r="A766" s="30"/>
      <c r="B766" s="30"/>
      <c r="C766" s="30"/>
    </row>
    <row r="767">
      <c r="A767" s="30"/>
      <c r="B767" s="30"/>
      <c r="C767" s="30"/>
    </row>
    <row r="768">
      <c r="A768" s="30"/>
      <c r="B768" s="30"/>
      <c r="C768" s="30"/>
    </row>
    <row r="769">
      <c r="A769" s="30"/>
      <c r="B769" s="30"/>
      <c r="C769" s="30"/>
    </row>
    <row r="770">
      <c r="A770" s="30"/>
      <c r="B770" s="30"/>
      <c r="C770" s="30"/>
    </row>
    <row r="771">
      <c r="A771" s="30"/>
      <c r="B771" s="30"/>
      <c r="C771" s="30"/>
    </row>
    <row r="772">
      <c r="A772" s="30"/>
      <c r="B772" s="30"/>
      <c r="C772" s="30"/>
    </row>
    <row r="773">
      <c r="A773" s="30"/>
      <c r="B773" s="30"/>
      <c r="C773" s="30"/>
    </row>
    <row r="774">
      <c r="A774" s="30"/>
      <c r="B774" s="30"/>
      <c r="C774" s="30"/>
    </row>
    <row r="775">
      <c r="A775" s="30"/>
      <c r="B775" s="30"/>
      <c r="C775" s="30"/>
    </row>
    <row r="776">
      <c r="A776" s="30"/>
      <c r="B776" s="30"/>
      <c r="C776" s="30"/>
    </row>
    <row r="777">
      <c r="A777" s="30"/>
      <c r="B777" s="30"/>
      <c r="C777" s="30"/>
    </row>
    <row r="778">
      <c r="A778" s="30"/>
      <c r="B778" s="30"/>
      <c r="C778" s="30"/>
    </row>
    <row r="779">
      <c r="A779" s="30"/>
      <c r="B779" s="30"/>
      <c r="C779" s="30"/>
    </row>
    <row r="780">
      <c r="A780" s="30"/>
      <c r="B780" s="30"/>
      <c r="C780" s="30"/>
    </row>
    <row r="781">
      <c r="A781" s="30"/>
      <c r="B781" s="30"/>
      <c r="C781" s="30"/>
    </row>
    <row r="782">
      <c r="A782" s="30"/>
      <c r="B782" s="30"/>
      <c r="C782" s="30"/>
    </row>
    <row r="783">
      <c r="A783" s="30"/>
      <c r="B783" s="30"/>
      <c r="C783" s="30"/>
    </row>
    <row r="784">
      <c r="A784" s="30"/>
      <c r="B784" s="30"/>
      <c r="C784" s="30"/>
    </row>
    <row r="785">
      <c r="A785" s="30"/>
      <c r="B785" s="30"/>
      <c r="C785" s="30"/>
    </row>
    <row r="786">
      <c r="A786" s="30"/>
      <c r="B786" s="30"/>
      <c r="C786" s="30"/>
    </row>
    <row r="787">
      <c r="A787" s="30"/>
      <c r="B787" s="30"/>
      <c r="C787" s="30"/>
    </row>
    <row r="788">
      <c r="A788" s="30"/>
      <c r="B788" s="30"/>
      <c r="C788" s="30"/>
    </row>
    <row r="789">
      <c r="A789" s="30"/>
      <c r="B789" s="30"/>
      <c r="C789" s="30"/>
    </row>
    <row r="790">
      <c r="A790" s="30"/>
      <c r="B790" s="30"/>
      <c r="C790" s="30"/>
    </row>
    <row r="791">
      <c r="A791" s="30"/>
      <c r="B791" s="30"/>
      <c r="C791" s="30"/>
    </row>
    <row r="792">
      <c r="A792" s="30"/>
      <c r="B792" s="30"/>
      <c r="C792" s="30"/>
    </row>
    <row r="793">
      <c r="A793" s="30"/>
      <c r="B793" s="30"/>
      <c r="C793" s="30"/>
    </row>
    <row r="794">
      <c r="A794" s="30"/>
      <c r="B794" s="30"/>
      <c r="C794" s="30"/>
    </row>
    <row r="795">
      <c r="A795" s="30"/>
      <c r="B795" s="30"/>
      <c r="C795" s="30"/>
    </row>
    <row r="796">
      <c r="A796" s="30"/>
      <c r="B796" s="30"/>
      <c r="C796" s="30"/>
    </row>
    <row r="797">
      <c r="A797" s="30"/>
      <c r="B797" s="30"/>
      <c r="C797" s="30"/>
    </row>
    <row r="798">
      <c r="A798" s="30"/>
      <c r="B798" s="30"/>
      <c r="C798" s="30"/>
    </row>
    <row r="799">
      <c r="A799" s="30"/>
      <c r="B799" s="30"/>
      <c r="C799" s="30"/>
    </row>
    <row r="800">
      <c r="A800" s="30"/>
      <c r="B800" s="30"/>
      <c r="C800" s="30"/>
    </row>
    <row r="801">
      <c r="A801" s="30"/>
      <c r="B801" s="30"/>
      <c r="C801" s="30"/>
    </row>
    <row r="802">
      <c r="A802" s="30"/>
      <c r="B802" s="30"/>
      <c r="C802" s="30"/>
    </row>
    <row r="803">
      <c r="A803" s="30"/>
      <c r="B803" s="30"/>
      <c r="C803" s="30"/>
    </row>
    <row r="804">
      <c r="A804" s="30"/>
      <c r="B804" s="30"/>
      <c r="C804" s="30"/>
    </row>
    <row r="805">
      <c r="A805" s="30"/>
      <c r="B805" s="30"/>
      <c r="C805" s="30"/>
    </row>
    <row r="806">
      <c r="A806" s="30"/>
      <c r="B806" s="30"/>
      <c r="C806" s="30"/>
    </row>
    <row r="807">
      <c r="A807" s="30"/>
      <c r="B807" s="30"/>
      <c r="C807" s="30"/>
    </row>
    <row r="808">
      <c r="A808" s="30"/>
      <c r="B808" s="30"/>
      <c r="C808" s="30"/>
    </row>
    <row r="809">
      <c r="A809" s="30"/>
      <c r="B809" s="30"/>
      <c r="C809" s="30"/>
    </row>
    <row r="810">
      <c r="A810" s="30"/>
      <c r="B810" s="30"/>
      <c r="C810" s="30"/>
    </row>
    <row r="811">
      <c r="A811" s="30"/>
      <c r="B811" s="30"/>
      <c r="C811" s="30"/>
    </row>
    <row r="812">
      <c r="A812" s="30"/>
      <c r="B812" s="30"/>
      <c r="C812" s="30"/>
    </row>
    <row r="813">
      <c r="A813" s="30"/>
      <c r="B813" s="30"/>
      <c r="C813" s="30"/>
    </row>
    <row r="814">
      <c r="A814" s="30"/>
      <c r="B814" s="30"/>
      <c r="C814" s="30"/>
    </row>
    <row r="815">
      <c r="A815" s="30"/>
      <c r="B815" s="30"/>
      <c r="C815" s="30"/>
    </row>
    <row r="816">
      <c r="A816" s="30"/>
      <c r="B816" s="30"/>
      <c r="C816" s="30"/>
    </row>
    <row r="817">
      <c r="A817" s="30"/>
      <c r="B817" s="30"/>
      <c r="C817" s="30"/>
    </row>
    <row r="818">
      <c r="A818" s="30"/>
      <c r="B818" s="30"/>
      <c r="C818" s="30"/>
    </row>
    <row r="819">
      <c r="A819" s="30"/>
      <c r="B819" s="30"/>
      <c r="C819" s="30"/>
    </row>
    <row r="820">
      <c r="A820" s="30"/>
      <c r="B820" s="30"/>
      <c r="C820" s="30"/>
    </row>
    <row r="821">
      <c r="A821" s="30"/>
      <c r="B821" s="30"/>
      <c r="C821" s="30"/>
    </row>
    <row r="822">
      <c r="A822" s="30"/>
      <c r="B822" s="30"/>
      <c r="C822" s="30"/>
    </row>
    <row r="823">
      <c r="A823" s="30"/>
      <c r="B823" s="30"/>
      <c r="C823" s="30"/>
    </row>
    <row r="824">
      <c r="A824" s="30"/>
      <c r="B824" s="30"/>
      <c r="C824" s="30"/>
    </row>
    <row r="825">
      <c r="A825" s="30"/>
      <c r="B825" s="30"/>
      <c r="C825" s="30"/>
    </row>
    <row r="826">
      <c r="A826" s="30"/>
      <c r="B826" s="30"/>
      <c r="C826" s="30"/>
    </row>
    <row r="827">
      <c r="A827" s="30"/>
      <c r="B827" s="30"/>
      <c r="C827" s="30"/>
    </row>
    <row r="828">
      <c r="A828" s="30"/>
      <c r="B828" s="30"/>
      <c r="C828" s="30"/>
    </row>
    <row r="829">
      <c r="A829" s="30"/>
      <c r="B829" s="30"/>
      <c r="C829" s="30"/>
    </row>
    <row r="830">
      <c r="A830" s="30"/>
      <c r="B830" s="30"/>
      <c r="C830" s="30"/>
    </row>
    <row r="831">
      <c r="A831" s="30"/>
      <c r="B831" s="30"/>
      <c r="C831" s="30"/>
    </row>
    <row r="832">
      <c r="A832" s="30"/>
      <c r="B832" s="30"/>
      <c r="C832" s="30"/>
    </row>
    <row r="833">
      <c r="A833" s="30"/>
      <c r="B833" s="30"/>
      <c r="C833" s="30"/>
    </row>
    <row r="834">
      <c r="A834" s="30"/>
      <c r="B834" s="30"/>
      <c r="C834" s="30"/>
    </row>
    <row r="835">
      <c r="A835" s="30"/>
      <c r="B835" s="30"/>
      <c r="C835" s="30"/>
    </row>
    <row r="836">
      <c r="A836" s="30"/>
      <c r="B836" s="30"/>
      <c r="C836" s="30"/>
    </row>
    <row r="837">
      <c r="A837" s="30"/>
      <c r="B837" s="30"/>
      <c r="C837" s="30"/>
    </row>
    <row r="838">
      <c r="A838" s="30"/>
      <c r="B838" s="30"/>
      <c r="C838" s="30"/>
    </row>
    <row r="839">
      <c r="A839" s="30"/>
      <c r="B839" s="30"/>
      <c r="C839" s="30"/>
    </row>
    <row r="840">
      <c r="A840" s="30"/>
      <c r="B840" s="30"/>
      <c r="C840" s="30"/>
    </row>
    <row r="841">
      <c r="A841" s="30"/>
      <c r="B841" s="30"/>
      <c r="C841" s="30"/>
    </row>
    <row r="842">
      <c r="A842" s="30"/>
      <c r="B842" s="30"/>
      <c r="C842" s="30"/>
    </row>
    <row r="843">
      <c r="A843" s="30"/>
      <c r="B843" s="30"/>
      <c r="C843" s="30"/>
    </row>
    <row r="844">
      <c r="A844" s="30"/>
      <c r="B844" s="30"/>
      <c r="C844" s="30"/>
    </row>
    <row r="845">
      <c r="A845" s="30"/>
      <c r="B845" s="30"/>
      <c r="C845" s="30"/>
    </row>
    <row r="846">
      <c r="A846" s="30"/>
      <c r="B846" s="30"/>
      <c r="C846" s="30"/>
    </row>
    <row r="847">
      <c r="A847" s="30"/>
      <c r="B847" s="30"/>
      <c r="C847" s="30"/>
    </row>
    <row r="848">
      <c r="A848" s="30"/>
      <c r="B848" s="30"/>
      <c r="C848" s="30"/>
    </row>
    <row r="849">
      <c r="A849" s="30"/>
      <c r="B849" s="30"/>
      <c r="C849" s="30"/>
    </row>
    <row r="850">
      <c r="A850" s="30"/>
      <c r="B850" s="30"/>
      <c r="C850" s="30"/>
    </row>
    <row r="851">
      <c r="A851" s="30"/>
      <c r="B851" s="30"/>
      <c r="C851" s="30"/>
    </row>
    <row r="852">
      <c r="A852" s="30"/>
      <c r="B852" s="30"/>
      <c r="C852" s="30"/>
    </row>
    <row r="853">
      <c r="A853" s="30"/>
      <c r="B853" s="30"/>
      <c r="C853" s="30"/>
    </row>
    <row r="854">
      <c r="A854" s="30"/>
      <c r="B854" s="30"/>
      <c r="C854" s="30"/>
    </row>
    <row r="855">
      <c r="A855" s="30"/>
      <c r="B855" s="30"/>
      <c r="C855" s="30"/>
    </row>
    <row r="856">
      <c r="A856" s="30"/>
      <c r="B856" s="30"/>
      <c r="C856" s="30"/>
    </row>
    <row r="857">
      <c r="A857" s="30"/>
      <c r="B857" s="30"/>
      <c r="C857" s="30"/>
    </row>
    <row r="858">
      <c r="A858" s="30"/>
      <c r="B858" s="30"/>
      <c r="C858" s="30"/>
    </row>
    <row r="859">
      <c r="A859" s="30"/>
      <c r="B859" s="30"/>
      <c r="C859" s="30"/>
    </row>
    <row r="860">
      <c r="A860" s="30"/>
      <c r="B860" s="30"/>
      <c r="C860" s="30"/>
    </row>
    <row r="861">
      <c r="A861" s="30"/>
      <c r="B861" s="30"/>
      <c r="C861" s="30"/>
    </row>
    <row r="862">
      <c r="A862" s="30"/>
      <c r="B862" s="30"/>
      <c r="C862" s="30"/>
    </row>
    <row r="863">
      <c r="A863" s="30"/>
      <c r="B863" s="30"/>
      <c r="C863" s="30"/>
    </row>
    <row r="864">
      <c r="A864" s="30"/>
      <c r="B864" s="30"/>
      <c r="C864" s="30"/>
    </row>
    <row r="865">
      <c r="A865" s="30"/>
      <c r="B865" s="30"/>
      <c r="C865" s="30"/>
    </row>
    <row r="866">
      <c r="A866" s="30"/>
      <c r="B866" s="30"/>
      <c r="C866" s="30"/>
    </row>
    <row r="867">
      <c r="A867" s="30"/>
      <c r="B867" s="30"/>
      <c r="C867" s="30"/>
    </row>
    <row r="868">
      <c r="A868" s="30"/>
      <c r="B868" s="30"/>
      <c r="C868" s="30"/>
    </row>
    <row r="869">
      <c r="A869" s="30"/>
      <c r="B869" s="30"/>
      <c r="C869" s="30"/>
    </row>
    <row r="870">
      <c r="A870" s="30"/>
      <c r="B870" s="30"/>
      <c r="C870" s="30"/>
    </row>
    <row r="871">
      <c r="A871" s="30"/>
      <c r="B871" s="30"/>
      <c r="C871" s="30"/>
    </row>
    <row r="872">
      <c r="A872" s="30"/>
      <c r="B872" s="30"/>
      <c r="C872" s="30"/>
    </row>
    <row r="873">
      <c r="A873" s="30"/>
      <c r="B873" s="30"/>
      <c r="C873" s="30"/>
    </row>
    <row r="874">
      <c r="A874" s="30"/>
      <c r="B874" s="30"/>
      <c r="C874" s="30"/>
    </row>
    <row r="875">
      <c r="A875" s="30"/>
      <c r="B875" s="30"/>
      <c r="C875" s="30"/>
    </row>
    <row r="876">
      <c r="A876" s="30"/>
      <c r="B876" s="30"/>
      <c r="C876" s="30"/>
    </row>
    <row r="877">
      <c r="A877" s="30"/>
      <c r="B877" s="30"/>
      <c r="C877" s="30"/>
    </row>
    <row r="878">
      <c r="A878" s="30"/>
      <c r="B878" s="30"/>
      <c r="C878" s="30"/>
    </row>
    <row r="879">
      <c r="A879" s="30"/>
      <c r="B879" s="30"/>
      <c r="C879" s="30"/>
    </row>
    <row r="880">
      <c r="A880" s="30"/>
      <c r="B880" s="30"/>
      <c r="C880" s="30"/>
    </row>
    <row r="881">
      <c r="A881" s="30"/>
      <c r="B881" s="30"/>
      <c r="C881" s="30"/>
    </row>
    <row r="882">
      <c r="A882" s="30"/>
      <c r="B882" s="30"/>
      <c r="C882" s="30"/>
    </row>
    <row r="883">
      <c r="A883" s="30"/>
      <c r="B883" s="30"/>
      <c r="C883" s="30"/>
    </row>
    <row r="884">
      <c r="A884" s="30"/>
      <c r="B884" s="30"/>
      <c r="C884" s="30"/>
    </row>
    <row r="885">
      <c r="A885" s="30"/>
      <c r="B885" s="30"/>
      <c r="C885" s="30"/>
    </row>
    <row r="886">
      <c r="A886" s="30"/>
      <c r="B886" s="30"/>
      <c r="C886" s="30"/>
    </row>
    <row r="887">
      <c r="A887" s="30"/>
      <c r="B887" s="30"/>
      <c r="C887" s="30"/>
    </row>
    <row r="888">
      <c r="A888" s="30"/>
      <c r="B888" s="30"/>
      <c r="C888" s="30"/>
    </row>
    <row r="889">
      <c r="A889" s="30"/>
      <c r="B889" s="30"/>
      <c r="C889" s="30"/>
    </row>
    <row r="890">
      <c r="A890" s="30"/>
      <c r="B890" s="30"/>
      <c r="C890" s="30"/>
    </row>
    <row r="891">
      <c r="A891" s="30"/>
      <c r="B891" s="30"/>
      <c r="C891" s="30"/>
    </row>
    <row r="892">
      <c r="A892" s="30"/>
      <c r="B892" s="30"/>
      <c r="C892" s="30"/>
    </row>
    <row r="893">
      <c r="A893" s="30"/>
      <c r="B893" s="30"/>
      <c r="C893" s="30"/>
    </row>
    <row r="894">
      <c r="A894" s="30"/>
      <c r="B894" s="30"/>
      <c r="C894" s="30"/>
    </row>
    <row r="895">
      <c r="A895" s="30"/>
      <c r="B895" s="30"/>
      <c r="C895" s="30"/>
    </row>
    <row r="896">
      <c r="A896" s="30"/>
      <c r="B896" s="30"/>
      <c r="C896" s="30"/>
    </row>
    <row r="897">
      <c r="A897" s="30"/>
      <c r="B897" s="30"/>
      <c r="C897" s="30"/>
    </row>
    <row r="898">
      <c r="A898" s="30"/>
      <c r="B898" s="30"/>
      <c r="C898" s="30"/>
    </row>
    <row r="899">
      <c r="A899" s="30"/>
      <c r="B899" s="30"/>
      <c r="C899" s="30"/>
    </row>
    <row r="900">
      <c r="A900" s="30"/>
      <c r="B900" s="30"/>
      <c r="C900" s="30"/>
    </row>
    <row r="901">
      <c r="A901" s="30"/>
      <c r="B901" s="30"/>
      <c r="C901" s="30"/>
    </row>
    <row r="902">
      <c r="A902" s="30"/>
      <c r="B902" s="30"/>
      <c r="C902" s="30"/>
    </row>
    <row r="903">
      <c r="A903" s="30"/>
      <c r="B903" s="30"/>
      <c r="C903" s="30"/>
    </row>
    <row r="904">
      <c r="A904" s="30"/>
      <c r="B904" s="30"/>
      <c r="C904" s="30"/>
    </row>
    <row r="905">
      <c r="A905" s="30"/>
      <c r="B905" s="30"/>
      <c r="C905" s="30"/>
    </row>
    <row r="906">
      <c r="A906" s="30"/>
      <c r="B906" s="30"/>
      <c r="C906" s="30"/>
    </row>
    <row r="907">
      <c r="A907" s="30"/>
      <c r="B907" s="30"/>
      <c r="C907" s="30"/>
    </row>
    <row r="908">
      <c r="A908" s="30"/>
      <c r="B908" s="30"/>
      <c r="C908" s="30"/>
    </row>
    <row r="909">
      <c r="A909" s="30"/>
      <c r="B909" s="30"/>
      <c r="C909" s="30"/>
    </row>
    <row r="910">
      <c r="A910" s="30"/>
      <c r="B910" s="30"/>
      <c r="C910" s="30"/>
    </row>
    <row r="911">
      <c r="A911" s="30"/>
      <c r="B911" s="30"/>
      <c r="C911" s="30"/>
    </row>
    <row r="912">
      <c r="A912" s="30"/>
      <c r="B912" s="30"/>
      <c r="C912" s="30"/>
    </row>
    <row r="913">
      <c r="A913" s="30"/>
      <c r="B913" s="30"/>
      <c r="C913" s="30"/>
    </row>
    <row r="914">
      <c r="A914" s="30"/>
      <c r="B914" s="30"/>
      <c r="C914" s="30"/>
    </row>
    <row r="915">
      <c r="A915" s="30"/>
      <c r="B915" s="30"/>
      <c r="C915" s="30"/>
    </row>
    <row r="916">
      <c r="A916" s="30"/>
      <c r="B916" s="30"/>
      <c r="C916" s="30"/>
    </row>
    <row r="917">
      <c r="A917" s="30"/>
      <c r="B917" s="30"/>
      <c r="C917" s="30"/>
    </row>
    <row r="918">
      <c r="A918" s="30"/>
      <c r="B918" s="30"/>
      <c r="C918" s="30"/>
    </row>
    <row r="919">
      <c r="A919" s="30"/>
      <c r="B919" s="30"/>
      <c r="C919" s="30"/>
    </row>
    <row r="920">
      <c r="A920" s="30"/>
      <c r="B920" s="30"/>
      <c r="C920" s="30"/>
    </row>
    <row r="921">
      <c r="A921" s="30"/>
      <c r="B921" s="30"/>
      <c r="C921" s="30"/>
    </row>
    <row r="922">
      <c r="A922" s="30"/>
      <c r="B922" s="30"/>
      <c r="C922" s="30"/>
    </row>
    <row r="923">
      <c r="A923" s="30"/>
      <c r="B923" s="30"/>
      <c r="C923" s="30"/>
    </row>
    <row r="924">
      <c r="A924" s="30"/>
      <c r="B924" s="30"/>
      <c r="C924" s="30"/>
    </row>
    <row r="925">
      <c r="A925" s="30"/>
      <c r="B925" s="30"/>
      <c r="C925" s="30"/>
    </row>
    <row r="926">
      <c r="A926" s="30"/>
      <c r="B926" s="30"/>
      <c r="C926" s="30"/>
    </row>
    <row r="927">
      <c r="A927" s="30"/>
      <c r="B927" s="30"/>
      <c r="C927" s="30"/>
    </row>
    <row r="928">
      <c r="A928" s="30"/>
      <c r="B928" s="30"/>
      <c r="C928" s="30"/>
    </row>
    <row r="929">
      <c r="A929" s="30"/>
      <c r="B929" s="30"/>
      <c r="C929" s="30"/>
    </row>
    <row r="930">
      <c r="A930" s="30"/>
      <c r="B930" s="30"/>
      <c r="C930" s="30"/>
    </row>
    <row r="931">
      <c r="A931" s="30"/>
      <c r="B931" s="30"/>
      <c r="C931" s="30"/>
    </row>
    <row r="932">
      <c r="A932" s="30"/>
      <c r="B932" s="30"/>
      <c r="C932" s="30"/>
    </row>
    <row r="933">
      <c r="A933" s="30"/>
      <c r="B933" s="30"/>
      <c r="C933" s="30"/>
    </row>
    <row r="934">
      <c r="A934" s="30"/>
      <c r="B934" s="30"/>
      <c r="C934" s="30"/>
    </row>
    <row r="935">
      <c r="A935" s="30"/>
      <c r="B935" s="30"/>
      <c r="C935" s="30"/>
    </row>
    <row r="936">
      <c r="A936" s="30"/>
      <c r="B936" s="30"/>
      <c r="C936" s="30"/>
    </row>
    <row r="937">
      <c r="A937" s="30"/>
      <c r="B937" s="30"/>
      <c r="C937" s="30"/>
    </row>
    <row r="938">
      <c r="A938" s="30"/>
      <c r="B938" s="30"/>
      <c r="C938" s="30"/>
    </row>
    <row r="939">
      <c r="A939" s="30"/>
      <c r="B939" s="30"/>
      <c r="C939" s="30"/>
    </row>
    <row r="940">
      <c r="A940" s="30"/>
      <c r="B940" s="30"/>
      <c r="C940" s="30"/>
    </row>
    <row r="941">
      <c r="A941" s="30"/>
      <c r="B941" s="30"/>
      <c r="C941" s="30"/>
    </row>
    <row r="942">
      <c r="A942" s="30"/>
      <c r="B942" s="30"/>
      <c r="C942" s="30"/>
    </row>
    <row r="943">
      <c r="A943" s="30"/>
      <c r="B943" s="30"/>
      <c r="C943" s="30"/>
    </row>
    <row r="944">
      <c r="A944" s="30"/>
      <c r="B944" s="30"/>
      <c r="C944" s="30"/>
    </row>
    <row r="945">
      <c r="A945" s="30"/>
      <c r="B945" s="30"/>
      <c r="C945" s="30"/>
    </row>
    <row r="946">
      <c r="A946" s="30"/>
      <c r="B946" s="30"/>
      <c r="C946" s="30"/>
    </row>
    <row r="947">
      <c r="A947" s="30"/>
      <c r="B947" s="30"/>
      <c r="C947" s="30"/>
    </row>
    <row r="948">
      <c r="A948" s="30"/>
      <c r="B948" s="30"/>
      <c r="C948" s="30"/>
    </row>
    <row r="949">
      <c r="A949" s="30"/>
      <c r="B949" s="30"/>
      <c r="C949" s="30"/>
    </row>
    <row r="950">
      <c r="A950" s="30"/>
      <c r="B950" s="30"/>
      <c r="C950" s="30"/>
    </row>
    <row r="951">
      <c r="A951" s="30"/>
      <c r="B951" s="30"/>
      <c r="C951" s="30"/>
    </row>
    <row r="952">
      <c r="A952" s="30"/>
      <c r="B952" s="30"/>
      <c r="C952" s="30"/>
    </row>
    <row r="953">
      <c r="A953" s="30"/>
      <c r="B953" s="30"/>
      <c r="C953" s="30"/>
    </row>
    <row r="954">
      <c r="A954" s="30"/>
      <c r="B954" s="30"/>
      <c r="C954" s="30"/>
    </row>
    <row r="955">
      <c r="A955" s="30"/>
      <c r="B955" s="30"/>
      <c r="C955" s="30"/>
    </row>
    <row r="956">
      <c r="A956" s="30"/>
      <c r="B956" s="30"/>
      <c r="C956" s="30"/>
    </row>
    <row r="957">
      <c r="A957" s="30"/>
      <c r="B957" s="30"/>
      <c r="C957" s="30"/>
    </row>
    <row r="958">
      <c r="A958" s="30"/>
      <c r="B958" s="30"/>
      <c r="C958" s="30"/>
    </row>
    <row r="959">
      <c r="A959" s="30"/>
      <c r="B959" s="30"/>
      <c r="C959" s="30"/>
    </row>
    <row r="960">
      <c r="A960" s="30"/>
      <c r="B960" s="30"/>
      <c r="C960" s="30"/>
    </row>
    <row r="961">
      <c r="A961" s="30"/>
      <c r="B961" s="30"/>
      <c r="C961" s="30"/>
    </row>
    <row r="962">
      <c r="A962" s="30"/>
      <c r="B962" s="30"/>
      <c r="C962" s="30"/>
    </row>
    <row r="963">
      <c r="A963" s="30"/>
      <c r="B963" s="30"/>
      <c r="C963" s="30"/>
    </row>
    <row r="964">
      <c r="A964" s="30"/>
      <c r="B964" s="30"/>
      <c r="C964" s="30"/>
    </row>
    <row r="965">
      <c r="A965" s="30"/>
      <c r="B965" s="30"/>
      <c r="C965" s="30"/>
    </row>
    <row r="966">
      <c r="A966" s="30"/>
      <c r="B966" s="30"/>
      <c r="C966" s="30"/>
    </row>
    <row r="967">
      <c r="A967" s="30"/>
      <c r="B967" s="30"/>
      <c r="C967" s="30"/>
    </row>
    <row r="968">
      <c r="A968" s="30"/>
      <c r="B968" s="30"/>
      <c r="C968" s="30"/>
    </row>
    <row r="969">
      <c r="A969" s="30"/>
      <c r="B969" s="30"/>
      <c r="C969" s="30"/>
    </row>
    <row r="970">
      <c r="A970" s="30"/>
      <c r="B970" s="30"/>
      <c r="C970" s="30"/>
    </row>
    <row r="971">
      <c r="A971" s="30"/>
      <c r="B971" s="30"/>
      <c r="C971" s="30"/>
    </row>
    <row r="972">
      <c r="A972" s="30"/>
      <c r="B972" s="30"/>
      <c r="C972" s="30"/>
    </row>
    <row r="973">
      <c r="A973" s="30"/>
      <c r="B973" s="30"/>
      <c r="C973" s="30"/>
    </row>
    <row r="974">
      <c r="A974" s="30"/>
      <c r="B974" s="30"/>
      <c r="C974" s="30"/>
    </row>
    <row r="975">
      <c r="A975" s="30"/>
      <c r="B975" s="30"/>
      <c r="C975" s="30"/>
    </row>
    <row r="976">
      <c r="A976" s="30"/>
      <c r="B976" s="30"/>
      <c r="C976" s="30"/>
    </row>
    <row r="977">
      <c r="A977" s="30"/>
      <c r="B977" s="30"/>
      <c r="C977" s="30"/>
    </row>
    <row r="978">
      <c r="A978" s="30"/>
      <c r="B978" s="30"/>
      <c r="C978" s="30"/>
    </row>
    <row r="979">
      <c r="A979" s="30"/>
      <c r="B979" s="30"/>
      <c r="C979" s="30"/>
    </row>
    <row r="980">
      <c r="A980" s="30"/>
      <c r="B980" s="30"/>
      <c r="C980" s="30"/>
    </row>
    <row r="981">
      <c r="A981" s="30"/>
      <c r="B981" s="30"/>
      <c r="C981" s="30"/>
    </row>
    <row r="982">
      <c r="A982" s="30"/>
      <c r="B982" s="30"/>
      <c r="C982" s="30"/>
    </row>
    <row r="983">
      <c r="A983" s="30"/>
      <c r="B983" s="30"/>
      <c r="C983" s="30"/>
    </row>
    <row r="984">
      <c r="A984" s="30"/>
      <c r="B984" s="30"/>
      <c r="C984" s="30"/>
    </row>
    <row r="985">
      <c r="A985" s="30"/>
      <c r="B985" s="30"/>
      <c r="C985" s="30"/>
    </row>
    <row r="986">
      <c r="A986" s="30"/>
      <c r="B986" s="30"/>
      <c r="C986" s="30"/>
    </row>
    <row r="987">
      <c r="A987" s="30"/>
      <c r="B987" s="30"/>
      <c r="C987" s="30"/>
    </row>
    <row r="988">
      <c r="A988" s="30"/>
      <c r="B988" s="30"/>
      <c r="C988" s="30"/>
    </row>
    <row r="989">
      <c r="A989" s="30"/>
      <c r="B989" s="30"/>
      <c r="C989" s="30"/>
    </row>
    <row r="990">
      <c r="A990" s="30"/>
      <c r="B990" s="30"/>
      <c r="C990" s="30"/>
    </row>
    <row r="991">
      <c r="A991" s="30"/>
      <c r="B991" s="30"/>
      <c r="C991" s="30"/>
    </row>
    <row r="992">
      <c r="A992" s="30"/>
      <c r="B992" s="30"/>
      <c r="C992" s="30"/>
    </row>
    <row r="993">
      <c r="A993" s="30"/>
      <c r="B993" s="30"/>
      <c r="C993" s="30"/>
    </row>
    <row r="994">
      <c r="A994" s="30"/>
      <c r="B994" s="30"/>
      <c r="C994" s="30"/>
    </row>
    <row r="995">
      <c r="A995" s="30"/>
      <c r="B995" s="30"/>
      <c r="C995" s="30"/>
    </row>
    <row r="996">
      <c r="A996" s="30"/>
      <c r="B996" s="30"/>
      <c r="C996" s="30"/>
    </row>
    <row r="997">
      <c r="A997" s="30"/>
      <c r="B997" s="30"/>
      <c r="C997" s="30"/>
    </row>
    <row r="998">
      <c r="A998" s="30"/>
      <c r="B998" s="30"/>
      <c r="C998" s="30"/>
    </row>
    <row r="999">
      <c r="A999" s="30"/>
      <c r="B999" s="30"/>
      <c r="C999" s="30"/>
    </row>
    <row r="1000">
      <c r="A1000" s="30"/>
      <c r="B1000" s="30"/>
      <c r="C1000" s="30"/>
    </row>
    <row r="1001">
      <c r="A1001" s="30"/>
      <c r="B1001" s="30"/>
      <c r="C1001" s="30"/>
    </row>
    <row r="1002">
      <c r="A1002" s="30"/>
      <c r="B1002" s="30"/>
      <c r="C1002" s="30"/>
    </row>
    <row r="1003">
      <c r="A1003" s="30"/>
      <c r="B1003" s="30"/>
      <c r="C1003" s="30"/>
    </row>
    <row r="1004">
      <c r="A1004" s="30"/>
      <c r="B1004" s="30"/>
      <c r="C1004" s="30"/>
    </row>
    <row r="1005">
      <c r="A1005" s="30"/>
      <c r="B1005" s="30"/>
      <c r="C1005" s="30"/>
    </row>
    <row r="1006">
      <c r="A1006" s="30"/>
      <c r="B1006" s="30"/>
      <c r="C1006" s="30"/>
    </row>
    <row r="1007">
      <c r="A1007" s="30"/>
      <c r="B1007" s="30"/>
      <c r="C1007" s="30"/>
    </row>
    <row r="1008">
      <c r="A1008" s="30"/>
      <c r="B1008" s="30"/>
      <c r="C1008" s="30"/>
    </row>
    <row r="1009">
      <c r="A1009" s="30"/>
      <c r="B1009" s="30"/>
      <c r="C1009" s="30"/>
    </row>
    <row r="1010">
      <c r="A1010" s="30"/>
      <c r="B1010" s="30"/>
      <c r="C1010" s="30"/>
    </row>
    <row r="1011">
      <c r="A1011" s="30"/>
    </row>
    <row r="1012">
      <c r="A1012" s="30"/>
    </row>
    <row r="1013">
      <c r="A1013" s="30"/>
    </row>
    <row r="1014">
      <c r="A1014" s="30"/>
    </row>
    <row r="1015">
      <c r="A1015" s="30"/>
    </row>
    <row r="1016">
      <c r="A1016" s="30"/>
    </row>
  </sheetData>
  <mergeCells count="39">
    <mergeCell ref="B2:E2"/>
    <mergeCell ref="A3:E3"/>
    <mergeCell ref="B4:E4"/>
    <mergeCell ref="B6:E6"/>
    <mergeCell ref="C7:E7"/>
    <mergeCell ref="C8:E8"/>
    <mergeCell ref="C10:E10"/>
    <mergeCell ref="A11:E11"/>
    <mergeCell ref="B12:E12"/>
    <mergeCell ref="A13:E13"/>
    <mergeCell ref="B14:E14"/>
    <mergeCell ref="B17:C17"/>
    <mergeCell ref="B19:C19"/>
    <mergeCell ref="B20:C20"/>
    <mergeCell ref="B21:C21"/>
    <mergeCell ref="B22:C22"/>
    <mergeCell ref="B24:C24"/>
    <mergeCell ref="B25:C25"/>
    <mergeCell ref="B26:C26"/>
    <mergeCell ref="B27:C27"/>
    <mergeCell ref="B28:C28"/>
    <mergeCell ref="B29:C29"/>
    <mergeCell ref="B32:C32"/>
    <mergeCell ref="B33:C33"/>
    <mergeCell ref="B34:C34"/>
    <mergeCell ref="B36:C36"/>
    <mergeCell ref="B37:C37"/>
    <mergeCell ref="B38:C38"/>
    <mergeCell ref="B47:C47"/>
    <mergeCell ref="B48:C48"/>
    <mergeCell ref="B49:C49"/>
    <mergeCell ref="B50:C50"/>
    <mergeCell ref="B39:C39"/>
    <mergeCell ref="B40:C40"/>
    <mergeCell ref="B41:C41"/>
    <mergeCell ref="B43:C43"/>
    <mergeCell ref="B44:C44"/>
    <mergeCell ref="B45:C45"/>
    <mergeCell ref="B46:C46"/>
  </mergeCells>
  <conditionalFormatting sqref="D30">
    <cfRule type="notContainsBlanks" dxfId="0" priority="1">
      <formula>LEN(TRIM(D30))&gt;0</formula>
    </cfRule>
  </conditionalFormatting>
  <conditionalFormatting sqref="C7:E10">
    <cfRule type="expression" dxfId="0" priority="2">
      <formula>AND(NOT(ISBLANK(B7)), B7=TRUE)</formula>
    </cfRule>
  </conditionalFormatting>
  <conditionalFormatting sqref="D20:D22">
    <cfRule type="notContainsBlanks" dxfId="0" priority="3">
      <formula>LEN(TRIM(D20))&gt;0</formula>
    </cfRule>
  </conditionalFormatting>
  <conditionalFormatting sqref="D28:D29">
    <cfRule type="notContainsBlanks" dxfId="0" priority="4">
      <formula>LEN(TRIM(D28))&gt;0</formula>
    </cfRule>
  </conditionalFormatting>
  <conditionalFormatting sqref="D34">
    <cfRule type="notContainsBlanks" dxfId="0" priority="5">
      <formula>LEN(TRIM(D34))&gt;0</formula>
    </cfRule>
  </conditionalFormatting>
  <conditionalFormatting sqref="D40:D41">
    <cfRule type="notContainsBlanks" dxfId="0" priority="6">
      <formula>LEN(TRIM(D40))&gt;0</formula>
    </cfRule>
  </conditionalFormatting>
  <dataValidations>
    <dataValidation type="custom" allowBlank="1" showDropDown="1" showInputMessage="1" prompt="Enter text that contains 204" sqref="D30">
      <formula1>NOT(ISERROR(SEARCH(("204"),(D30))))</formula1>
    </dataValidation>
  </dataValidations>
  <hyperlinks>
    <hyperlink display="2. Take a look at the Data sheet, where you can already find the dataset already loaded. Review the data set and think about what insights you can gain and how the features provide context for your business problem." location="Data!A1" ref="C8"/>
    <hyperlink display="3. Complete Exercise 0 - Data questions 0.1 to 0.3 below." location="'🏠 INSTRUCTIONS'!b19" ref="C9"/>
    <hyperlink display="4. Move on to Exercise 1 - Filtering!" location="'1 - Filtering'!A1" ref="C10"/>
  </hyperlink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E69D"/>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30.13"/>
    <col customWidth="1" min="2" max="2" width="10.25"/>
    <col customWidth="1" min="3" max="3" width="29.0"/>
    <col customWidth="1" min="4" max="4" width="11.13"/>
    <col customWidth="1" min="5" max="5" width="10.88"/>
    <col customWidth="1" min="6" max="6" width="13.25"/>
    <col customWidth="1" min="7" max="7" width="14.0"/>
  </cols>
  <sheetData>
    <row r="1">
      <c r="A1" s="31" t="s">
        <v>41</v>
      </c>
    </row>
    <row r="3">
      <c r="A3" s="24" t="s">
        <v>42</v>
      </c>
      <c r="B3" s="24" t="s">
        <v>43</v>
      </c>
      <c r="C3" s="24" t="s">
        <v>44</v>
      </c>
      <c r="D3" s="24" t="s">
        <v>45</v>
      </c>
      <c r="E3" s="24" t="s">
        <v>46</v>
      </c>
      <c r="F3" s="24" t="s">
        <v>47</v>
      </c>
      <c r="G3" s="24" t="s">
        <v>48</v>
      </c>
      <c r="H3" s="24" t="s">
        <v>49</v>
      </c>
      <c r="I3" s="24" t="s">
        <v>50</v>
      </c>
      <c r="J3" s="24" t="s">
        <v>51</v>
      </c>
    </row>
    <row r="4">
      <c r="A4" s="24" t="s">
        <v>52</v>
      </c>
      <c r="B4" s="24" t="s">
        <v>53</v>
      </c>
      <c r="C4" s="24" t="s">
        <v>54</v>
      </c>
      <c r="D4" s="24" t="s">
        <v>55</v>
      </c>
      <c r="E4" s="24"/>
      <c r="F4" s="24"/>
      <c r="G4" s="24"/>
      <c r="H4" s="32"/>
      <c r="I4" s="32"/>
      <c r="J4" s="32">
        <v>43210.0</v>
      </c>
    </row>
    <row r="5">
      <c r="A5" s="24" t="s">
        <v>52</v>
      </c>
      <c r="B5" s="24" t="s">
        <v>56</v>
      </c>
      <c r="C5" s="24" t="s">
        <v>54</v>
      </c>
      <c r="D5" s="24" t="s">
        <v>55</v>
      </c>
      <c r="E5" s="24"/>
      <c r="F5" s="24"/>
      <c r="G5" s="24"/>
      <c r="H5" s="32"/>
      <c r="I5" s="32"/>
      <c r="J5" s="32">
        <v>43210.0</v>
      </c>
    </row>
    <row r="6">
      <c r="A6" s="24" t="s">
        <v>57</v>
      </c>
      <c r="B6" s="24" t="s">
        <v>53</v>
      </c>
      <c r="C6" s="24" t="s">
        <v>54</v>
      </c>
      <c r="D6" s="24" t="s">
        <v>58</v>
      </c>
      <c r="E6" s="24"/>
      <c r="F6" s="24"/>
      <c r="G6" s="24"/>
      <c r="H6" s="32"/>
      <c r="I6" s="32"/>
      <c r="J6" s="32">
        <v>43319.0</v>
      </c>
    </row>
    <row r="7">
      <c r="A7" s="24" t="s">
        <v>59</v>
      </c>
      <c r="B7" s="24" t="s">
        <v>56</v>
      </c>
      <c r="C7" s="24" t="s">
        <v>54</v>
      </c>
      <c r="D7" s="24" t="s">
        <v>60</v>
      </c>
      <c r="E7" s="24"/>
      <c r="F7" s="24"/>
      <c r="G7" s="24"/>
      <c r="H7" s="32"/>
      <c r="I7" s="32"/>
      <c r="J7" s="32">
        <v>43126.0</v>
      </c>
    </row>
    <row r="8">
      <c r="A8" s="24" t="s">
        <v>61</v>
      </c>
      <c r="B8" s="24" t="s">
        <v>56</v>
      </c>
      <c r="C8" s="24" t="s">
        <v>54</v>
      </c>
      <c r="D8" s="24" t="s">
        <v>62</v>
      </c>
      <c r="E8" s="24">
        <v>1.44</v>
      </c>
      <c r="F8" s="24">
        <v>1.73</v>
      </c>
      <c r="G8" s="24">
        <v>0.15</v>
      </c>
      <c r="H8" s="24">
        <v>0.62</v>
      </c>
      <c r="I8" s="24">
        <v>3.95</v>
      </c>
      <c r="J8" s="32">
        <v>43186.0</v>
      </c>
    </row>
    <row r="9">
      <c r="A9" s="24" t="s">
        <v>63</v>
      </c>
      <c r="B9" s="24" t="s">
        <v>53</v>
      </c>
      <c r="C9" s="24" t="s">
        <v>54</v>
      </c>
      <c r="D9" s="24" t="s">
        <v>64</v>
      </c>
      <c r="E9" s="24"/>
      <c r="F9" s="24"/>
      <c r="G9" s="24"/>
      <c r="H9" s="32"/>
      <c r="I9" s="32"/>
      <c r="J9" s="32">
        <v>43343.0</v>
      </c>
    </row>
    <row r="10">
      <c r="A10" s="24" t="s">
        <v>63</v>
      </c>
      <c r="B10" s="24" t="s">
        <v>56</v>
      </c>
      <c r="C10" s="24" t="s">
        <v>54</v>
      </c>
      <c r="D10" s="24" t="s">
        <v>65</v>
      </c>
      <c r="E10" s="24"/>
      <c r="F10" s="24"/>
      <c r="G10" s="24"/>
      <c r="H10" s="32"/>
      <c r="I10" s="32"/>
      <c r="J10" s="32">
        <v>43343.0</v>
      </c>
    </row>
    <row r="11">
      <c r="A11" s="24" t="s">
        <v>66</v>
      </c>
      <c r="B11" s="24" t="s">
        <v>53</v>
      </c>
      <c r="C11" s="24" t="s">
        <v>54</v>
      </c>
      <c r="D11" s="24" t="s">
        <v>67</v>
      </c>
      <c r="E11" s="24"/>
      <c r="F11" s="24"/>
      <c r="G11" s="24"/>
      <c r="H11" s="32"/>
      <c r="I11" s="32"/>
      <c r="J11" s="32">
        <v>43167.0</v>
      </c>
    </row>
    <row r="12">
      <c r="A12" s="24" t="s">
        <v>61</v>
      </c>
      <c r="B12" s="24" t="s">
        <v>68</v>
      </c>
      <c r="C12" s="24" t="s">
        <v>54</v>
      </c>
      <c r="D12" s="24" t="s">
        <v>62</v>
      </c>
      <c r="E12" s="24">
        <v>1.14</v>
      </c>
      <c r="F12" s="24">
        <v>0.47</v>
      </c>
      <c r="G12" s="24"/>
      <c r="H12" s="24">
        <v>0.17</v>
      </c>
      <c r="I12" s="24">
        <v>1.78</v>
      </c>
      <c r="J12" s="32">
        <v>43186.0</v>
      </c>
    </row>
    <row r="13">
      <c r="A13" s="24" t="s">
        <v>69</v>
      </c>
      <c r="B13" s="24" t="s">
        <v>70</v>
      </c>
      <c r="C13" s="24" t="s">
        <v>54</v>
      </c>
      <c r="D13" s="24" t="s">
        <v>71</v>
      </c>
      <c r="E13" s="24"/>
      <c r="F13" s="24"/>
      <c r="G13" s="24"/>
      <c r="H13" s="32"/>
      <c r="I13" s="32"/>
      <c r="J13" s="32">
        <v>43147.0</v>
      </c>
    </row>
    <row r="14">
      <c r="A14" s="24" t="s">
        <v>72</v>
      </c>
      <c r="B14" s="24" t="s">
        <v>70</v>
      </c>
      <c r="C14" s="24" t="s">
        <v>54</v>
      </c>
      <c r="D14" s="24" t="s">
        <v>71</v>
      </c>
      <c r="E14" s="24"/>
      <c r="F14" s="24"/>
      <c r="G14" s="24"/>
      <c r="H14" s="32"/>
      <c r="I14" s="32"/>
      <c r="J14" s="32">
        <v>43147.0</v>
      </c>
    </row>
    <row r="15">
      <c r="A15" s="24" t="s">
        <v>63</v>
      </c>
      <c r="B15" s="24" t="s">
        <v>68</v>
      </c>
      <c r="C15" s="24" t="s">
        <v>54</v>
      </c>
      <c r="D15" s="24" t="s">
        <v>65</v>
      </c>
      <c r="E15" s="24"/>
      <c r="F15" s="24"/>
      <c r="G15" s="24"/>
      <c r="H15" s="32"/>
      <c r="I15" s="32"/>
      <c r="J15" s="32">
        <v>43343.0</v>
      </c>
    </row>
    <row r="16">
      <c r="A16" s="24" t="s">
        <v>73</v>
      </c>
      <c r="B16" s="24" t="s">
        <v>53</v>
      </c>
      <c r="C16" s="24" t="s">
        <v>54</v>
      </c>
      <c r="D16" s="24" t="s">
        <v>74</v>
      </c>
      <c r="E16" s="24"/>
      <c r="F16" s="24"/>
      <c r="G16" s="24"/>
      <c r="H16" s="32"/>
      <c r="I16" s="32"/>
      <c r="J16" s="32">
        <v>43389.0</v>
      </c>
    </row>
    <row r="17">
      <c r="A17" s="24" t="s">
        <v>59</v>
      </c>
      <c r="B17" s="24" t="s">
        <v>68</v>
      </c>
      <c r="C17" s="24" t="s">
        <v>54</v>
      </c>
      <c r="D17" s="24" t="s">
        <v>60</v>
      </c>
      <c r="E17" s="24">
        <v>0.67</v>
      </c>
      <c r="F17" s="24">
        <v>0.17</v>
      </c>
      <c r="G17" s="24"/>
      <c r="H17" s="24">
        <v>0.09</v>
      </c>
      <c r="I17" s="24">
        <v>0.93</v>
      </c>
      <c r="J17" s="32">
        <v>43126.0</v>
      </c>
    </row>
    <row r="18">
      <c r="A18" s="24" t="s">
        <v>75</v>
      </c>
      <c r="B18" s="24" t="s">
        <v>53</v>
      </c>
      <c r="C18" s="24" t="s">
        <v>54</v>
      </c>
      <c r="D18" s="24" t="s">
        <v>74</v>
      </c>
      <c r="E18" s="24"/>
      <c r="F18" s="24"/>
      <c r="G18" s="24"/>
      <c r="H18" s="32"/>
      <c r="I18" s="32"/>
      <c r="J18" s="32">
        <v>43144.0</v>
      </c>
    </row>
    <row r="19">
      <c r="A19" s="24" t="s">
        <v>76</v>
      </c>
      <c r="B19" s="24" t="s">
        <v>70</v>
      </c>
      <c r="C19" s="24" t="s">
        <v>54</v>
      </c>
      <c r="D19" s="24" t="s">
        <v>60</v>
      </c>
      <c r="E19" s="24">
        <v>0.27</v>
      </c>
      <c r="F19" s="24">
        <v>0.14</v>
      </c>
      <c r="G19" s="24">
        <v>0.27</v>
      </c>
      <c r="H19" s="24">
        <v>0.04</v>
      </c>
      <c r="I19" s="24">
        <v>0.72</v>
      </c>
      <c r="J19" s="32">
        <v>43340.0</v>
      </c>
    </row>
    <row r="20">
      <c r="A20" s="24" t="s">
        <v>77</v>
      </c>
      <c r="B20" s="24" t="s">
        <v>70</v>
      </c>
      <c r="C20" s="24" t="s">
        <v>54</v>
      </c>
      <c r="D20" s="24" t="s">
        <v>78</v>
      </c>
      <c r="E20" s="24">
        <v>0.38</v>
      </c>
      <c r="F20" s="24">
        <v>0.22</v>
      </c>
      <c r="G20" s="24">
        <v>0.01</v>
      </c>
      <c r="H20" s="24">
        <v>0.06</v>
      </c>
      <c r="I20" s="24">
        <v>0.67</v>
      </c>
      <c r="J20" s="32">
        <v>43406.0</v>
      </c>
    </row>
    <row r="21">
      <c r="A21" s="24" t="s">
        <v>79</v>
      </c>
      <c r="B21" s="24" t="s">
        <v>70</v>
      </c>
      <c r="C21" s="24" t="s">
        <v>54</v>
      </c>
      <c r="D21" s="24" t="s">
        <v>80</v>
      </c>
      <c r="E21" s="24">
        <v>0.35</v>
      </c>
      <c r="F21" s="24">
        <v>0.21</v>
      </c>
      <c r="G21" s="24">
        <v>0.01</v>
      </c>
      <c r="H21" s="24">
        <v>0.06</v>
      </c>
      <c r="I21" s="24">
        <v>0.63</v>
      </c>
      <c r="J21" s="32">
        <v>43266.0</v>
      </c>
    </row>
    <row r="22">
      <c r="A22" s="24" t="s">
        <v>79</v>
      </c>
      <c r="B22" s="24" t="s">
        <v>56</v>
      </c>
      <c r="C22" s="24" t="s">
        <v>54</v>
      </c>
      <c r="D22" s="24" t="s">
        <v>80</v>
      </c>
      <c r="E22" s="24">
        <v>0.18</v>
      </c>
      <c r="F22" s="24">
        <v>0.27</v>
      </c>
      <c r="G22" s="24"/>
      <c r="H22" s="24">
        <v>0.09</v>
      </c>
      <c r="I22" s="24">
        <v>0.53</v>
      </c>
      <c r="J22" s="32">
        <v>43266.0</v>
      </c>
    </row>
    <row r="23">
      <c r="A23" s="24" t="s">
        <v>81</v>
      </c>
      <c r="B23" s="24" t="s">
        <v>53</v>
      </c>
      <c r="C23" s="24" t="s">
        <v>54</v>
      </c>
      <c r="D23" s="24" t="s">
        <v>74</v>
      </c>
      <c r="E23" s="24"/>
      <c r="F23" s="24"/>
      <c r="G23" s="24"/>
      <c r="H23" s="32"/>
      <c r="I23" s="32"/>
      <c r="J23" s="32">
        <v>43179.0</v>
      </c>
    </row>
    <row r="24">
      <c r="A24" s="24" t="s">
        <v>82</v>
      </c>
      <c r="B24" s="24" t="s">
        <v>56</v>
      </c>
      <c r="C24" s="24" t="s">
        <v>54</v>
      </c>
      <c r="D24" s="24" t="s">
        <v>83</v>
      </c>
      <c r="E24" s="24">
        <v>0.23</v>
      </c>
      <c r="F24" s="24">
        <v>0.16</v>
      </c>
      <c r="G24" s="24"/>
      <c r="H24" s="24">
        <v>0.08</v>
      </c>
      <c r="I24" s="24">
        <v>0.48</v>
      </c>
      <c r="J24" s="32">
        <v>43182.0</v>
      </c>
    </row>
    <row r="25">
      <c r="A25" s="24" t="s">
        <v>84</v>
      </c>
      <c r="B25" s="24" t="s">
        <v>70</v>
      </c>
      <c r="C25" s="24" t="s">
        <v>54</v>
      </c>
      <c r="D25" s="24" t="s">
        <v>71</v>
      </c>
      <c r="E25" s="24">
        <v>0.21</v>
      </c>
      <c r="F25" s="24">
        <v>0.15</v>
      </c>
      <c r="G25" s="24">
        <v>0.07</v>
      </c>
      <c r="H25" s="24">
        <v>0.03</v>
      </c>
      <c r="I25" s="24">
        <v>0.46</v>
      </c>
      <c r="J25" s="32">
        <v>43238.0</v>
      </c>
    </row>
    <row r="26">
      <c r="A26" s="24" t="s">
        <v>75</v>
      </c>
      <c r="B26" s="24" t="s">
        <v>56</v>
      </c>
      <c r="C26" s="24" t="s">
        <v>54</v>
      </c>
      <c r="D26" s="24" t="s">
        <v>85</v>
      </c>
      <c r="E26" s="24">
        <v>0.1</v>
      </c>
      <c r="F26" s="24">
        <v>0.06</v>
      </c>
      <c r="G26" s="24">
        <v>0.17</v>
      </c>
      <c r="H26" s="24">
        <v>0.03</v>
      </c>
      <c r="I26" s="24">
        <v>0.37</v>
      </c>
      <c r="J26" s="32">
        <v>43144.0</v>
      </c>
    </row>
    <row r="27">
      <c r="A27" s="24" t="s">
        <v>86</v>
      </c>
      <c r="B27" s="24" t="s">
        <v>56</v>
      </c>
      <c r="C27" s="24" t="s">
        <v>54</v>
      </c>
      <c r="D27" s="24" t="s">
        <v>87</v>
      </c>
      <c r="E27" s="24">
        <v>0.08</v>
      </c>
      <c r="F27" s="24">
        <v>0.06</v>
      </c>
      <c r="G27" s="24">
        <v>0.19</v>
      </c>
      <c r="H27" s="24">
        <v>0.03</v>
      </c>
      <c r="I27" s="24">
        <v>0.37</v>
      </c>
      <c r="J27" s="32">
        <v>43340.0</v>
      </c>
    </row>
    <row r="28">
      <c r="A28" s="24" t="s">
        <v>88</v>
      </c>
      <c r="B28" s="24" t="s">
        <v>56</v>
      </c>
      <c r="C28" s="24" t="s">
        <v>54</v>
      </c>
      <c r="D28" s="24" t="s">
        <v>87</v>
      </c>
      <c r="E28" s="24">
        <v>0.09</v>
      </c>
      <c r="F28" s="24">
        <v>0.05</v>
      </c>
      <c r="G28" s="24">
        <v>0.18</v>
      </c>
      <c r="H28" s="24">
        <v>0.03</v>
      </c>
      <c r="I28" s="24">
        <v>0.36</v>
      </c>
      <c r="J28" s="32">
        <v>43375.0</v>
      </c>
    </row>
    <row r="29">
      <c r="A29" s="24" t="s">
        <v>89</v>
      </c>
      <c r="B29" s="24" t="s">
        <v>70</v>
      </c>
      <c r="C29" s="24" t="s">
        <v>54</v>
      </c>
      <c r="D29" s="24" t="s">
        <v>71</v>
      </c>
      <c r="E29" s="24">
        <v>0.18</v>
      </c>
      <c r="F29" s="24">
        <v>0.08</v>
      </c>
      <c r="G29" s="24">
        <v>0.08</v>
      </c>
      <c r="H29" s="24">
        <v>0.03</v>
      </c>
      <c r="I29" s="24">
        <v>0.36</v>
      </c>
      <c r="J29" s="32">
        <v>43210.0</v>
      </c>
    </row>
    <row r="30">
      <c r="A30" s="24" t="s">
        <v>90</v>
      </c>
      <c r="B30" s="24" t="s">
        <v>56</v>
      </c>
      <c r="C30" s="24" t="s">
        <v>54</v>
      </c>
      <c r="D30" s="24" t="s">
        <v>91</v>
      </c>
      <c r="E30" s="24">
        <v>0.13</v>
      </c>
      <c r="F30" s="24">
        <v>0.16</v>
      </c>
      <c r="G30" s="24"/>
      <c r="H30" s="24">
        <v>0.06</v>
      </c>
      <c r="I30" s="24">
        <v>0.35</v>
      </c>
      <c r="J30" s="32">
        <v>43308.0</v>
      </c>
    </row>
    <row r="31">
      <c r="A31" s="24" t="s">
        <v>92</v>
      </c>
      <c r="B31" s="24" t="s">
        <v>70</v>
      </c>
      <c r="C31" s="24" t="s">
        <v>54</v>
      </c>
      <c r="D31" s="24" t="s">
        <v>80</v>
      </c>
      <c r="E31" s="24">
        <v>0.15</v>
      </c>
      <c r="F31" s="24">
        <v>0.16</v>
      </c>
      <c r="G31" s="24"/>
      <c r="H31" s="24">
        <v>0.03</v>
      </c>
      <c r="I31" s="24">
        <v>0.33</v>
      </c>
      <c r="J31" s="32">
        <v>43403.0</v>
      </c>
    </row>
    <row r="32">
      <c r="A32" s="24" t="s">
        <v>79</v>
      </c>
      <c r="B32" s="24" t="s">
        <v>68</v>
      </c>
      <c r="C32" s="24" t="s">
        <v>54</v>
      </c>
      <c r="D32" s="24" t="s">
        <v>80</v>
      </c>
      <c r="E32" s="24">
        <v>0.19</v>
      </c>
      <c r="F32" s="24">
        <v>0.1</v>
      </c>
      <c r="G32" s="24"/>
      <c r="H32" s="24">
        <v>0.03</v>
      </c>
      <c r="I32" s="24">
        <v>0.32</v>
      </c>
      <c r="J32" s="32">
        <v>43266.0</v>
      </c>
    </row>
    <row r="33">
      <c r="A33" s="24" t="s">
        <v>93</v>
      </c>
      <c r="B33" s="24" t="s">
        <v>70</v>
      </c>
      <c r="C33" s="24" t="s">
        <v>54</v>
      </c>
      <c r="D33" s="24" t="s">
        <v>74</v>
      </c>
      <c r="E33" s="24"/>
      <c r="F33" s="24"/>
      <c r="G33" s="24"/>
      <c r="H33" s="32"/>
      <c r="I33" s="32"/>
      <c r="J33" s="32">
        <v>43389.0</v>
      </c>
    </row>
    <row r="34">
      <c r="A34" s="24" t="s">
        <v>94</v>
      </c>
      <c r="B34" s="24" t="s">
        <v>56</v>
      </c>
      <c r="C34" s="24" t="s">
        <v>54</v>
      </c>
      <c r="D34" s="24" t="s">
        <v>95</v>
      </c>
      <c r="E34" s="24">
        <v>0.13</v>
      </c>
      <c r="F34" s="24">
        <v>0.07</v>
      </c>
      <c r="G34" s="24"/>
      <c r="H34" s="24">
        <v>0.04</v>
      </c>
      <c r="I34" s="24">
        <v>0.25</v>
      </c>
      <c r="J34" s="32">
        <v>43431.0</v>
      </c>
    </row>
    <row r="35">
      <c r="A35" s="24" t="s">
        <v>90</v>
      </c>
      <c r="B35" s="24" t="s">
        <v>70</v>
      </c>
      <c r="C35" s="24" t="s">
        <v>54</v>
      </c>
      <c r="D35" s="24" t="s">
        <v>91</v>
      </c>
      <c r="E35" s="24">
        <v>0.12</v>
      </c>
      <c r="F35" s="24">
        <v>0.1</v>
      </c>
      <c r="G35" s="24"/>
      <c r="H35" s="24">
        <v>0.02</v>
      </c>
      <c r="I35" s="24">
        <v>0.24</v>
      </c>
      <c r="J35" s="32">
        <v>43308.0</v>
      </c>
    </row>
    <row r="36">
      <c r="A36" s="24" t="s">
        <v>82</v>
      </c>
      <c r="B36" s="24" t="s">
        <v>68</v>
      </c>
      <c r="C36" s="24" t="s">
        <v>54</v>
      </c>
      <c r="D36" s="24" t="s">
        <v>83</v>
      </c>
      <c r="E36" s="24">
        <v>0.17</v>
      </c>
      <c r="F36" s="24">
        <v>0.05</v>
      </c>
      <c r="G36" s="24"/>
      <c r="H36" s="24">
        <v>0.02</v>
      </c>
      <c r="I36" s="24">
        <v>0.24</v>
      </c>
      <c r="J36" s="32">
        <v>43182.0</v>
      </c>
    </row>
    <row r="37">
      <c r="A37" s="24" t="s">
        <v>81</v>
      </c>
      <c r="B37" s="24" t="s">
        <v>70</v>
      </c>
      <c r="C37" s="24" t="s">
        <v>54</v>
      </c>
      <c r="D37" s="24" t="s">
        <v>74</v>
      </c>
      <c r="E37" s="24">
        <v>0.12</v>
      </c>
      <c r="F37" s="24">
        <v>0.02</v>
      </c>
      <c r="G37" s="24">
        <v>0.08</v>
      </c>
      <c r="H37" s="24">
        <v>0.02</v>
      </c>
      <c r="I37" s="24">
        <v>0.23</v>
      </c>
      <c r="J37" s="32">
        <v>43179.0</v>
      </c>
    </row>
    <row r="38">
      <c r="A38" s="24" t="s">
        <v>96</v>
      </c>
      <c r="B38" s="24" t="s">
        <v>56</v>
      </c>
      <c r="C38" s="24" t="s">
        <v>54</v>
      </c>
      <c r="D38" s="24" t="s">
        <v>97</v>
      </c>
      <c r="E38" s="24">
        <v>0.08</v>
      </c>
      <c r="F38" s="24">
        <v>0.06</v>
      </c>
      <c r="G38" s="24">
        <v>0.05</v>
      </c>
      <c r="H38" s="24">
        <v>0.03</v>
      </c>
      <c r="I38" s="24">
        <v>0.23</v>
      </c>
      <c r="J38" s="32">
        <v>43151.0</v>
      </c>
    </row>
    <row r="39">
      <c r="A39" s="24" t="s">
        <v>81</v>
      </c>
      <c r="B39" s="24" t="s">
        <v>56</v>
      </c>
      <c r="C39" s="24" t="s">
        <v>54</v>
      </c>
      <c r="D39" s="24" t="s">
        <v>74</v>
      </c>
      <c r="E39" s="24">
        <v>0.09</v>
      </c>
      <c r="F39" s="24">
        <v>0.04</v>
      </c>
      <c r="G39" s="24">
        <v>0.06</v>
      </c>
      <c r="H39" s="24">
        <v>0.03</v>
      </c>
      <c r="I39" s="24">
        <v>0.22</v>
      </c>
      <c r="J39" s="32">
        <v>43179.0</v>
      </c>
    </row>
    <row r="40">
      <c r="A40" s="24" t="s">
        <v>92</v>
      </c>
      <c r="B40" s="24" t="s">
        <v>68</v>
      </c>
      <c r="C40" s="24" t="s">
        <v>54</v>
      </c>
      <c r="D40" s="24" t="s">
        <v>80</v>
      </c>
      <c r="E40" s="24">
        <v>0.14</v>
      </c>
      <c r="F40" s="24">
        <v>0.06</v>
      </c>
      <c r="G40" s="24"/>
      <c r="H40" s="24">
        <v>0.02</v>
      </c>
      <c r="I40" s="24">
        <v>0.22</v>
      </c>
      <c r="J40" s="32">
        <v>43403.0</v>
      </c>
    </row>
    <row r="41">
      <c r="A41" s="24" t="s">
        <v>93</v>
      </c>
      <c r="B41" s="24" t="s">
        <v>56</v>
      </c>
      <c r="C41" s="24" t="s">
        <v>54</v>
      </c>
      <c r="D41" s="24" t="s">
        <v>74</v>
      </c>
      <c r="E41" s="24">
        <v>0.05</v>
      </c>
      <c r="F41" s="24"/>
      <c r="G41" s="24">
        <v>0.16</v>
      </c>
      <c r="H41" s="24">
        <v>0.01</v>
      </c>
      <c r="I41" s="24">
        <v>0.22</v>
      </c>
      <c r="J41" s="32">
        <v>43389.0</v>
      </c>
    </row>
    <row r="42">
      <c r="A42" s="24" t="s">
        <v>98</v>
      </c>
      <c r="B42" s="24" t="s">
        <v>56</v>
      </c>
      <c r="C42" s="24" t="s">
        <v>54</v>
      </c>
      <c r="D42" s="24" t="s">
        <v>60</v>
      </c>
      <c r="E42" s="24">
        <v>0.1</v>
      </c>
      <c r="F42" s="24">
        <v>0.06</v>
      </c>
      <c r="G42" s="24">
        <v>0.02</v>
      </c>
      <c r="H42" s="24">
        <v>0.03</v>
      </c>
      <c r="I42" s="24">
        <v>0.21</v>
      </c>
      <c r="J42" s="32">
        <v>43172.0</v>
      </c>
    </row>
    <row r="43">
      <c r="A43" s="24" t="s">
        <v>99</v>
      </c>
      <c r="B43" s="24" t="s">
        <v>100</v>
      </c>
      <c r="C43" s="24" t="s">
        <v>54</v>
      </c>
      <c r="D43" s="24" t="s">
        <v>101</v>
      </c>
      <c r="E43" s="24"/>
      <c r="F43" s="24"/>
      <c r="G43" s="24"/>
      <c r="H43" s="32"/>
      <c r="I43" s="32"/>
      <c r="J43" s="32">
        <v>43249.0</v>
      </c>
    </row>
    <row r="44">
      <c r="A44" s="24" t="s">
        <v>102</v>
      </c>
      <c r="B44" s="24" t="s">
        <v>70</v>
      </c>
      <c r="C44" s="24" t="s">
        <v>54</v>
      </c>
      <c r="D44" s="24" t="s">
        <v>64</v>
      </c>
      <c r="E44" s="24">
        <v>0.14</v>
      </c>
      <c r="F44" s="24"/>
      <c r="G44" s="24">
        <v>0.02</v>
      </c>
      <c r="H44" s="24">
        <v>0.02</v>
      </c>
      <c r="I44" s="24">
        <v>0.17</v>
      </c>
      <c r="J44" s="32">
        <v>43441.0</v>
      </c>
    </row>
    <row r="45">
      <c r="A45" s="24" t="s">
        <v>103</v>
      </c>
      <c r="B45" s="24" t="s">
        <v>100</v>
      </c>
      <c r="C45" s="24" t="s">
        <v>54</v>
      </c>
      <c r="D45" s="24" t="s">
        <v>91</v>
      </c>
      <c r="E45" s="24"/>
      <c r="F45" s="24"/>
      <c r="G45" s="24"/>
      <c r="H45" s="32"/>
      <c r="I45" s="32"/>
      <c r="J45" s="32">
        <v>43322.0</v>
      </c>
    </row>
    <row r="46">
      <c r="A46" s="24" t="s">
        <v>104</v>
      </c>
      <c r="B46" s="24" t="s">
        <v>100</v>
      </c>
      <c r="C46" s="24" t="s">
        <v>54</v>
      </c>
      <c r="D46" s="24" t="s">
        <v>105</v>
      </c>
      <c r="E46" s="24"/>
      <c r="F46" s="24"/>
      <c r="G46" s="24"/>
      <c r="H46" s="32"/>
      <c r="I46" s="32"/>
      <c r="J46" s="32">
        <v>43256.0</v>
      </c>
    </row>
    <row r="47">
      <c r="A47" s="24" t="s">
        <v>106</v>
      </c>
      <c r="B47" s="24" t="s">
        <v>100</v>
      </c>
      <c r="C47" s="24" t="s">
        <v>54</v>
      </c>
      <c r="D47" s="24" t="s">
        <v>107</v>
      </c>
      <c r="E47" s="24"/>
      <c r="F47" s="24"/>
      <c r="G47" s="24"/>
      <c r="H47" s="32"/>
      <c r="I47" s="32"/>
      <c r="J47" s="32">
        <v>43240.0</v>
      </c>
    </row>
    <row r="48">
      <c r="A48" s="24" t="s">
        <v>108</v>
      </c>
      <c r="B48" s="24" t="s">
        <v>56</v>
      </c>
      <c r="C48" s="24" t="s">
        <v>54</v>
      </c>
      <c r="D48" s="24" t="s">
        <v>109</v>
      </c>
      <c r="E48" s="24">
        <v>0.03</v>
      </c>
      <c r="F48" s="24"/>
      <c r="G48" s="24">
        <v>0.1</v>
      </c>
      <c r="H48" s="24">
        <v>0.01</v>
      </c>
      <c r="I48" s="24">
        <v>0.13</v>
      </c>
      <c r="J48" s="32">
        <v>43273.0</v>
      </c>
    </row>
    <row r="49">
      <c r="A49" s="24" t="s">
        <v>110</v>
      </c>
      <c r="B49" s="24" t="s">
        <v>100</v>
      </c>
      <c r="C49" s="24" t="s">
        <v>54</v>
      </c>
      <c r="D49" s="24" t="s">
        <v>111</v>
      </c>
      <c r="E49" s="24"/>
      <c r="F49" s="24"/>
      <c r="G49" s="24"/>
      <c r="H49" s="32"/>
      <c r="I49" s="32"/>
      <c r="J49" s="32">
        <v>43146.0</v>
      </c>
    </row>
    <row r="50">
      <c r="A50" s="24" t="s">
        <v>112</v>
      </c>
      <c r="B50" s="24" t="s">
        <v>56</v>
      </c>
      <c r="C50" s="24" t="s">
        <v>54</v>
      </c>
      <c r="D50" s="24" t="s">
        <v>55</v>
      </c>
      <c r="E50" s="24">
        <v>0.06</v>
      </c>
      <c r="F50" s="24">
        <v>0.05</v>
      </c>
      <c r="G50" s="24"/>
      <c r="H50" s="24">
        <v>0.02</v>
      </c>
      <c r="I50" s="24">
        <v>0.13</v>
      </c>
      <c r="J50" s="32">
        <v>43123.0</v>
      </c>
    </row>
    <row r="51">
      <c r="A51" s="24" t="s">
        <v>94</v>
      </c>
      <c r="B51" s="24" t="s">
        <v>68</v>
      </c>
      <c r="C51" s="24" t="s">
        <v>54</v>
      </c>
      <c r="D51" s="24" t="s">
        <v>95</v>
      </c>
      <c r="E51" s="24">
        <v>0.11</v>
      </c>
      <c r="F51" s="24"/>
      <c r="G51" s="24"/>
      <c r="H51" s="24">
        <v>0.01</v>
      </c>
      <c r="I51" s="24">
        <v>0.12</v>
      </c>
      <c r="J51" s="32">
        <v>43431.0</v>
      </c>
    </row>
    <row r="52">
      <c r="A52" s="24" t="s">
        <v>113</v>
      </c>
      <c r="B52" s="24" t="s">
        <v>100</v>
      </c>
      <c r="C52" s="24" t="s">
        <v>54</v>
      </c>
      <c r="D52" s="24" t="s">
        <v>114</v>
      </c>
      <c r="E52" s="24"/>
      <c r="F52" s="24"/>
      <c r="G52" s="24"/>
      <c r="H52" s="32"/>
      <c r="I52" s="32"/>
      <c r="J52" s="32">
        <v>43294.0</v>
      </c>
    </row>
    <row r="53">
      <c r="A53" s="24" t="s">
        <v>57</v>
      </c>
      <c r="B53" s="24" t="s">
        <v>70</v>
      </c>
      <c r="C53" s="24" t="s">
        <v>54</v>
      </c>
      <c r="D53" s="24" t="s">
        <v>115</v>
      </c>
      <c r="E53" s="24">
        <v>0.08</v>
      </c>
      <c r="F53" s="24">
        <v>0.02</v>
      </c>
      <c r="G53" s="24"/>
      <c r="H53" s="24">
        <v>0.01</v>
      </c>
      <c r="I53" s="24">
        <v>0.11</v>
      </c>
      <c r="J53" s="32">
        <v>43327.0</v>
      </c>
    </row>
    <row r="54">
      <c r="A54" s="24" t="s">
        <v>81</v>
      </c>
      <c r="B54" s="24" t="s">
        <v>68</v>
      </c>
      <c r="C54" s="24" t="s">
        <v>54</v>
      </c>
      <c r="D54" s="24" t="s">
        <v>74</v>
      </c>
      <c r="E54" s="24">
        <v>0.08</v>
      </c>
      <c r="F54" s="24"/>
      <c r="G54" s="24"/>
      <c r="H54" s="24">
        <v>0.01</v>
      </c>
      <c r="I54" s="24">
        <v>0.09</v>
      </c>
      <c r="J54" s="32">
        <v>43179.0</v>
      </c>
    </row>
    <row r="55">
      <c r="A55" s="24" t="s">
        <v>75</v>
      </c>
      <c r="B55" s="24" t="s">
        <v>68</v>
      </c>
      <c r="C55" s="24" t="s">
        <v>54</v>
      </c>
      <c r="D55" s="24" t="s">
        <v>85</v>
      </c>
      <c r="E55" s="24">
        <v>0.06</v>
      </c>
      <c r="F55" s="24">
        <v>0.01</v>
      </c>
      <c r="G55" s="24"/>
      <c r="H55" s="24">
        <v>0.01</v>
      </c>
      <c r="I55" s="24">
        <v>0.08</v>
      </c>
      <c r="J55" s="32">
        <v>43144.0</v>
      </c>
    </row>
    <row r="56">
      <c r="A56" s="24" t="s">
        <v>96</v>
      </c>
      <c r="B56" s="24" t="s">
        <v>68</v>
      </c>
      <c r="C56" s="24" t="s">
        <v>54</v>
      </c>
      <c r="D56" s="24" t="s">
        <v>97</v>
      </c>
      <c r="E56" s="24">
        <v>0.05</v>
      </c>
      <c r="F56" s="24">
        <v>0.01</v>
      </c>
      <c r="G56" s="24"/>
      <c r="H56" s="24">
        <v>0.01</v>
      </c>
      <c r="I56" s="24">
        <v>0.08</v>
      </c>
      <c r="J56" s="32">
        <v>43151.0</v>
      </c>
    </row>
    <row r="57">
      <c r="A57" s="24" t="s">
        <v>61</v>
      </c>
      <c r="B57" s="24" t="s">
        <v>100</v>
      </c>
      <c r="C57" s="24" t="s">
        <v>54</v>
      </c>
      <c r="D57" s="24" t="s">
        <v>62</v>
      </c>
      <c r="E57" s="24"/>
      <c r="F57" s="24">
        <v>0.07</v>
      </c>
      <c r="G57" s="24"/>
      <c r="H57" s="24">
        <v>0.0</v>
      </c>
      <c r="I57" s="24">
        <v>0.07</v>
      </c>
      <c r="J57" s="32">
        <v>43158.0</v>
      </c>
    </row>
    <row r="58">
      <c r="A58" s="24" t="s">
        <v>116</v>
      </c>
      <c r="B58" s="24" t="s">
        <v>56</v>
      </c>
      <c r="C58" s="24" t="s">
        <v>54</v>
      </c>
      <c r="D58" s="24" t="s">
        <v>65</v>
      </c>
      <c r="E58" s="24"/>
      <c r="F58" s="24"/>
      <c r="G58" s="24">
        <v>0.06</v>
      </c>
      <c r="H58" s="24"/>
      <c r="I58" s="24">
        <v>0.06</v>
      </c>
      <c r="J58" s="32">
        <v>43153.0</v>
      </c>
    </row>
    <row r="59">
      <c r="A59" s="24" t="s">
        <v>117</v>
      </c>
      <c r="B59" s="24" t="s">
        <v>118</v>
      </c>
      <c r="C59" s="24" t="s">
        <v>54</v>
      </c>
      <c r="D59" s="24" t="s">
        <v>119</v>
      </c>
      <c r="E59" s="24"/>
      <c r="F59" s="24"/>
      <c r="G59" s="24">
        <v>0.06</v>
      </c>
      <c r="H59" s="24"/>
      <c r="I59" s="24">
        <v>0.06</v>
      </c>
      <c r="J59" s="32">
        <v>43258.0</v>
      </c>
    </row>
    <row r="60">
      <c r="A60" s="24" t="s">
        <v>120</v>
      </c>
      <c r="B60" s="24" t="s">
        <v>56</v>
      </c>
      <c r="C60" s="24" t="s">
        <v>54</v>
      </c>
      <c r="D60" s="24" t="s">
        <v>121</v>
      </c>
      <c r="E60" s="24">
        <v>0.05</v>
      </c>
      <c r="F60" s="24"/>
      <c r="G60" s="24"/>
      <c r="H60" s="24">
        <v>0.01</v>
      </c>
      <c r="I60" s="24">
        <v>0.06</v>
      </c>
      <c r="J60" s="32">
        <v>43200.0</v>
      </c>
    </row>
    <row r="61">
      <c r="A61" s="24" t="s">
        <v>122</v>
      </c>
      <c r="B61" s="24" t="s">
        <v>56</v>
      </c>
      <c r="C61" s="24" t="s">
        <v>54</v>
      </c>
      <c r="D61" s="24" t="s">
        <v>65</v>
      </c>
      <c r="E61" s="24"/>
      <c r="F61" s="24"/>
      <c r="G61" s="24">
        <v>0.06</v>
      </c>
      <c r="H61" s="24"/>
      <c r="I61" s="24">
        <v>0.06</v>
      </c>
      <c r="J61" s="32">
        <v>43118.0</v>
      </c>
    </row>
    <row r="62">
      <c r="A62" s="24" t="s">
        <v>123</v>
      </c>
      <c r="B62" s="24" t="s">
        <v>70</v>
      </c>
      <c r="C62" s="24" t="s">
        <v>54</v>
      </c>
      <c r="D62" s="24" t="s">
        <v>64</v>
      </c>
      <c r="E62" s="24"/>
      <c r="F62" s="24">
        <v>0.01</v>
      </c>
      <c r="G62" s="24">
        <v>0.05</v>
      </c>
      <c r="H62" s="24">
        <v>0.0</v>
      </c>
      <c r="I62" s="24">
        <v>0.06</v>
      </c>
      <c r="J62" s="32">
        <v>43231.0</v>
      </c>
    </row>
    <row r="63">
      <c r="A63" s="24" t="s">
        <v>120</v>
      </c>
      <c r="B63" s="24" t="s">
        <v>68</v>
      </c>
      <c r="C63" s="24" t="s">
        <v>54</v>
      </c>
      <c r="D63" s="24" t="s">
        <v>121</v>
      </c>
      <c r="E63" s="24">
        <v>0.04</v>
      </c>
      <c r="F63" s="24"/>
      <c r="G63" s="24"/>
      <c r="H63" s="24">
        <v>0.01</v>
      </c>
      <c r="I63" s="24">
        <v>0.05</v>
      </c>
      <c r="J63" s="32">
        <v>43200.0</v>
      </c>
    </row>
    <row r="64">
      <c r="A64" s="24" t="s">
        <v>124</v>
      </c>
      <c r="B64" s="24" t="s">
        <v>56</v>
      </c>
      <c r="C64" s="24" t="s">
        <v>54</v>
      </c>
      <c r="D64" s="24" t="s">
        <v>125</v>
      </c>
      <c r="E64" s="24">
        <v>0.04</v>
      </c>
      <c r="F64" s="24"/>
      <c r="G64" s="24"/>
      <c r="H64" s="24">
        <v>0.01</v>
      </c>
      <c r="I64" s="24">
        <v>0.05</v>
      </c>
      <c r="J64" s="32">
        <v>43340.0</v>
      </c>
    </row>
    <row r="65">
      <c r="A65" s="24" t="s">
        <v>126</v>
      </c>
      <c r="B65" s="24" t="s">
        <v>70</v>
      </c>
      <c r="C65" s="24" t="s">
        <v>54</v>
      </c>
      <c r="D65" s="24" t="s">
        <v>127</v>
      </c>
      <c r="E65" s="24">
        <v>0.04</v>
      </c>
      <c r="F65" s="24"/>
      <c r="G65" s="24"/>
      <c r="H65" s="24">
        <v>0.0</v>
      </c>
      <c r="I65" s="24">
        <v>0.05</v>
      </c>
      <c r="J65" s="32">
        <v>43403.0</v>
      </c>
    </row>
    <row r="66">
      <c r="A66" s="24" t="s">
        <v>57</v>
      </c>
      <c r="B66" s="24" t="s">
        <v>56</v>
      </c>
      <c r="C66" s="24" t="s">
        <v>54</v>
      </c>
      <c r="D66" s="24" t="s">
        <v>115</v>
      </c>
      <c r="E66" s="24">
        <v>0.04</v>
      </c>
      <c r="F66" s="24"/>
      <c r="G66" s="24"/>
      <c r="H66" s="24">
        <v>0.01</v>
      </c>
      <c r="I66" s="24">
        <v>0.05</v>
      </c>
      <c r="J66" s="32">
        <v>43327.0</v>
      </c>
    </row>
    <row r="67">
      <c r="A67" s="24" t="s">
        <v>98</v>
      </c>
      <c r="B67" s="24" t="s">
        <v>68</v>
      </c>
      <c r="C67" s="24" t="s">
        <v>54</v>
      </c>
      <c r="D67" s="24" t="s">
        <v>60</v>
      </c>
      <c r="E67" s="24">
        <v>0.04</v>
      </c>
      <c r="F67" s="24"/>
      <c r="G67" s="24"/>
      <c r="H67" s="24">
        <v>0.0</v>
      </c>
      <c r="I67" s="24">
        <v>0.04</v>
      </c>
      <c r="J67" s="32">
        <v>43172.0</v>
      </c>
    </row>
    <row r="68">
      <c r="A68" s="24" t="s">
        <v>128</v>
      </c>
      <c r="B68" s="24" t="s">
        <v>68</v>
      </c>
      <c r="C68" s="24" t="s">
        <v>54</v>
      </c>
      <c r="D68" s="24" t="s">
        <v>129</v>
      </c>
      <c r="E68" s="24">
        <v>0.04</v>
      </c>
      <c r="F68" s="24"/>
      <c r="G68" s="24"/>
      <c r="H68" s="24">
        <v>0.0</v>
      </c>
      <c r="I68" s="24">
        <v>0.04</v>
      </c>
      <c r="J68" s="32">
        <v>43392.0</v>
      </c>
    </row>
    <row r="69">
      <c r="A69" s="24" t="s">
        <v>130</v>
      </c>
      <c r="B69" s="24" t="s">
        <v>70</v>
      </c>
      <c r="C69" s="24" t="s">
        <v>54</v>
      </c>
      <c r="D69" s="24" t="s">
        <v>60</v>
      </c>
      <c r="E69" s="24"/>
      <c r="F69" s="24"/>
      <c r="G69" s="24">
        <v>0.04</v>
      </c>
      <c r="H69" s="24"/>
      <c r="I69" s="24">
        <v>0.04</v>
      </c>
      <c r="J69" s="32">
        <v>43321.0</v>
      </c>
    </row>
    <row r="70">
      <c r="A70" s="24" t="s">
        <v>122</v>
      </c>
      <c r="B70" s="24" t="s">
        <v>118</v>
      </c>
      <c r="C70" s="24" t="s">
        <v>54</v>
      </c>
      <c r="D70" s="24" t="s">
        <v>109</v>
      </c>
      <c r="E70" s="24"/>
      <c r="F70" s="24"/>
      <c r="G70" s="24">
        <v>0.04</v>
      </c>
      <c r="H70" s="24"/>
      <c r="I70" s="24">
        <v>0.04</v>
      </c>
      <c r="J70" s="32">
        <v>43118.0</v>
      </c>
    </row>
    <row r="71">
      <c r="A71" s="24" t="s">
        <v>93</v>
      </c>
      <c r="B71" s="24" t="s">
        <v>68</v>
      </c>
      <c r="C71" s="24" t="s">
        <v>54</v>
      </c>
      <c r="D71" s="24" t="s">
        <v>74</v>
      </c>
      <c r="E71" s="24">
        <v>0.03</v>
      </c>
      <c r="F71" s="24"/>
      <c r="G71" s="24"/>
      <c r="H71" s="24">
        <v>0.0</v>
      </c>
      <c r="I71" s="24">
        <v>0.04</v>
      </c>
      <c r="J71" s="32">
        <v>43389.0</v>
      </c>
    </row>
    <row r="72">
      <c r="A72" s="24" t="s">
        <v>81</v>
      </c>
      <c r="B72" s="24" t="s">
        <v>118</v>
      </c>
      <c r="C72" s="24" t="s">
        <v>54</v>
      </c>
      <c r="D72" s="24" t="s">
        <v>74</v>
      </c>
      <c r="E72" s="24"/>
      <c r="F72" s="24"/>
      <c r="G72" s="24">
        <v>0.03</v>
      </c>
      <c r="H72" s="24"/>
      <c r="I72" s="24">
        <v>0.03</v>
      </c>
      <c r="J72" s="32">
        <v>43174.0</v>
      </c>
    </row>
    <row r="73">
      <c r="A73" s="24" t="s">
        <v>131</v>
      </c>
      <c r="B73" s="24" t="s">
        <v>70</v>
      </c>
      <c r="C73" s="24" t="s">
        <v>54</v>
      </c>
      <c r="D73" s="24" t="s">
        <v>132</v>
      </c>
      <c r="E73" s="24">
        <v>0.02</v>
      </c>
      <c r="F73" s="24"/>
      <c r="G73" s="24">
        <v>0.01</v>
      </c>
      <c r="H73" s="24">
        <v>0.0</v>
      </c>
      <c r="I73" s="24">
        <v>0.03</v>
      </c>
      <c r="J73" s="32">
        <v>43312.0</v>
      </c>
    </row>
    <row r="74">
      <c r="A74" s="24" t="s">
        <v>133</v>
      </c>
      <c r="B74" s="24" t="s">
        <v>56</v>
      </c>
      <c r="C74" s="24" t="s">
        <v>54</v>
      </c>
      <c r="D74" s="24" t="s">
        <v>87</v>
      </c>
      <c r="E74" s="24"/>
      <c r="F74" s="24"/>
      <c r="G74" s="24">
        <v>0.03</v>
      </c>
      <c r="H74" s="24"/>
      <c r="I74" s="24">
        <v>0.03</v>
      </c>
      <c r="J74" s="32">
        <v>43146.0</v>
      </c>
    </row>
    <row r="75">
      <c r="A75" s="24" t="s">
        <v>134</v>
      </c>
      <c r="B75" s="24" t="s">
        <v>56</v>
      </c>
      <c r="C75" s="24" t="s">
        <v>54</v>
      </c>
      <c r="D75" s="24" t="s">
        <v>135</v>
      </c>
      <c r="E75" s="24">
        <v>0.01</v>
      </c>
      <c r="F75" s="24"/>
      <c r="G75" s="24">
        <v>0.01</v>
      </c>
      <c r="H75" s="24">
        <v>0.0</v>
      </c>
      <c r="I75" s="24">
        <v>0.03</v>
      </c>
      <c r="J75" s="32">
        <v>43361.0</v>
      </c>
    </row>
    <row r="76">
      <c r="A76" s="24" t="s">
        <v>136</v>
      </c>
      <c r="B76" s="24" t="s">
        <v>56</v>
      </c>
      <c r="C76" s="24" t="s">
        <v>54</v>
      </c>
      <c r="D76" s="24" t="s">
        <v>137</v>
      </c>
      <c r="E76" s="24"/>
      <c r="F76" s="24"/>
      <c r="G76" s="24">
        <v>0.03</v>
      </c>
      <c r="H76" s="24"/>
      <c r="I76" s="24">
        <v>0.03</v>
      </c>
      <c r="J76" s="32">
        <v>43370.0</v>
      </c>
    </row>
    <row r="77">
      <c r="A77" s="24" t="s">
        <v>138</v>
      </c>
      <c r="B77" s="24" t="s">
        <v>56</v>
      </c>
      <c r="C77" s="24" t="s">
        <v>54</v>
      </c>
      <c r="D77" s="24" t="s">
        <v>135</v>
      </c>
      <c r="E77" s="24">
        <v>0.01</v>
      </c>
      <c r="F77" s="24"/>
      <c r="G77" s="24">
        <v>0.01</v>
      </c>
      <c r="H77" s="24">
        <v>0.0</v>
      </c>
      <c r="I77" s="24">
        <v>0.03</v>
      </c>
      <c r="J77" s="32">
        <v>43270.0</v>
      </c>
    </row>
    <row r="78">
      <c r="A78" s="24" t="s">
        <v>139</v>
      </c>
      <c r="B78" s="24" t="s">
        <v>70</v>
      </c>
      <c r="C78" s="24" t="s">
        <v>54</v>
      </c>
      <c r="D78" s="24" t="s">
        <v>135</v>
      </c>
      <c r="E78" s="24">
        <v>0.03</v>
      </c>
      <c r="F78" s="24"/>
      <c r="G78" s="24"/>
      <c r="H78" s="24">
        <v>0.0</v>
      </c>
      <c r="I78" s="24">
        <v>0.03</v>
      </c>
      <c r="J78" s="32">
        <v>43144.0</v>
      </c>
    </row>
    <row r="79">
      <c r="A79" s="24" t="s">
        <v>140</v>
      </c>
      <c r="B79" s="24" t="s">
        <v>70</v>
      </c>
      <c r="C79" s="24" t="s">
        <v>54</v>
      </c>
      <c r="D79" s="24" t="s">
        <v>115</v>
      </c>
      <c r="E79" s="24">
        <v>0.02</v>
      </c>
      <c r="F79" s="24">
        <v>0.0</v>
      </c>
      <c r="G79" s="24"/>
      <c r="H79" s="24">
        <v>0.0</v>
      </c>
      <c r="I79" s="24">
        <v>0.03</v>
      </c>
      <c r="J79" s="32">
        <v>43263.0</v>
      </c>
    </row>
    <row r="80">
      <c r="A80" s="24" t="s">
        <v>141</v>
      </c>
      <c r="B80" s="24" t="s">
        <v>142</v>
      </c>
      <c r="C80" s="24" t="s">
        <v>54</v>
      </c>
      <c r="D80" s="24" t="s">
        <v>143</v>
      </c>
      <c r="E80" s="24"/>
      <c r="F80" s="24"/>
      <c r="G80" s="24">
        <v>0.03</v>
      </c>
      <c r="H80" s="24"/>
      <c r="I80" s="24">
        <v>0.03</v>
      </c>
      <c r="J80" s="32">
        <v>43160.0</v>
      </c>
    </row>
    <row r="81">
      <c r="A81" s="24" t="s">
        <v>144</v>
      </c>
      <c r="B81" s="24" t="s">
        <v>56</v>
      </c>
      <c r="C81" s="24" t="s">
        <v>54</v>
      </c>
      <c r="D81" s="24" t="s">
        <v>145</v>
      </c>
      <c r="E81" s="24">
        <v>0.02</v>
      </c>
      <c r="F81" s="24"/>
      <c r="G81" s="24"/>
      <c r="H81" s="24">
        <v>0.0</v>
      </c>
      <c r="I81" s="24">
        <v>0.03</v>
      </c>
      <c r="J81" s="32">
        <v>43154.0</v>
      </c>
    </row>
    <row r="82">
      <c r="A82" s="24" t="s">
        <v>139</v>
      </c>
      <c r="B82" s="24" t="s">
        <v>118</v>
      </c>
      <c r="C82" s="24" t="s">
        <v>54</v>
      </c>
      <c r="D82" s="24" t="s">
        <v>135</v>
      </c>
      <c r="E82" s="24"/>
      <c r="F82" s="24"/>
      <c r="G82" s="24">
        <v>0.02</v>
      </c>
      <c r="H82" s="24"/>
      <c r="I82" s="24">
        <v>0.02</v>
      </c>
      <c r="J82" s="32">
        <v>43144.0</v>
      </c>
    </row>
    <row r="83">
      <c r="A83" s="24" t="s">
        <v>146</v>
      </c>
      <c r="B83" s="24" t="s">
        <v>56</v>
      </c>
      <c r="C83" s="24" t="s">
        <v>54</v>
      </c>
      <c r="D83" s="24" t="s">
        <v>147</v>
      </c>
      <c r="E83" s="24"/>
      <c r="F83" s="24"/>
      <c r="G83" s="24">
        <v>0.02</v>
      </c>
      <c r="H83" s="24"/>
      <c r="I83" s="24">
        <v>0.02</v>
      </c>
      <c r="J83" s="32">
        <v>43321.0</v>
      </c>
    </row>
    <row r="84">
      <c r="A84" s="24" t="s">
        <v>148</v>
      </c>
      <c r="B84" s="24" t="s">
        <v>56</v>
      </c>
      <c r="C84" s="24" t="s">
        <v>54</v>
      </c>
      <c r="D84" s="24" t="s">
        <v>149</v>
      </c>
      <c r="E84" s="24">
        <v>0.02</v>
      </c>
      <c r="F84" s="24"/>
      <c r="G84" s="24"/>
      <c r="H84" s="24">
        <v>0.0</v>
      </c>
      <c r="I84" s="24">
        <v>0.02</v>
      </c>
      <c r="J84" s="32">
        <v>43326.0</v>
      </c>
    </row>
    <row r="85">
      <c r="A85" s="24" t="s">
        <v>150</v>
      </c>
      <c r="B85" s="24" t="s">
        <v>70</v>
      </c>
      <c r="C85" s="24" t="s">
        <v>54</v>
      </c>
      <c r="D85" s="24" t="s">
        <v>65</v>
      </c>
      <c r="E85" s="24"/>
      <c r="F85" s="24"/>
      <c r="G85" s="24">
        <v>0.02</v>
      </c>
      <c r="H85" s="24"/>
      <c r="I85" s="24">
        <v>0.02</v>
      </c>
      <c r="J85" s="32">
        <v>43433.0</v>
      </c>
    </row>
    <row r="86">
      <c r="A86" s="24" t="s">
        <v>104</v>
      </c>
      <c r="B86" s="24" t="s">
        <v>56</v>
      </c>
      <c r="C86" s="24" t="s">
        <v>54</v>
      </c>
      <c r="D86" s="24" t="s">
        <v>151</v>
      </c>
      <c r="E86" s="24">
        <v>0.02</v>
      </c>
      <c r="F86" s="24"/>
      <c r="G86" s="24"/>
      <c r="H86" s="24">
        <v>0.0</v>
      </c>
      <c r="I86" s="24">
        <v>0.02</v>
      </c>
      <c r="J86" s="32">
        <v>43340.0</v>
      </c>
    </row>
    <row r="87">
      <c r="A87" s="24" t="s">
        <v>152</v>
      </c>
      <c r="B87" s="24" t="s">
        <v>68</v>
      </c>
      <c r="C87" s="24" t="s">
        <v>54</v>
      </c>
      <c r="D87" s="24" t="s">
        <v>95</v>
      </c>
      <c r="E87" s="24">
        <v>0.02</v>
      </c>
      <c r="F87" s="24"/>
      <c r="G87" s="24"/>
      <c r="H87" s="24">
        <v>0.0</v>
      </c>
      <c r="I87" s="24">
        <v>0.02</v>
      </c>
      <c r="J87" s="32">
        <v>43179.0</v>
      </c>
    </row>
    <row r="88">
      <c r="A88" s="24" t="s">
        <v>152</v>
      </c>
      <c r="B88" s="24" t="s">
        <v>56</v>
      </c>
      <c r="C88" s="24" t="s">
        <v>54</v>
      </c>
      <c r="D88" s="24" t="s">
        <v>95</v>
      </c>
      <c r="E88" s="24">
        <v>0.02</v>
      </c>
      <c r="F88" s="24"/>
      <c r="G88" s="24"/>
      <c r="H88" s="24">
        <v>0.0</v>
      </c>
      <c r="I88" s="24">
        <v>0.02</v>
      </c>
      <c r="J88" s="32">
        <v>43179.0</v>
      </c>
    </row>
    <row r="89">
      <c r="A89" s="24" t="s">
        <v>153</v>
      </c>
      <c r="B89" s="24" t="s">
        <v>118</v>
      </c>
      <c r="C89" s="24" t="s">
        <v>54</v>
      </c>
      <c r="D89" s="24" t="s">
        <v>154</v>
      </c>
      <c r="E89" s="24"/>
      <c r="F89" s="24"/>
      <c r="G89" s="24">
        <v>0.02</v>
      </c>
      <c r="H89" s="24"/>
      <c r="I89" s="24">
        <v>0.02</v>
      </c>
      <c r="J89" s="32">
        <v>43186.0</v>
      </c>
    </row>
    <row r="90">
      <c r="A90" s="24" t="s">
        <v>133</v>
      </c>
      <c r="B90" s="24" t="s">
        <v>118</v>
      </c>
      <c r="C90" s="24" t="s">
        <v>54</v>
      </c>
      <c r="D90" s="24" t="s">
        <v>87</v>
      </c>
      <c r="E90" s="24"/>
      <c r="F90" s="24"/>
      <c r="G90" s="24">
        <v>0.02</v>
      </c>
      <c r="H90" s="24"/>
      <c r="I90" s="24">
        <v>0.02</v>
      </c>
      <c r="J90" s="32">
        <v>43146.0</v>
      </c>
    </row>
    <row r="91">
      <c r="A91" s="24" t="s">
        <v>155</v>
      </c>
      <c r="B91" s="24" t="s">
        <v>56</v>
      </c>
      <c r="C91" s="24" t="s">
        <v>54</v>
      </c>
      <c r="D91" s="24" t="s">
        <v>156</v>
      </c>
      <c r="E91" s="24">
        <v>0.02</v>
      </c>
      <c r="F91" s="24"/>
      <c r="G91" s="24"/>
      <c r="H91" s="24">
        <v>0.0</v>
      </c>
      <c r="I91" s="24">
        <v>0.02</v>
      </c>
      <c r="J91" s="32">
        <v>43256.0</v>
      </c>
    </row>
    <row r="92">
      <c r="A92" s="24" t="s">
        <v>155</v>
      </c>
      <c r="B92" s="24" t="s">
        <v>70</v>
      </c>
      <c r="C92" s="24" t="s">
        <v>54</v>
      </c>
      <c r="D92" s="24" t="s">
        <v>156</v>
      </c>
      <c r="E92" s="24">
        <v>0.02</v>
      </c>
      <c r="F92" s="24"/>
      <c r="G92" s="24"/>
      <c r="H92" s="24">
        <v>0.0</v>
      </c>
      <c r="I92" s="24">
        <v>0.02</v>
      </c>
      <c r="J92" s="32">
        <v>43256.0</v>
      </c>
    </row>
    <row r="93">
      <c r="A93" s="24" t="s">
        <v>144</v>
      </c>
      <c r="B93" s="24" t="s">
        <v>68</v>
      </c>
      <c r="C93" s="24" t="s">
        <v>54</v>
      </c>
      <c r="D93" s="24" t="s">
        <v>145</v>
      </c>
      <c r="E93" s="24">
        <v>0.02</v>
      </c>
      <c r="F93" s="24"/>
      <c r="G93" s="24"/>
      <c r="H93" s="24">
        <v>0.0</v>
      </c>
      <c r="I93" s="24">
        <v>0.02</v>
      </c>
      <c r="J93" s="32">
        <v>43154.0</v>
      </c>
    </row>
    <row r="94">
      <c r="A94" s="24" t="s">
        <v>155</v>
      </c>
      <c r="B94" s="24" t="s">
        <v>68</v>
      </c>
      <c r="C94" s="24" t="s">
        <v>54</v>
      </c>
      <c r="D94" s="24" t="s">
        <v>156</v>
      </c>
      <c r="E94" s="24">
        <v>0.02</v>
      </c>
      <c r="F94" s="24"/>
      <c r="G94" s="24"/>
      <c r="H94" s="24">
        <v>0.0</v>
      </c>
      <c r="I94" s="24">
        <v>0.02</v>
      </c>
      <c r="J94" s="32">
        <v>43256.0</v>
      </c>
    </row>
    <row r="95">
      <c r="A95" s="24" t="s">
        <v>104</v>
      </c>
      <c r="B95" s="24" t="s">
        <v>68</v>
      </c>
      <c r="C95" s="24" t="s">
        <v>54</v>
      </c>
      <c r="D95" s="24" t="s">
        <v>151</v>
      </c>
      <c r="E95" s="24">
        <v>0.02</v>
      </c>
      <c r="F95" s="24"/>
      <c r="G95" s="24"/>
      <c r="H95" s="24">
        <v>0.0</v>
      </c>
      <c r="I95" s="24">
        <v>0.02</v>
      </c>
      <c r="J95" s="32">
        <v>43340.0</v>
      </c>
    </row>
    <row r="96">
      <c r="A96" s="24" t="s">
        <v>157</v>
      </c>
      <c r="B96" s="24" t="s">
        <v>68</v>
      </c>
      <c r="C96" s="24" t="s">
        <v>54</v>
      </c>
      <c r="D96" s="24" t="s">
        <v>158</v>
      </c>
      <c r="E96" s="24">
        <v>0.01</v>
      </c>
      <c r="F96" s="24"/>
      <c r="G96" s="24"/>
      <c r="H96" s="24">
        <v>0.0</v>
      </c>
      <c r="I96" s="24">
        <v>0.02</v>
      </c>
      <c r="J96" s="32">
        <v>43270.0</v>
      </c>
    </row>
    <row r="97">
      <c r="A97" s="24" t="s">
        <v>146</v>
      </c>
      <c r="B97" s="24" t="s">
        <v>118</v>
      </c>
      <c r="C97" s="24" t="s">
        <v>54</v>
      </c>
      <c r="D97" s="24" t="s">
        <v>159</v>
      </c>
      <c r="E97" s="24"/>
      <c r="F97" s="24"/>
      <c r="G97" s="24">
        <v>0.01</v>
      </c>
      <c r="H97" s="24"/>
      <c r="I97" s="24">
        <v>0.01</v>
      </c>
      <c r="J97" s="32">
        <v>43321.0</v>
      </c>
    </row>
    <row r="98">
      <c r="A98" s="24" t="s">
        <v>157</v>
      </c>
      <c r="B98" s="24" t="s">
        <v>56</v>
      </c>
      <c r="C98" s="24" t="s">
        <v>54</v>
      </c>
      <c r="D98" s="24" t="s">
        <v>158</v>
      </c>
      <c r="E98" s="24">
        <v>0.01</v>
      </c>
      <c r="F98" s="24"/>
      <c r="G98" s="24"/>
      <c r="H98" s="24">
        <v>0.0</v>
      </c>
      <c r="I98" s="24">
        <v>0.01</v>
      </c>
      <c r="J98" s="32">
        <v>43270.0</v>
      </c>
    </row>
    <row r="99">
      <c r="A99" s="24" t="s">
        <v>152</v>
      </c>
      <c r="B99" s="24" t="s">
        <v>70</v>
      </c>
      <c r="C99" s="24" t="s">
        <v>54</v>
      </c>
      <c r="D99" s="24" t="s">
        <v>95</v>
      </c>
      <c r="E99" s="24">
        <v>0.01</v>
      </c>
      <c r="F99" s="24"/>
      <c r="G99" s="24"/>
      <c r="H99" s="24">
        <v>0.0</v>
      </c>
      <c r="I99" s="24">
        <v>0.01</v>
      </c>
      <c r="J99" s="32">
        <v>43312.0</v>
      </c>
    </row>
    <row r="100">
      <c r="A100" s="24" t="s">
        <v>160</v>
      </c>
      <c r="B100" s="24" t="s">
        <v>70</v>
      </c>
      <c r="C100" s="24" t="s">
        <v>54</v>
      </c>
      <c r="D100" s="24" t="s">
        <v>65</v>
      </c>
      <c r="E100" s="24"/>
      <c r="F100" s="24"/>
      <c r="G100" s="24">
        <v>0.01</v>
      </c>
      <c r="H100" s="24"/>
      <c r="I100" s="24">
        <v>0.01</v>
      </c>
      <c r="J100" s="32">
        <v>43425.0</v>
      </c>
    </row>
    <row r="101">
      <c r="A101" s="24" t="s">
        <v>161</v>
      </c>
      <c r="B101" s="24" t="s">
        <v>118</v>
      </c>
      <c r="C101" s="24" t="s">
        <v>54</v>
      </c>
      <c r="D101" s="24" t="s">
        <v>162</v>
      </c>
      <c r="E101" s="24"/>
      <c r="F101" s="24"/>
      <c r="G101" s="24">
        <v>0.01</v>
      </c>
      <c r="H101" s="24"/>
      <c r="I101" s="24">
        <v>0.01</v>
      </c>
      <c r="J101" s="32">
        <v>43321.0</v>
      </c>
    </row>
    <row r="102">
      <c r="A102" s="24" t="s">
        <v>157</v>
      </c>
      <c r="B102" s="24" t="s">
        <v>70</v>
      </c>
      <c r="C102" s="24" t="s">
        <v>54</v>
      </c>
      <c r="D102" s="24" t="s">
        <v>158</v>
      </c>
      <c r="E102" s="24">
        <v>0.01</v>
      </c>
      <c r="F102" s="24"/>
      <c r="G102" s="24"/>
      <c r="H102" s="24">
        <v>0.0</v>
      </c>
      <c r="I102" s="24">
        <v>0.01</v>
      </c>
      <c r="J102" s="32">
        <v>43270.0</v>
      </c>
    </row>
    <row r="103">
      <c r="A103" s="24" t="s">
        <v>163</v>
      </c>
      <c r="B103" s="24" t="s">
        <v>56</v>
      </c>
      <c r="C103" s="24" t="s">
        <v>54</v>
      </c>
      <c r="D103" s="24" t="s">
        <v>164</v>
      </c>
      <c r="E103" s="24"/>
      <c r="F103" s="24"/>
      <c r="G103" s="24">
        <v>0.01</v>
      </c>
      <c r="H103" s="24"/>
      <c r="I103" s="24">
        <v>0.01</v>
      </c>
      <c r="J103" s="32">
        <v>43433.0</v>
      </c>
    </row>
    <row r="104">
      <c r="A104" s="24" t="s">
        <v>94</v>
      </c>
      <c r="B104" s="24" t="s">
        <v>100</v>
      </c>
      <c r="C104" s="24" t="s">
        <v>54</v>
      </c>
      <c r="D104" s="24" t="s">
        <v>95</v>
      </c>
      <c r="E104" s="24"/>
      <c r="F104" s="24">
        <v>0.01</v>
      </c>
      <c r="G104" s="24"/>
      <c r="H104" s="24">
        <v>0.0</v>
      </c>
      <c r="I104" s="24">
        <v>0.01</v>
      </c>
      <c r="J104" s="32">
        <v>43431.0</v>
      </c>
    </row>
    <row r="105">
      <c r="A105" s="24" t="s">
        <v>165</v>
      </c>
      <c r="B105" s="24" t="s">
        <v>70</v>
      </c>
      <c r="C105" s="24" t="s">
        <v>54</v>
      </c>
      <c r="D105" s="24" t="s">
        <v>65</v>
      </c>
      <c r="E105" s="24"/>
      <c r="F105" s="24"/>
      <c r="G105" s="24">
        <v>0.0</v>
      </c>
      <c r="H105" s="24"/>
      <c r="I105" s="24">
        <v>0.0</v>
      </c>
      <c r="J105" s="32">
        <v>43425.0</v>
      </c>
    </row>
    <row r="106">
      <c r="A106" s="24" t="s">
        <v>166</v>
      </c>
      <c r="B106" s="24" t="s">
        <v>142</v>
      </c>
      <c r="C106" s="24" t="s">
        <v>54</v>
      </c>
      <c r="D106" s="24" t="s">
        <v>167</v>
      </c>
      <c r="E106" s="24"/>
      <c r="F106" s="24"/>
      <c r="G106" s="24">
        <v>0.0</v>
      </c>
      <c r="H106" s="24"/>
      <c r="I106" s="24">
        <v>0.0</v>
      </c>
      <c r="J106" s="32">
        <v>43209.0</v>
      </c>
    </row>
    <row r="107">
      <c r="A107" s="24" t="s">
        <v>168</v>
      </c>
      <c r="B107" s="24" t="s">
        <v>142</v>
      </c>
      <c r="C107" s="24" t="s">
        <v>54</v>
      </c>
      <c r="D107" s="24" t="s">
        <v>71</v>
      </c>
      <c r="E107" s="24"/>
      <c r="F107" s="24"/>
      <c r="G107" s="24">
        <v>0.0</v>
      </c>
      <c r="H107" s="24"/>
      <c r="I107" s="24">
        <v>0.0</v>
      </c>
      <c r="J107" s="32">
        <v>43216.0</v>
      </c>
    </row>
    <row r="108">
      <c r="A108" s="24" t="s">
        <v>169</v>
      </c>
      <c r="B108" s="24" t="s">
        <v>70</v>
      </c>
      <c r="C108" s="24" t="s">
        <v>54</v>
      </c>
      <c r="D108" s="24" t="s">
        <v>65</v>
      </c>
      <c r="E108" s="24"/>
      <c r="F108" s="24"/>
      <c r="G108" s="24">
        <v>0.0</v>
      </c>
      <c r="H108" s="24"/>
      <c r="I108" s="24">
        <v>0.0</v>
      </c>
      <c r="J108" s="32">
        <v>43425.0</v>
      </c>
    </row>
    <row r="109">
      <c r="A109" s="24" t="s">
        <v>82</v>
      </c>
      <c r="B109" s="24" t="s">
        <v>100</v>
      </c>
      <c r="C109" s="24" t="s">
        <v>54</v>
      </c>
      <c r="D109" s="24" t="s">
        <v>83</v>
      </c>
      <c r="E109" s="24"/>
      <c r="F109" s="24"/>
      <c r="G109" s="24"/>
      <c r="H109" s="32"/>
      <c r="I109" s="32"/>
      <c r="J109" s="32">
        <v>43182.0</v>
      </c>
    </row>
    <row r="110">
      <c r="A110" s="24" t="s">
        <v>170</v>
      </c>
      <c r="B110" s="24" t="s">
        <v>68</v>
      </c>
      <c r="C110" s="24" t="s">
        <v>54</v>
      </c>
      <c r="D110" s="24" t="s">
        <v>171</v>
      </c>
      <c r="E110" s="24"/>
      <c r="F110" s="24"/>
      <c r="G110" s="24"/>
      <c r="H110" s="32"/>
      <c r="I110" s="32"/>
      <c r="J110" s="32">
        <v>43101.0</v>
      </c>
    </row>
    <row r="111">
      <c r="A111" s="24" t="s">
        <v>170</v>
      </c>
      <c r="B111" s="24" t="s">
        <v>100</v>
      </c>
      <c r="C111" s="24" t="s">
        <v>54</v>
      </c>
      <c r="D111" s="24" t="s">
        <v>171</v>
      </c>
      <c r="E111" s="24"/>
      <c r="F111" s="24"/>
      <c r="G111" s="24"/>
      <c r="H111" s="32"/>
      <c r="I111" s="32"/>
      <c r="J111" s="32">
        <v>43435.0</v>
      </c>
    </row>
    <row r="112">
      <c r="A112" s="24" t="s">
        <v>120</v>
      </c>
      <c r="B112" s="24" t="s">
        <v>100</v>
      </c>
      <c r="C112" s="24" t="s">
        <v>54</v>
      </c>
      <c r="D112" s="24" t="s">
        <v>121</v>
      </c>
      <c r="E112" s="24"/>
      <c r="F112" s="24"/>
      <c r="G112" s="24"/>
      <c r="H112" s="32"/>
      <c r="I112" s="32"/>
      <c r="J112" s="32">
        <v>43200.0</v>
      </c>
    </row>
    <row r="113">
      <c r="A113" s="24" t="s">
        <v>172</v>
      </c>
      <c r="B113" s="24" t="s">
        <v>68</v>
      </c>
      <c r="C113" s="24" t="s">
        <v>54</v>
      </c>
      <c r="D113" s="24" t="s">
        <v>83</v>
      </c>
      <c r="E113" s="24"/>
      <c r="F113" s="24"/>
      <c r="G113" s="24"/>
      <c r="H113" s="32"/>
      <c r="I113" s="32"/>
      <c r="J113" s="32">
        <v>43147.0</v>
      </c>
    </row>
    <row r="114">
      <c r="A114" s="24" t="s">
        <v>172</v>
      </c>
      <c r="B114" s="24" t="s">
        <v>56</v>
      </c>
      <c r="C114" s="24" t="s">
        <v>54</v>
      </c>
      <c r="D114" s="24" t="s">
        <v>83</v>
      </c>
      <c r="E114" s="24"/>
      <c r="F114" s="24"/>
      <c r="G114" s="24"/>
      <c r="H114" s="32"/>
      <c r="I114" s="32"/>
      <c r="J114" s="32">
        <v>43147.0</v>
      </c>
    </row>
    <row r="115">
      <c r="A115" s="24" t="s">
        <v>172</v>
      </c>
      <c r="B115" s="24" t="s">
        <v>100</v>
      </c>
      <c r="C115" s="24" t="s">
        <v>54</v>
      </c>
      <c r="D115" s="24" t="s">
        <v>83</v>
      </c>
      <c r="E115" s="24"/>
      <c r="F115" s="24"/>
      <c r="G115" s="24"/>
      <c r="H115" s="32"/>
      <c r="I115" s="32"/>
      <c r="J115" s="32">
        <v>43147.0</v>
      </c>
    </row>
    <row r="116">
      <c r="A116" s="24" t="s">
        <v>59</v>
      </c>
      <c r="B116" s="24" t="s">
        <v>100</v>
      </c>
      <c r="C116" s="24" t="s">
        <v>54</v>
      </c>
      <c r="D116" s="24" t="s">
        <v>60</v>
      </c>
      <c r="E116" s="24"/>
      <c r="F116" s="24"/>
      <c r="G116" s="24"/>
      <c r="H116" s="32"/>
      <c r="I116" s="32"/>
      <c r="J116" s="32">
        <v>43321.0</v>
      </c>
    </row>
    <row r="117">
      <c r="A117" s="24" t="s">
        <v>63</v>
      </c>
      <c r="B117" s="24" t="s">
        <v>100</v>
      </c>
      <c r="C117" s="24" t="s">
        <v>54</v>
      </c>
      <c r="D117" s="24" t="s">
        <v>109</v>
      </c>
      <c r="E117" s="24"/>
      <c r="F117" s="24"/>
      <c r="G117" s="24"/>
      <c r="H117" s="32"/>
      <c r="I117" s="32"/>
      <c r="J117" s="32">
        <v>43343.0</v>
      </c>
    </row>
    <row r="118">
      <c r="A118" s="24" t="s">
        <v>173</v>
      </c>
      <c r="B118" s="24" t="s">
        <v>68</v>
      </c>
      <c r="C118" s="24" t="s">
        <v>54</v>
      </c>
      <c r="D118" s="24" t="s">
        <v>174</v>
      </c>
      <c r="E118" s="24"/>
      <c r="F118" s="24"/>
      <c r="G118" s="24"/>
      <c r="H118" s="32"/>
      <c r="I118" s="32"/>
      <c r="J118" s="32">
        <v>43131.0</v>
      </c>
    </row>
    <row r="119">
      <c r="A119" s="24" t="s">
        <v>173</v>
      </c>
      <c r="B119" s="24" t="s">
        <v>100</v>
      </c>
      <c r="C119" s="24" t="s">
        <v>54</v>
      </c>
      <c r="D119" s="24" t="s">
        <v>174</v>
      </c>
      <c r="E119" s="24"/>
      <c r="F119" s="24"/>
      <c r="G119" s="24"/>
      <c r="H119" s="32"/>
      <c r="I119" s="32"/>
      <c r="J119" s="32">
        <v>43130.0</v>
      </c>
    </row>
    <row r="120">
      <c r="A120" s="24" t="s">
        <v>175</v>
      </c>
      <c r="B120" s="24" t="s">
        <v>70</v>
      </c>
      <c r="C120" s="24" t="s">
        <v>54</v>
      </c>
      <c r="D120" s="24" t="s">
        <v>176</v>
      </c>
      <c r="E120" s="24"/>
      <c r="F120" s="24"/>
      <c r="G120" s="24"/>
      <c r="H120" s="32"/>
      <c r="I120" s="32"/>
      <c r="J120" s="32">
        <v>43125.0</v>
      </c>
    </row>
    <row r="121">
      <c r="A121" s="24" t="s">
        <v>177</v>
      </c>
      <c r="B121" s="24" t="s">
        <v>70</v>
      </c>
      <c r="C121" s="24" t="s">
        <v>54</v>
      </c>
      <c r="D121" s="24" t="s">
        <v>178</v>
      </c>
      <c r="E121" s="24"/>
      <c r="F121" s="24"/>
      <c r="G121" s="24"/>
      <c r="H121" s="32"/>
      <c r="I121" s="32"/>
      <c r="J121" s="32">
        <v>43431.0</v>
      </c>
    </row>
    <row r="122">
      <c r="A122" s="24" t="s">
        <v>179</v>
      </c>
      <c r="B122" s="24" t="s">
        <v>70</v>
      </c>
      <c r="C122" s="24" t="s">
        <v>54</v>
      </c>
      <c r="D122" s="24" t="s">
        <v>180</v>
      </c>
      <c r="E122" s="24"/>
      <c r="F122" s="24"/>
      <c r="G122" s="24"/>
      <c r="H122" s="32"/>
      <c r="I122" s="32"/>
      <c r="J122" s="32">
        <v>43174.0</v>
      </c>
    </row>
    <row r="123">
      <c r="A123" s="24" t="s">
        <v>181</v>
      </c>
      <c r="B123" s="24" t="s">
        <v>70</v>
      </c>
      <c r="C123" s="24" t="s">
        <v>54</v>
      </c>
      <c r="D123" s="24" t="s">
        <v>180</v>
      </c>
      <c r="E123" s="24"/>
      <c r="F123" s="24"/>
      <c r="G123" s="24"/>
      <c r="H123" s="32"/>
      <c r="I123" s="32"/>
      <c r="J123" s="32">
        <v>43216.0</v>
      </c>
    </row>
    <row r="124">
      <c r="A124" s="24" t="s">
        <v>181</v>
      </c>
      <c r="B124" s="24" t="s">
        <v>56</v>
      </c>
      <c r="C124" s="24" t="s">
        <v>54</v>
      </c>
      <c r="D124" s="24" t="s">
        <v>180</v>
      </c>
      <c r="E124" s="24"/>
      <c r="F124" s="24"/>
      <c r="G124" s="24"/>
      <c r="H124" s="32"/>
      <c r="I124" s="32"/>
      <c r="J124" s="32">
        <v>43259.0</v>
      </c>
    </row>
    <row r="125">
      <c r="A125" s="24" t="s">
        <v>181</v>
      </c>
      <c r="B125" s="24" t="s">
        <v>68</v>
      </c>
      <c r="C125" s="24" t="s">
        <v>54</v>
      </c>
      <c r="D125" s="24" t="s">
        <v>180</v>
      </c>
      <c r="E125" s="24"/>
      <c r="F125" s="24"/>
      <c r="G125" s="24"/>
      <c r="H125" s="32"/>
      <c r="I125" s="32"/>
      <c r="J125" s="32">
        <v>43216.0</v>
      </c>
    </row>
    <row r="126">
      <c r="A126" s="24" t="s">
        <v>182</v>
      </c>
      <c r="B126" s="24" t="s">
        <v>70</v>
      </c>
      <c r="C126" s="24" t="s">
        <v>54</v>
      </c>
      <c r="D126" s="24" t="s">
        <v>180</v>
      </c>
      <c r="E126" s="24"/>
      <c r="F126" s="24"/>
      <c r="G126" s="24"/>
      <c r="H126" s="32"/>
      <c r="I126" s="32"/>
      <c r="J126" s="32">
        <v>43104.0</v>
      </c>
    </row>
    <row r="127">
      <c r="A127" s="24" t="s">
        <v>183</v>
      </c>
      <c r="B127" s="24" t="s">
        <v>56</v>
      </c>
      <c r="C127" s="24" t="s">
        <v>54</v>
      </c>
      <c r="D127" s="24" t="s">
        <v>180</v>
      </c>
      <c r="E127" s="24"/>
      <c r="F127" s="24"/>
      <c r="G127" s="24"/>
      <c r="H127" s="32"/>
      <c r="I127" s="32"/>
      <c r="J127" s="32">
        <v>43157.0</v>
      </c>
    </row>
    <row r="128">
      <c r="A128" s="24" t="s">
        <v>184</v>
      </c>
      <c r="B128" s="24" t="s">
        <v>70</v>
      </c>
      <c r="C128" s="24" t="s">
        <v>54</v>
      </c>
      <c r="D128" s="24" t="s">
        <v>180</v>
      </c>
      <c r="E128" s="24"/>
      <c r="F128" s="24"/>
      <c r="G128" s="24"/>
      <c r="H128" s="32"/>
      <c r="I128" s="32"/>
      <c r="J128" s="32">
        <v>43251.0</v>
      </c>
    </row>
    <row r="129">
      <c r="A129" s="24" t="s">
        <v>184</v>
      </c>
      <c r="B129" s="24" t="s">
        <v>56</v>
      </c>
      <c r="C129" s="24" t="s">
        <v>54</v>
      </c>
      <c r="D129" s="24" t="s">
        <v>180</v>
      </c>
      <c r="E129" s="24"/>
      <c r="F129" s="24"/>
      <c r="G129" s="24"/>
      <c r="H129" s="32"/>
      <c r="I129" s="32"/>
      <c r="J129" s="32">
        <v>43259.0</v>
      </c>
    </row>
    <row r="130">
      <c r="A130" s="24" t="s">
        <v>184</v>
      </c>
      <c r="B130" s="24" t="s">
        <v>68</v>
      </c>
      <c r="C130" s="24" t="s">
        <v>54</v>
      </c>
      <c r="D130" s="24" t="s">
        <v>180</v>
      </c>
      <c r="E130" s="24"/>
      <c r="F130" s="24"/>
      <c r="G130" s="24"/>
      <c r="H130" s="32"/>
      <c r="I130" s="32"/>
      <c r="J130" s="32">
        <v>43251.0</v>
      </c>
    </row>
    <row r="131">
      <c r="A131" s="24" t="s">
        <v>185</v>
      </c>
      <c r="B131" s="24" t="s">
        <v>70</v>
      </c>
      <c r="C131" s="24" t="s">
        <v>54</v>
      </c>
      <c r="D131" s="24" t="s">
        <v>180</v>
      </c>
      <c r="E131" s="24"/>
      <c r="F131" s="24"/>
      <c r="G131" s="24"/>
      <c r="H131" s="32"/>
      <c r="I131" s="32"/>
      <c r="J131" s="32">
        <v>43314.0</v>
      </c>
    </row>
    <row r="132">
      <c r="A132" s="24" t="s">
        <v>185</v>
      </c>
      <c r="B132" s="24" t="s">
        <v>68</v>
      </c>
      <c r="C132" s="24" t="s">
        <v>54</v>
      </c>
      <c r="D132" s="24" t="s">
        <v>180</v>
      </c>
      <c r="E132" s="24"/>
      <c r="F132" s="24"/>
      <c r="G132" s="24"/>
      <c r="H132" s="32"/>
      <c r="I132" s="32"/>
      <c r="J132" s="32">
        <v>43314.0</v>
      </c>
    </row>
    <row r="133">
      <c r="A133" s="24" t="s">
        <v>186</v>
      </c>
      <c r="B133" s="24" t="s">
        <v>70</v>
      </c>
      <c r="C133" s="24" t="s">
        <v>54</v>
      </c>
      <c r="D133" s="24" t="s">
        <v>180</v>
      </c>
      <c r="E133" s="24"/>
      <c r="F133" s="24"/>
      <c r="G133" s="24"/>
      <c r="H133" s="32"/>
      <c r="I133" s="32"/>
      <c r="J133" s="32">
        <v>43160.0</v>
      </c>
    </row>
    <row r="134">
      <c r="A134" s="24" t="s">
        <v>187</v>
      </c>
      <c r="B134" s="24" t="s">
        <v>70</v>
      </c>
      <c r="C134" s="24" t="s">
        <v>54</v>
      </c>
      <c r="D134" s="24" t="s">
        <v>180</v>
      </c>
      <c r="E134" s="24"/>
      <c r="F134" s="24"/>
      <c r="G134" s="24"/>
      <c r="H134" s="32"/>
      <c r="I134" s="32"/>
      <c r="J134" s="32">
        <v>43188.0</v>
      </c>
    </row>
    <row r="135">
      <c r="A135" s="24" t="s">
        <v>187</v>
      </c>
      <c r="B135" s="24" t="s">
        <v>68</v>
      </c>
      <c r="C135" s="24" t="s">
        <v>54</v>
      </c>
      <c r="D135" s="24" t="s">
        <v>180</v>
      </c>
      <c r="E135" s="24"/>
      <c r="F135" s="24"/>
      <c r="G135" s="24"/>
      <c r="H135" s="32"/>
      <c r="I135" s="32"/>
      <c r="J135" s="32">
        <v>43188.0</v>
      </c>
    </row>
    <row r="136">
      <c r="A136" s="24" t="s">
        <v>187</v>
      </c>
      <c r="B136" s="24" t="s">
        <v>56</v>
      </c>
      <c r="C136" s="24" t="s">
        <v>54</v>
      </c>
      <c r="D136" s="24" t="s">
        <v>180</v>
      </c>
      <c r="E136" s="24"/>
      <c r="F136" s="24"/>
      <c r="G136" s="24"/>
      <c r="H136" s="32"/>
      <c r="I136" s="32"/>
      <c r="J136" s="32">
        <v>43264.0</v>
      </c>
    </row>
    <row r="137">
      <c r="A137" s="24" t="s">
        <v>188</v>
      </c>
      <c r="B137" s="24" t="s">
        <v>68</v>
      </c>
      <c r="C137" s="24" t="s">
        <v>54</v>
      </c>
      <c r="D137" s="24" t="s">
        <v>180</v>
      </c>
      <c r="E137" s="24"/>
      <c r="F137" s="24"/>
      <c r="G137" s="24"/>
      <c r="H137" s="32"/>
      <c r="I137" s="32"/>
      <c r="J137" s="32">
        <v>43125.0</v>
      </c>
    </row>
    <row r="138">
      <c r="A138" s="24" t="s">
        <v>188</v>
      </c>
      <c r="B138" s="24" t="s">
        <v>56</v>
      </c>
      <c r="C138" s="24" t="s">
        <v>54</v>
      </c>
      <c r="D138" s="24" t="s">
        <v>180</v>
      </c>
      <c r="E138" s="24"/>
      <c r="F138" s="24"/>
      <c r="G138" s="24"/>
      <c r="H138" s="32"/>
      <c r="I138" s="32"/>
      <c r="J138" s="32">
        <v>43125.0</v>
      </c>
    </row>
    <row r="139">
      <c r="A139" s="24" t="s">
        <v>189</v>
      </c>
      <c r="B139" s="24" t="s">
        <v>68</v>
      </c>
      <c r="C139" s="24" t="s">
        <v>54</v>
      </c>
      <c r="D139" s="24" t="s">
        <v>180</v>
      </c>
      <c r="E139" s="24"/>
      <c r="F139" s="24"/>
      <c r="G139" s="24"/>
      <c r="H139" s="32"/>
      <c r="I139" s="32"/>
      <c r="J139" s="32">
        <v>43160.0</v>
      </c>
    </row>
    <row r="140">
      <c r="A140" s="24" t="s">
        <v>189</v>
      </c>
      <c r="B140" s="24" t="s">
        <v>56</v>
      </c>
      <c r="C140" s="24" t="s">
        <v>54</v>
      </c>
      <c r="D140" s="24" t="s">
        <v>180</v>
      </c>
      <c r="E140" s="24"/>
      <c r="F140" s="24"/>
      <c r="G140" s="24"/>
      <c r="H140" s="32"/>
      <c r="I140" s="32"/>
      <c r="J140" s="32">
        <v>43257.0</v>
      </c>
    </row>
    <row r="141">
      <c r="A141" s="24" t="s">
        <v>190</v>
      </c>
      <c r="B141" s="24" t="s">
        <v>70</v>
      </c>
      <c r="C141" s="24" t="s">
        <v>54</v>
      </c>
      <c r="D141" s="24" t="s">
        <v>180</v>
      </c>
      <c r="E141" s="24"/>
      <c r="F141" s="24"/>
      <c r="G141" s="24"/>
      <c r="H141" s="32"/>
      <c r="I141" s="32"/>
      <c r="J141" s="32">
        <v>43293.0</v>
      </c>
    </row>
    <row r="142">
      <c r="A142" s="24" t="s">
        <v>190</v>
      </c>
      <c r="B142" s="24" t="s">
        <v>68</v>
      </c>
      <c r="C142" s="24" t="s">
        <v>54</v>
      </c>
      <c r="D142" s="24" t="s">
        <v>180</v>
      </c>
      <c r="E142" s="24"/>
      <c r="F142" s="24"/>
      <c r="G142" s="24"/>
      <c r="H142" s="32"/>
      <c r="I142" s="32"/>
      <c r="J142" s="32">
        <v>43293.0</v>
      </c>
    </row>
    <row r="143">
      <c r="A143" s="24" t="s">
        <v>191</v>
      </c>
      <c r="B143" s="24" t="s">
        <v>56</v>
      </c>
      <c r="C143" s="24" t="s">
        <v>54</v>
      </c>
      <c r="D143" s="24" t="s">
        <v>180</v>
      </c>
      <c r="E143" s="24"/>
      <c r="F143" s="24"/>
      <c r="G143" s="24"/>
      <c r="H143" s="32"/>
      <c r="I143" s="32"/>
      <c r="J143" s="32">
        <v>43108.0</v>
      </c>
    </row>
    <row r="144">
      <c r="A144" s="24" t="s">
        <v>192</v>
      </c>
      <c r="B144" s="24" t="s">
        <v>70</v>
      </c>
      <c r="C144" s="24" t="s">
        <v>54</v>
      </c>
      <c r="D144" s="24" t="s">
        <v>193</v>
      </c>
      <c r="E144" s="24"/>
      <c r="F144" s="24"/>
      <c r="G144" s="24"/>
      <c r="H144" s="32"/>
      <c r="I144" s="32"/>
      <c r="J144" s="32">
        <v>43153.0</v>
      </c>
    </row>
    <row r="145">
      <c r="A145" s="24" t="s">
        <v>194</v>
      </c>
      <c r="B145" s="24" t="s">
        <v>70</v>
      </c>
      <c r="C145" s="24" t="s">
        <v>54</v>
      </c>
      <c r="D145" s="24" t="s">
        <v>195</v>
      </c>
      <c r="E145" s="24"/>
      <c r="F145" s="24"/>
      <c r="G145" s="24"/>
      <c r="H145" s="32"/>
      <c r="I145" s="32"/>
      <c r="J145" s="32">
        <v>43139.0</v>
      </c>
    </row>
    <row r="146">
      <c r="A146" s="24" t="s">
        <v>124</v>
      </c>
      <c r="B146" s="24" t="s">
        <v>100</v>
      </c>
      <c r="C146" s="24" t="s">
        <v>54</v>
      </c>
      <c r="D146" s="24" t="s">
        <v>196</v>
      </c>
      <c r="E146" s="24"/>
      <c r="F146" s="24"/>
      <c r="G146" s="24"/>
      <c r="H146" s="32"/>
      <c r="I146" s="32"/>
      <c r="J146" s="32">
        <v>43179.0</v>
      </c>
    </row>
    <row r="147">
      <c r="A147" s="24" t="s">
        <v>197</v>
      </c>
      <c r="B147" s="24" t="s">
        <v>70</v>
      </c>
      <c r="C147" s="24" t="s">
        <v>54</v>
      </c>
      <c r="D147" s="24" t="s">
        <v>198</v>
      </c>
      <c r="E147" s="24"/>
      <c r="F147" s="24"/>
      <c r="G147" s="24"/>
      <c r="H147" s="32"/>
      <c r="I147" s="32"/>
      <c r="J147" s="32">
        <v>43146.0</v>
      </c>
    </row>
    <row r="148">
      <c r="A148" s="24" t="s">
        <v>199</v>
      </c>
      <c r="B148" s="24" t="s">
        <v>70</v>
      </c>
      <c r="C148" s="24" t="s">
        <v>54</v>
      </c>
      <c r="D148" s="24" t="s">
        <v>180</v>
      </c>
      <c r="E148" s="24"/>
      <c r="F148" s="24"/>
      <c r="G148" s="24"/>
      <c r="H148" s="32"/>
      <c r="I148" s="32"/>
      <c r="J148" s="32">
        <v>43125.0</v>
      </c>
    </row>
    <row r="149">
      <c r="A149" s="24" t="s">
        <v>200</v>
      </c>
      <c r="B149" s="24" t="s">
        <v>70</v>
      </c>
      <c r="C149" s="24" t="s">
        <v>54</v>
      </c>
      <c r="D149" s="24" t="s">
        <v>180</v>
      </c>
      <c r="E149" s="24"/>
      <c r="F149" s="24"/>
      <c r="G149" s="24"/>
      <c r="H149" s="32"/>
      <c r="I149" s="32"/>
      <c r="J149" s="32">
        <v>43181.0</v>
      </c>
    </row>
    <row r="150">
      <c r="A150" s="24" t="s">
        <v>201</v>
      </c>
      <c r="B150" s="24" t="s">
        <v>70</v>
      </c>
      <c r="C150" s="24" t="s">
        <v>54</v>
      </c>
      <c r="D150" s="24" t="s">
        <v>180</v>
      </c>
      <c r="E150" s="24"/>
      <c r="F150" s="24"/>
      <c r="G150" s="24"/>
      <c r="H150" s="32"/>
      <c r="I150" s="32"/>
      <c r="J150" s="32">
        <v>43160.0</v>
      </c>
    </row>
    <row r="151">
      <c r="A151" s="24" t="s">
        <v>202</v>
      </c>
      <c r="B151" s="24" t="s">
        <v>70</v>
      </c>
      <c r="C151" s="24" t="s">
        <v>54</v>
      </c>
      <c r="D151" s="24" t="s">
        <v>203</v>
      </c>
      <c r="E151" s="24"/>
      <c r="F151" s="24"/>
      <c r="G151" s="24"/>
      <c r="H151" s="32"/>
      <c r="I151" s="32"/>
      <c r="J151" s="32">
        <v>43139.0</v>
      </c>
    </row>
    <row r="152">
      <c r="A152" s="24" t="s">
        <v>204</v>
      </c>
      <c r="B152" s="24" t="s">
        <v>100</v>
      </c>
      <c r="C152" s="24" t="s">
        <v>54</v>
      </c>
      <c r="D152" s="24" t="s">
        <v>74</v>
      </c>
      <c r="E152" s="24"/>
      <c r="F152" s="24"/>
      <c r="G152" s="24"/>
      <c r="H152" s="32"/>
      <c r="I152" s="32"/>
      <c r="J152" s="32">
        <v>43174.0</v>
      </c>
    </row>
    <row r="153">
      <c r="A153" s="24" t="s">
        <v>205</v>
      </c>
      <c r="B153" s="24" t="s">
        <v>70</v>
      </c>
      <c r="C153" s="24" t="s">
        <v>54</v>
      </c>
      <c r="D153" s="24" t="s">
        <v>206</v>
      </c>
      <c r="E153" s="24"/>
      <c r="F153" s="24"/>
      <c r="G153" s="24"/>
      <c r="H153" s="32"/>
      <c r="I153" s="32"/>
      <c r="J153" s="32">
        <v>43332.0</v>
      </c>
    </row>
    <row r="154">
      <c r="A154" s="24" t="s">
        <v>207</v>
      </c>
      <c r="B154" s="24" t="s">
        <v>70</v>
      </c>
      <c r="C154" s="24" t="s">
        <v>54</v>
      </c>
      <c r="D154" s="24" t="s">
        <v>60</v>
      </c>
      <c r="E154" s="24"/>
      <c r="F154" s="24"/>
      <c r="G154" s="24"/>
      <c r="H154" s="32"/>
      <c r="I154" s="32"/>
      <c r="J154" s="32">
        <v>43244.0</v>
      </c>
    </row>
    <row r="155">
      <c r="A155" s="24" t="s">
        <v>208</v>
      </c>
      <c r="B155" s="24" t="s">
        <v>70</v>
      </c>
      <c r="C155" s="24" t="s">
        <v>54</v>
      </c>
      <c r="D155" s="24" t="s">
        <v>209</v>
      </c>
      <c r="E155" s="24"/>
      <c r="F155" s="24"/>
      <c r="G155" s="24"/>
      <c r="H155" s="32"/>
      <c r="I155" s="32"/>
      <c r="J155" s="32">
        <v>43137.0</v>
      </c>
    </row>
    <row r="156">
      <c r="A156" s="24" t="s">
        <v>210</v>
      </c>
      <c r="B156" s="24" t="s">
        <v>56</v>
      </c>
      <c r="C156" s="24" t="s">
        <v>54</v>
      </c>
      <c r="D156" s="24" t="s">
        <v>211</v>
      </c>
      <c r="E156" s="24"/>
      <c r="F156" s="24"/>
      <c r="G156" s="24"/>
      <c r="H156" s="32"/>
      <c r="I156" s="32"/>
      <c r="J156" s="32">
        <v>43137.0</v>
      </c>
    </row>
    <row r="157">
      <c r="A157" s="24" t="s">
        <v>210</v>
      </c>
      <c r="B157" s="24" t="s">
        <v>70</v>
      </c>
      <c r="C157" s="24" t="s">
        <v>54</v>
      </c>
      <c r="D157" s="24" t="s">
        <v>211</v>
      </c>
      <c r="E157" s="24"/>
      <c r="F157" s="24"/>
      <c r="G157" s="24"/>
      <c r="H157" s="32"/>
      <c r="I157" s="32"/>
      <c r="J157" s="32">
        <v>43167.0</v>
      </c>
    </row>
    <row r="158">
      <c r="A158" s="24" t="s">
        <v>212</v>
      </c>
      <c r="B158" s="24" t="s">
        <v>70</v>
      </c>
      <c r="C158" s="24" t="s">
        <v>54</v>
      </c>
      <c r="D158" s="24" t="s">
        <v>213</v>
      </c>
      <c r="E158" s="24"/>
      <c r="F158" s="24"/>
      <c r="G158" s="24"/>
      <c r="H158" s="32"/>
      <c r="I158" s="32"/>
      <c r="J158" s="32">
        <v>43282.0</v>
      </c>
    </row>
    <row r="159">
      <c r="A159" s="24" t="s">
        <v>214</v>
      </c>
      <c r="B159" s="24" t="s">
        <v>70</v>
      </c>
      <c r="C159" s="24" t="s">
        <v>54</v>
      </c>
      <c r="D159" s="24" t="s">
        <v>215</v>
      </c>
      <c r="E159" s="24"/>
      <c r="F159" s="24"/>
      <c r="G159" s="24"/>
      <c r="H159" s="32"/>
      <c r="I159" s="32"/>
      <c r="J159" s="32">
        <v>43201.0</v>
      </c>
    </row>
    <row r="160">
      <c r="A160" s="24" t="s">
        <v>214</v>
      </c>
      <c r="B160" s="24" t="s">
        <v>100</v>
      </c>
      <c r="C160" s="24" t="s">
        <v>54</v>
      </c>
      <c r="D160" s="24" t="s">
        <v>215</v>
      </c>
      <c r="E160" s="24"/>
      <c r="F160" s="24"/>
      <c r="G160" s="24"/>
      <c r="H160" s="32"/>
      <c r="I160" s="32"/>
      <c r="J160" s="32">
        <v>43201.0</v>
      </c>
    </row>
    <row r="161">
      <c r="A161" s="24" t="s">
        <v>216</v>
      </c>
      <c r="B161" s="24" t="s">
        <v>70</v>
      </c>
      <c r="C161" s="24" t="s">
        <v>54</v>
      </c>
      <c r="D161" s="24" t="s">
        <v>217</v>
      </c>
      <c r="E161" s="24"/>
      <c r="F161" s="24"/>
      <c r="G161" s="24"/>
      <c r="H161" s="32"/>
      <c r="I161" s="32"/>
      <c r="J161" s="32">
        <v>43349.0</v>
      </c>
    </row>
    <row r="162">
      <c r="A162" s="24" t="s">
        <v>218</v>
      </c>
      <c r="B162" s="24" t="s">
        <v>70</v>
      </c>
      <c r="C162" s="24" t="s">
        <v>54</v>
      </c>
      <c r="D162" s="24" t="s">
        <v>206</v>
      </c>
      <c r="E162" s="24"/>
      <c r="F162" s="24"/>
      <c r="G162" s="24"/>
      <c r="H162" s="32"/>
      <c r="I162" s="32"/>
      <c r="J162" s="32">
        <v>43137.0</v>
      </c>
    </row>
    <row r="163">
      <c r="A163" s="24" t="s">
        <v>219</v>
      </c>
      <c r="B163" s="24" t="s">
        <v>70</v>
      </c>
      <c r="C163" s="24" t="s">
        <v>54</v>
      </c>
      <c r="D163" s="24" t="s">
        <v>220</v>
      </c>
      <c r="E163" s="24"/>
      <c r="F163" s="24"/>
      <c r="G163" s="24"/>
      <c r="H163" s="32"/>
      <c r="I163" s="32"/>
      <c r="J163" s="32">
        <v>43172.0</v>
      </c>
    </row>
    <row r="164">
      <c r="A164" s="24" t="s">
        <v>57</v>
      </c>
      <c r="B164" s="24" t="s">
        <v>68</v>
      </c>
      <c r="C164" s="24" t="s">
        <v>54</v>
      </c>
      <c r="D164" s="24" t="s">
        <v>115</v>
      </c>
      <c r="E164" s="24"/>
      <c r="F164" s="24"/>
      <c r="G164" s="24"/>
      <c r="H164" s="32"/>
      <c r="I164" s="32"/>
      <c r="J164" s="32">
        <v>43327.0</v>
      </c>
    </row>
    <row r="165">
      <c r="A165" s="24" t="s">
        <v>221</v>
      </c>
      <c r="B165" s="24" t="s">
        <v>70</v>
      </c>
      <c r="C165" s="24" t="s">
        <v>54</v>
      </c>
      <c r="D165" s="24" t="s">
        <v>222</v>
      </c>
      <c r="E165" s="24"/>
      <c r="F165" s="24"/>
      <c r="G165" s="24"/>
      <c r="H165" s="32"/>
      <c r="I165" s="32"/>
      <c r="J165" s="32">
        <v>43125.0</v>
      </c>
    </row>
    <row r="166">
      <c r="A166" s="24" t="s">
        <v>75</v>
      </c>
      <c r="B166" s="24" t="s">
        <v>100</v>
      </c>
      <c r="C166" s="24" t="s">
        <v>54</v>
      </c>
      <c r="D166" s="24" t="s">
        <v>85</v>
      </c>
      <c r="E166" s="24"/>
      <c r="F166" s="24"/>
      <c r="G166" s="24"/>
      <c r="H166" s="32"/>
      <c r="I166" s="32"/>
      <c r="J166" s="32">
        <v>43144.0</v>
      </c>
    </row>
    <row r="167">
      <c r="A167" s="24" t="s">
        <v>223</v>
      </c>
      <c r="B167" s="24" t="s">
        <v>70</v>
      </c>
      <c r="C167" s="24" t="s">
        <v>54</v>
      </c>
      <c r="D167" s="24" t="s">
        <v>224</v>
      </c>
      <c r="E167" s="24"/>
      <c r="F167" s="24"/>
      <c r="G167" s="24"/>
      <c r="H167" s="32"/>
      <c r="I167" s="32"/>
      <c r="J167" s="32">
        <v>43125.0</v>
      </c>
    </row>
    <row r="168">
      <c r="A168" s="24" t="s">
        <v>225</v>
      </c>
      <c r="B168" s="24" t="s">
        <v>226</v>
      </c>
      <c r="C168" s="24" t="s">
        <v>54</v>
      </c>
      <c r="D168" s="24" t="s">
        <v>227</v>
      </c>
      <c r="E168" s="24"/>
      <c r="F168" s="24"/>
      <c r="G168" s="24"/>
      <c r="H168" s="32"/>
      <c r="I168" s="32"/>
      <c r="J168" s="32">
        <v>43153.0</v>
      </c>
    </row>
    <row r="169">
      <c r="A169" s="24" t="s">
        <v>228</v>
      </c>
      <c r="B169" s="24" t="s">
        <v>70</v>
      </c>
      <c r="C169" s="24" t="s">
        <v>54</v>
      </c>
      <c r="D169" s="24" t="s">
        <v>229</v>
      </c>
      <c r="E169" s="24"/>
      <c r="F169" s="24"/>
      <c r="G169" s="24"/>
      <c r="H169" s="32"/>
      <c r="I169" s="32"/>
      <c r="J169" s="32">
        <v>43111.0</v>
      </c>
    </row>
    <row r="170">
      <c r="A170" s="24" t="s">
        <v>230</v>
      </c>
      <c r="B170" s="24" t="s">
        <v>56</v>
      </c>
      <c r="C170" s="24" t="s">
        <v>54</v>
      </c>
      <c r="D170" s="24" t="s">
        <v>231</v>
      </c>
      <c r="E170" s="24"/>
      <c r="F170" s="24"/>
      <c r="G170" s="24"/>
      <c r="H170" s="32"/>
      <c r="I170" s="32"/>
      <c r="J170" s="32">
        <v>43174.0</v>
      </c>
    </row>
    <row r="171">
      <c r="A171" s="24" t="s">
        <v>232</v>
      </c>
      <c r="B171" s="24" t="s">
        <v>70</v>
      </c>
      <c r="C171" s="24" t="s">
        <v>54</v>
      </c>
      <c r="D171" s="24" t="s">
        <v>233</v>
      </c>
      <c r="E171" s="24"/>
      <c r="F171" s="24"/>
      <c r="G171" s="24"/>
      <c r="H171" s="32"/>
      <c r="I171" s="32"/>
      <c r="J171" s="32">
        <v>43221.0</v>
      </c>
    </row>
    <row r="172">
      <c r="A172" s="24" t="s">
        <v>234</v>
      </c>
      <c r="B172" s="24" t="s">
        <v>70</v>
      </c>
      <c r="C172" s="24" t="s">
        <v>54</v>
      </c>
      <c r="D172" s="24" t="s">
        <v>235</v>
      </c>
      <c r="E172" s="24"/>
      <c r="F172" s="24"/>
      <c r="G172" s="24"/>
      <c r="H172" s="32"/>
      <c r="I172" s="32"/>
      <c r="J172" s="32">
        <v>43181.0</v>
      </c>
    </row>
    <row r="173">
      <c r="A173" s="24" t="s">
        <v>236</v>
      </c>
      <c r="B173" s="24" t="s">
        <v>100</v>
      </c>
      <c r="C173" s="24" t="s">
        <v>54</v>
      </c>
      <c r="D173" s="24" t="s">
        <v>237</v>
      </c>
      <c r="E173" s="24"/>
      <c r="F173" s="24"/>
      <c r="G173" s="24"/>
      <c r="H173" s="32"/>
      <c r="I173" s="32"/>
      <c r="J173" s="32">
        <v>43161.0</v>
      </c>
    </row>
    <row r="174">
      <c r="A174" s="24" t="s">
        <v>238</v>
      </c>
      <c r="B174" s="24" t="s">
        <v>70</v>
      </c>
      <c r="C174" s="24" t="s">
        <v>54</v>
      </c>
      <c r="D174" s="24" t="s">
        <v>239</v>
      </c>
      <c r="E174" s="24"/>
      <c r="F174" s="24"/>
      <c r="G174" s="24"/>
      <c r="H174" s="32"/>
      <c r="I174" s="32"/>
      <c r="J174" s="32">
        <v>43101.0</v>
      </c>
    </row>
    <row r="175">
      <c r="A175" s="24" t="s">
        <v>240</v>
      </c>
      <c r="B175" s="24" t="s">
        <v>226</v>
      </c>
      <c r="C175" s="24" t="s">
        <v>54</v>
      </c>
      <c r="D175" s="24" t="s">
        <v>241</v>
      </c>
      <c r="E175" s="24"/>
      <c r="F175" s="24"/>
      <c r="G175" s="24"/>
      <c r="H175" s="32"/>
      <c r="I175" s="32"/>
      <c r="J175" s="32">
        <v>43139.0</v>
      </c>
    </row>
    <row r="176">
      <c r="A176" s="24" t="s">
        <v>242</v>
      </c>
      <c r="B176" s="24" t="s">
        <v>226</v>
      </c>
      <c r="C176" s="24" t="s">
        <v>54</v>
      </c>
      <c r="D176" s="24" t="s">
        <v>241</v>
      </c>
      <c r="E176" s="24"/>
      <c r="F176" s="24"/>
      <c r="G176" s="24"/>
      <c r="H176" s="32"/>
      <c r="I176" s="32"/>
      <c r="J176" s="32">
        <v>43139.0</v>
      </c>
    </row>
    <row r="177">
      <c r="A177" s="24" t="s">
        <v>243</v>
      </c>
      <c r="B177" s="24" t="s">
        <v>70</v>
      </c>
      <c r="C177" s="24" t="s">
        <v>54</v>
      </c>
      <c r="D177" s="24" t="s">
        <v>244</v>
      </c>
      <c r="E177" s="24"/>
      <c r="F177" s="24"/>
      <c r="G177" s="24"/>
      <c r="H177" s="32"/>
      <c r="I177" s="32"/>
      <c r="J177" s="32">
        <v>43188.0</v>
      </c>
    </row>
    <row r="178">
      <c r="A178" s="24" t="s">
        <v>245</v>
      </c>
      <c r="B178" s="24" t="s">
        <v>70</v>
      </c>
      <c r="C178" s="24" t="s">
        <v>54</v>
      </c>
      <c r="D178" s="24" t="s">
        <v>244</v>
      </c>
      <c r="E178" s="24"/>
      <c r="F178" s="24"/>
      <c r="G178" s="24"/>
      <c r="H178" s="32"/>
      <c r="I178" s="32"/>
      <c r="J178" s="32">
        <v>43146.0</v>
      </c>
    </row>
    <row r="179">
      <c r="A179" s="24" t="s">
        <v>246</v>
      </c>
      <c r="B179" s="24" t="s">
        <v>70</v>
      </c>
      <c r="C179" s="24" t="s">
        <v>54</v>
      </c>
      <c r="D179" s="24" t="s">
        <v>178</v>
      </c>
      <c r="E179" s="24"/>
      <c r="F179" s="24"/>
      <c r="G179" s="24"/>
      <c r="H179" s="32"/>
      <c r="I179" s="32"/>
      <c r="J179" s="32">
        <v>43272.0</v>
      </c>
    </row>
    <row r="180">
      <c r="A180" s="24" t="s">
        <v>102</v>
      </c>
      <c r="B180" s="24" t="s">
        <v>100</v>
      </c>
      <c r="C180" s="24" t="s">
        <v>54</v>
      </c>
      <c r="D180" s="24" t="s">
        <v>64</v>
      </c>
      <c r="E180" s="24"/>
      <c r="F180" s="24"/>
      <c r="G180" s="24"/>
      <c r="H180" s="32"/>
      <c r="I180" s="32"/>
      <c r="J180" s="32">
        <v>43441.0</v>
      </c>
    </row>
    <row r="181">
      <c r="A181" s="24" t="s">
        <v>79</v>
      </c>
      <c r="B181" s="24" t="s">
        <v>100</v>
      </c>
      <c r="C181" s="24" t="s">
        <v>54</v>
      </c>
      <c r="D181" s="24" t="s">
        <v>80</v>
      </c>
      <c r="E181" s="24"/>
      <c r="F181" s="24"/>
      <c r="G181" s="24"/>
      <c r="H181" s="32"/>
      <c r="I181" s="32"/>
      <c r="J181" s="32">
        <v>43266.0</v>
      </c>
    </row>
    <row r="182">
      <c r="A182" s="24" t="s">
        <v>247</v>
      </c>
      <c r="B182" s="24" t="s">
        <v>70</v>
      </c>
      <c r="C182" s="24" t="s">
        <v>54</v>
      </c>
      <c r="D182" s="24" t="s">
        <v>248</v>
      </c>
      <c r="E182" s="24"/>
      <c r="F182" s="24"/>
      <c r="G182" s="24"/>
      <c r="H182" s="32"/>
      <c r="I182" s="32"/>
      <c r="J182" s="32">
        <v>43363.0</v>
      </c>
    </row>
    <row r="183">
      <c r="A183" s="24" t="s">
        <v>249</v>
      </c>
      <c r="B183" s="24" t="s">
        <v>70</v>
      </c>
      <c r="C183" s="24" t="s">
        <v>54</v>
      </c>
      <c r="D183" s="24" t="s">
        <v>250</v>
      </c>
      <c r="E183" s="24"/>
      <c r="F183" s="24"/>
      <c r="G183" s="24"/>
      <c r="H183" s="32"/>
      <c r="I183" s="32"/>
      <c r="J183" s="32">
        <v>43160.0</v>
      </c>
    </row>
    <row r="184">
      <c r="A184" s="24" t="s">
        <v>251</v>
      </c>
      <c r="B184" s="24" t="s">
        <v>70</v>
      </c>
      <c r="C184" s="24" t="s">
        <v>54</v>
      </c>
      <c r="D184" s="24" t="s">
        <v>252</v>
      </c>
      <c r="E184" s="24"/>
      <c r="F184" s="24"/>
      <c r="G184" s="24"/>
      <c r="H184" s="32"/>
      <c r="I184" s="32"/>
      <c r="J184" s="32">
        <v>43382.0</v>
      </c>
    </row>
    <row r="185">
      <c r="A185" s="24" t="s">
        <v>253</v>
      </c>
      <c r="B185" s="24" t="s">
        <v>70</v>
      </c>
      <c r="C185" s="24" t="s">
        <v>54</v>
      </c>
      <c r="D185" s="24" t="s">
        <v>254</v>
      </c>
      <c r="E185" s="24"/>
      <c r="F185" s="24"/>
      <c r="G185" s="24"/>
      <c r="H185" s="32"/>
      <c r="I185" s="32"/>
      <c r="J185" s="32">
        <v>43137.0</v>
      </c>
    </row>
    <row r="186">
      <c r="A186" s="24" t="s">
        <v>96</v>
      </c>
      <c r="B186" s="24" t="s">
        <v>100</v>
      </c>
      <c r="C186" s="24" t="s">
        <v>54</v>
      </c>
      <c r="D186" s="24" t="s">
        <v>97</v>
      </c>
      <c r="E186" s="24"/>
      <c r="F186" s="24"/>
      <c r="G186" s="24"/>
      <c r="H186" s="32"/>
      <c r="I186" s="32"/>
      <c r="J186" s="32">
        <v>43151.0</v>
      </c>
    </row>
    <row r="187">
      <c r="A187" s="24" t="s">
        <v>255</v>
      </c>
      <c r="B187" s="24" t="s">
        <v>70</v>
      </c>
      <c r="C187" s="24" t="s">
        <v>54</v>
      </c>
      <c r="D187" s="24" t="s">
        <v>256</v>
      </c>
      <c r="E187" s="24"/>
      <c r="F187" s="24"/>
      <c r="G187" s="24"/>
      <c r="H187" s="32"/>
      <c r="I187" s="32"/>
      <c r="J187" s="32">
        <v>43299.0</v>
      </c>
    </row>
    <row r="188">
      <c r="A188" s="24" t="s">
        <v>257</v>
      </c>
      <c r="B188" s="24" t="s">
        <v>70</v>
      </c>
      <c r="C188" s="24" t="s">
        <v>54</v>
      </c>
      <c r="D188" s="24" t="s">
        <v>258</v>
      </c>
      <c r="E188" s="24"/>
      <c r="F188" s="24"/>
      <c r="G188" s="24"/>
      <c r="H188" s="32"/>
      <c r="I188" s="32"/>
      <c r="J188" s="32">
        <v>43174.0</v>
      </c>
    </row>
    <row r="189">
      <c r="A189" s="24" t="s">
        <v>259</v>
      </c>
      <c r="B189" s="24" t="s">
        <v>70</v>
      </c>
      <c r="C189" s="24" t="s">
        <v>54</v>
      </c>
      <c r="D189" s="24" t="s">
        <v>260</v>
      </c>
      <c r="E189" s="24"/>
      <c r="F189" s="24"/>
      <c r="G189" s="24"/>
      <c r="H189" s="32"/>
      <c r="I189" s="32"/>
      <c r="J189" s="32">
        <v>43191.0</v>
      </c>
    </row>
    <row r="190">
      <c r="A190" s="24" t="s">
        <v>259</v>
      </c>
      <c r="B190" s="24" t="s">
        <v>68</v>
      </c>
      <c r="C190" s="24" t="s">
        <v>54</v>
      </c>
      <c r="D190" s="24" t="s">
        <v>261</v>
      </c>
      <c r="E190" s="24"/>
      <c r="F190" s="24"/>
      <c r="G190" s="24"/>
      <c r="H190" s="32"/>
      <c r="I190" s="32"/>
      <c r="J190" s="32">
        <v>43279.0</v>
      </c>
    </row>
    <row r="191">
      <c r="A191" s="24" t="s">
        <v>259</v>
      </c>
      <c r="B191" s="24" t="s">
        <v>56</v>
      </c>
      <c r="C191" s="24" t="s">
        <v>54</v>
      </c>
      <c r="D191" s="24" t="s">
        <v>261</v>
      </c>
      <c r="E191" s="24"/>
      <c r="F191" s="24"/>
      <c r="G191" s="24"/>
      <c r="H191" s="32"/>
      <c r="I191" s="32"/>
      <c r="J191" s="32">
        <v>43279.0</v>
      </c>
    </row>
    <row r="192">
      <c r="A192" s="24" t="s">
        <v>259</v>
      </c>
      <c r="B192" s="24" t="s">
        <v>100</v>
      </c>
      <c r="C192" s="24" t="s">
        <v>54</v>
      </c>
      <c r="D192" s="24" t="s">
        <v>261</v>
      </c>
      <c r="E192" s="24"/>
      <c r="F192" s="24"/>
      <c r="G192" s="24"/>
      <c r="H192" s="32"/>
      <c r="I192" s="32"/>
      <c r="J192" s="32">
        <v>43279.0</v>
      </c>
    </row>
    <row r="193">
      <c r="A193" s="24" t="s">
        <v>262</v>
      </c>
      <c r="B193" s="24" t="s">
        <v>68</v>
      </c>
      <c r="C193" s="24" t="s">
        <v>54</v>
      </c>
      <c r="D193" s="24" t="s">
        <v>263</v>
      </c>
      <c r="E193" s="24"/>
      <c r="F193" s="24"/>
      <c r="G193" s="24"/>
      <c r="H193" s="32"/>
      <c r="I193" s="32"/>
      <c r="J193" s="32">
        <v>43299.0</v>
      </c>
    </row>
    <row r="194">
      <c r="A194" s="24" t="s">
        <v>264</v>
      </c>
      <c r="B194" s="24" t="s">
        <v>70</v>
      </c>
      <c r="C194" s="24" t="s">
        <v>54</v>
      </c>
      <c r="D194" s="24" t="s">
        <v>265</v>
      </c>
      <c r="E194" s="24"/>
      <c r="F194" s="24"/>
      <c r="G194" s="24"/>
      <c r="H194" s="32"/>
      <c r="I194" s="32"/>
      <c r="J194" s="32">
        <v>43116.0</v>
      </c>
    </row>
    <row r="195">
      <c r="A195" s="24" t="s">
        <v>266</v>
      </c>
      <c r="B195" s="24" t="s">
        <v>70</v>
      </c>
      <c r="C195" s="24" t="s">
        <v>54</v>
      </c>
      <c r="D195" s="24" t="s">
        <v>267</v>
      </c>
      <c r="E195" s="24"/>
      <c r="F195" s="24"/>
      <c r="G195" s="24"/>
      <c r="H195" s="32"/>
      <c r="I195" s="32"/>
      <c r="J195" s="32">
        <v>43347.0</v>
      </c>
    </row>
    <row r="196">
      <c r="A196" s="24" t="s">
        <v>266</v>
      </c>
      <c r="B196" s="24" t="s">
        <v>56</v>
      </c>
      <c r="C196" s="24" t="s">
        <v>54</v>
      </c>
      <c r="D196" s="24" t="s">
        <v>267</v>
      </c>
      <c r="E196" s="24"/>
      <c r="F196" s="24"/>
      <c r="G196" s="24"/>
      <c r="H196" s="32"/>
      <c r="I196" s="32"/>
      <c r="J196" s="32">
        <v>43347.0</v>
      </c>
    </row>
    <row r="197">
      <c r="A197" s="24" t="s">
        <v>266</v>
      </c>
      <c r="B197" s="24" t="s">
        <v>68</v>
      </c>
      <c r="C197" s="24" t="s">
        <v>54</v>
      </c>
      <c r="D197" s="24" t="s">
        <v>267</v>
      </c>
      <c r="E197" s="24"/>
      <c r="F197" s="24"/>
      <c r="G197" s="24"/>
      <c r="H197" s="32"/>
      <c r="I197" s="32"/>
      <c r="J197" s="32">
        <v>43347.0</v>
      </c>
    </row>
    <row r="198">
      <c r="A198" s="24" t="s">
        <v>266</v>
      </c>
      <c r="B198" s="24" t="s">
        <v>100</v>
      </c>
      <c r="C198" s="24" t="s">
        <v>54</v>
      </c>
      <c r="D198" s="24" t="s">
        <v>267</v>
      </c>
      <c r="E198" s="24"/>
      <c r="F198" s="24"/>
      <c r="G198" s="24"/>
      <c r="H198" s="32"/>
      <c r="I198" s="32"/>
      <c r="J198" s="32">
        <v>43347.0</v>
      </c>
    </row>
    <row r="199">
      <c r="A199" s="24" t="s">
        <v>268</v>
      </c>
      <c r="B199" s="24" t="s">
        <v>70</v>
      </c>
      <c r="C199" s="24" t="s">
        <v>54</v>
      </c>
      <c r="D199" s="24" t="s">
        <v>269</v>
      </c>
      <c r="E199" s="24"/>
      <c r="F199" s="24"/>
      <c r="G199" s="24"/>
      <c r="H199" s="32"/>
      <c r="I199" s="32"/>
      <c r="J199" s="32">
        <v>43181.0</v>
      </c>
    </row>
    <row r="200">
      <c r="A200" s="24" t="s">
        <v>270</v>
      </c>
      <c r="B200" s="24" t="s">
        <v>100</v>
      </c>
      <c r="C200" s="24" t="s">
        <v>54</v>
      </c>
      <c r="D200" s="24" t="s">
        <v>271</v>
      </c>
      <c r="E200" s="24"/>
      <c r="F200" s="24"/>
      <c r="G200" s="24"/>
      <c r="H200" s="32"/>
      <c r="I200" s="32"/>
      <c r="J200" s="32">
        <v>43139.0</v>
      </c>
    </row>
    <row r="201">
      <c r="A201" s="24" t="s">
        <v>272</v>
      </c>
      <c r="B201" s="24" t="s">
        <v>56</v>
      </c>
      <c r="C201" s="24" t="s">
        <v>54</v>
      </c>
      <c r="D201" s="24" t="s">
        <v>273</v>
      </c>
      <c r="E201" s="24"/>
      <c r="F201" s="24"/>
      <c r="G201" s="24"/>
      <c r="H201" s="32"/>
      <c r="I201" s="32"/>
      <c r="J201" s="32">
        <v>43235.0</v>
      </c>
    </row>
    <row r="202">
      <c r="A202" s="24" t="s">
        <v>274</v>
      </c>
      <c r="B202" s="24" t="s">
        <v>68</v>
      </c>
      <c r="C202" s="24" t="s">
        <v>54</v>
      </c>
      <c r="D202" s="24" t="s">
        <v>60</v>
      </c>
      <c r="E202" s="24"/>
      <c r="F202" s="24"/>
      <c r="G202" s="24"/>
      <c r="H202" s="32"/>
      <c r="I202" s="32"/>
      <c r="J202" s="32">
        <v>43115.0</v>
      </c>
    </row>
    <row r="203">
      <c r="A203" s="24" t="s">
        <v>274</v>
      </c>
      <c r="B203" s="24" t="s">
        <v>56</v>
      </c>
      <c r="C203" s="24" t="s">
        <v>54</v>
      </c>
      <c r="D203" s="24" t="s">
        <v>60</v>
      </c>
      <c r="E203" s="24"/>
      <c r="F203" s="24"/>
      <c r="G203" s="24"/>
      <c r="H203" s="32"/>
      <c r="I203" s="32"/>
      <c r="J203" s="32">
        <v>43115.0</v>
      </c>
    </row>
    <row r="204">
      <c r="A204" s="24" t="s">
        <v>275</v>
      </c>
      <c r="B204" s="24" t="s">
        <v>70</v>
      </c>
      <c r="C204" s="24" t="s">
        <v>54</v>
      </c>
      <c r="D204" s="24" t="s">
        <v>276</v>
      </c>
      <c r="E204" s="24"/>
      <c r="F204" s="24"/>
      <c r="G204" s="24"/>
      <c r="H204" s="32"/>
      <c r="I204" s="32"/>
      <c r="J204" s="32">
        <v>43186.0</v>
      </c>
    </row>
    <row r="205">
      <c r="A205" s="24" t="s">
        <v>277</v>
      </c>
      <c r="B205" s="24" t="s">
        <v>70</v>
      </c>
      <c r="C205" s="24" t="s">
        <v>54</v>
      </c>
      <c r="D205" s="24" t="s">
        <v>64</v>
      </c>
      <c r="E205" s="24"/>
      <c r="F205" s="24"/>
      <c r="G205" s="24"/>
      <c r="H205" s="32"/>
      <c r="I205" s="32"/>
      <c r="J205" s="32">
        <v>43153.0</v>
      </c>
    </row>
    <row r="206">
      <c r="A206" s="24" t="s">
        <v>278</v>
      </c>
      <c r="B206" s="24" t="s">
        <v>70</v>
      </c>
      <c r="C206" s="24" t="s">
        <v>54</v>
      </c>
      <c r="D206" s="24" t="s">
        <v>279</v>
      </c>
      <c r="E206" s="24"/>
      <c r="F206" s="24"/>
      <c r="G206" s="24"/>
      <c r="H206" s="32"/>
      <c r="I206" s="32"/>
      <c r="J206" s="32">
        <v>43160.0</v>
      </c>
    </row>
    <row r="207">
      <c r="A207" s="24" t="s">
        <v>144</v>
      </c>
      <c r="B207" s="24" t="s">
        <v>100</v>
      </c>
      <c r="C207" s="24" t="s">
        <v>54</v>
      </c>
      <c r="D207" s="24" t="s">
        <v>145</v>
      </c>
      <c r="E207" s="24"/>
      <c r="F207" s="24"/>
      <c r="G207" s="24"/>
      <c r="H207" s="32"/>
      <c r="I207" s="32"/>
      <c r="J207" s="32">
        <v>43154.0</v>
      </c>
    </row>
    <row r="208">
      <c r="A208" s="24" t="s">
        <v>280</v>
      </c>
      <c r="B208" s="24" t="s">
        <v>56</v>
      </c>
      <c r="C208" s="24" t="s">
        <v>54</v>
      </c>
      <c r="D208" s="24" t="s">
        <v>281</v>
      </c>
      <c r="E208" s="24"/>
      <c r="F208" s="24"/>
      <c r="G208" s="24"/>
      <c r="H208" s="32"/>
      <c r="I208" s="32"/>
      <c r="J208" s="32">
        <v>43333.0</v>
      </c>
    </row>
    <row r="209">
      <c r="A209" s="24" t="s">
        <v>282</v>
      </c>
      <c r="B209" s="24" t="s">
        <v>56</v>
      </c>
      <c r="C209" s="24" t="s">
        <v>54</v>
      </c>
      <c r="D209" s="24" t="s">
        <v>283</v>
      </c>
      <c r="E209" s="24"/>
      <c r="F209" s="24"/>
      <c r="G209" s="24"/>
      <c r="H209" s="32"/>
      <c r="I209" s="32"/>
      <c r="J209" s="32">
        <v>43447.0</v>
      </c>
    </row>
    <row r="210">
      <c r="A210" s="24" t="s">
        <v>284</v>
      </c>
      <c r="B210" s="24" t="s">
        <v>70</v>
      </c>
      <c r="C210" s="24" t="s">
        <v>54</v>
      </c>
      <c r="D210" s="24" t="s">
        <v>285</v>
      </c>
      <c r="E210" s="24"/>
      <c r="F210" s="24"/>
      <c r="G210" s="24"/>
      <c r="H210" s="32"/>
      <c r="I210" s="32"/>
      <c r="J210" s="32">
        <v>43146.0</v>
      </c>
    </row>
    <row r="211">
      <c r="A211" s="24" t="s">
        <v>286</v>
      </c>
      <c r="B211" s="24" t="s">
        <v>100</v>
      </c>
      <c r="C211" s="24" t="s">
        <v>54</v>
      </c>
      <c r="D211" s="24" t="s">
        <v>287</v>
      </c>
      <c r="E211" s="24"/>
      <c r="F211" s="24"/>
      <c r="G211" s="24"/>
      <c r="H211" s="32"/>
      <c r="I211" s="32"/>
      <c r="J211" s="32">
        <v>43166.0</v>
      </c>
    </row>
    <row r="212">
      <c r="A212" s="24" t="s">
        <v>288</v>
      </c>
      <c r="B212" s="24" t="s">
        <v>226</v>
      </c>
      <c r="C212" s="24" t="s">
        <v>54</v>
      </c>
      <c r="D212" s="24" t="s">
        <v>289</v>
      </c>
      <c r="E212" s="24"/>
      <c r="F212" s="24"/>
      <c r="G212" s="24"/>
      <c r="H212" s="32"/>
      <c r="I212" s="32"/>
      <c r="J212" s="32">
        <v>43202.0</v>
      </c>
    </row>
    <row r="213">
      <c r="A213" s="24" t="s">
        <v>290</v>
      </c>
      <c r="B213" s="24" t="s">
        <v>70</v>
      </c>
      <c r="C213" s="24" t="s">
        <v>54</v>
      </c>
      <c r="D213" s="24" t="s">
        <v>291</v>
      </c>
      <c r="E213" s="24"/>
      <c r="F213" s="24"/>
      <c r="G213" s="24"/>
      <c r="H213" s="32"/>
      <c r="I213" s="32"/>
      <c r="J213" s="32">
        <v>43179.0</v>
      </c>
    </row>
    <row r="214">
      <c r="A214" s="24" t="s">
        <v>292</v>
      </c>
      <c r="B214" s="24" t="s">
        <v>70</v>
      </c>
      <c r="C214" s="24" t="s">
        <v>54</v>
      </c>
      <c r="D214" s="24" t="s">
        <v>285</v>
      </c>
      <c r="E214" s="24"/>
      <c r="F214" s="24"/>
      <c r="G214" s="24"/>
      <c r="H214" s="32"/>
      <c r="I214" s="32"/>
      <c r="J214" s="32">
        <v>43181.0</v>
      </c>
    </row>
    <row r="215">
      <c r="A215" s="24" t="s">
        <v>293</v>
      </c>
      <c r="B215" s="24" t="s">
        <v>70</v>
      </c>
      <c r="C215" s="24" t="s">
        <v>54</v>
      </c>
      <c r="D215" s="24" t="s">
        <v>294</v>
      </c>
      <c r="E215" s="24"/>
      <c r="F215" s="24"/>
      <c r="G215" s="24"/>
      <c r="H215" s="32"/>
      <c r="I215" s="32"/>
      <c r="J215" s="32">
        <v>43125.0</v>
      </c>
    </row>
    <row r="216">
      <c r="A216" s="24" t="s">
        <v>295</v>
      </c>
      <c r="B216" s="24" t="s">
        <v>70</v>
      </c>
      <c r="C216" s="24" t="s">
        <v>54</v>
      </c>
      <c r="D216" s="24" t="s">
        <v>296</v>
      </c>
      <c r="E216" s="24"/>
      <c r="F216" s="24"/>
      <c r="G216" s="24"/>
      <c r="H216" s="32"/>
      <c r="I216" s="32"/>
      <c r="J216" s="32">
        <v>43153.0</v>
      </c>
    </row>
    <row r="217">
      <c r="A217" s="24" t="s">
        <v>297</v>
      </c>
      <c r="B217" s="24" t="s">
        <v>226</v>
      </c>
      <c r="C217" s="24" t="s">
        <v>54</v>
      </c>
      <c r="D217" s="24" t="s">
        <v>289</v>
      </c>
      <c r="E217" s="24"/>
      <c r="F217" s="24"/>
      <c r="G217" s="24"/>
      <c r="H217" s="32"/>
      <c r="I217" s="32"/>
      <c r="J217" s="32">
        <v>43188.0</v>
      </c>
    </row>
    <row r="218">
      <c r="A218" s="24" t="s">
        <v>298</v>
      </c>
      <c r="B218" s="24" t="s">
        <v>70</v>
      </c>
      <c r="C218" s="24" t="s">
        <v>54</v>
      </c>
      <c r="D218" s="24" t="s">
        <v>299</v>
      </c>
      <c r="E218" s="24"/>
      <c r="F218" s="24"/>
      <c r="G218" s="24"/>
      <c r="H218" s="32"/>
      <c r="I218" s="32"/>
      <c r="J218" s="32">
        <v>43157.0</v>
      </c>
    </row>
    <row r="219">
      <c r="A219" s="24" t="s">
        <v>300</v>
      </c>
      <c r="B219" s="24" t="s">
        <v>70</v>
      </c>
      <c r="C219" s="24" t="s">
        <v>54</v>
      </c>
      <c r="D219" s="24" t="s">
        <v>301</v>
      </c>
      <c r="E219" s="24"/>
      <c r="F219" s="24"/>
      <c r="G219" s="24"/>
      <c r="H219" s="32"/>
      <c r="I219" s="32"/>
      <c r="J219" s="32">
        <v>43202.0</v>
      </c>
    </row>
    <row r="220">
      <c r="A220" s="24" t="s">
        <v>302</v>
      </c>
      <c r="B220" s="24" t="s">
        <v>70</v>
      </c>
      <c r="C220" s="24" t="s">
        <v>54</v>
      </c>
      <c r="D220" s="24" t="s">
        <v>285</v>
      </c>
      <c r="E220" s="24"/>
      <c r="F220" s="24"/>
      <c r="G220" s="24"/>
      <c r="H220" s="32"/>
      <c r="I220" s="32"/>
      <c r="J220" s="32">
        <v>43125.0</v>
      </c>
    </row>
    <row r="221">
      <c r="A221" s="24" t="s">
        <v>303</v>
      </c>
      <c r="B221" s="24" t="s">
        <v>100</v>
      </c>
      <c r="C221" s="24" t="s">
        <v>54</v>
      </c>
      <c r="D221" s="24" t="s">
        <v>304</v>
      </c>
      <c r="E221" s="24"/>
      <c r="F221" s="24"/>
      <c r="G221" s="24"/>
      <c r="H221" s="32"/>
      <c r="I221" s="32"/>
      <c r="J221" s="32">
        <v>43420.0</v>
      </c>
    </row>
    <row r="222">
      <c r="A222" s="24" t="s">
        <v>305</v>
      </c>
      <c r="B222" s="24" t="s">
        <v>70</v>
      </c>
      <c r="C222" s="24" t="s">
        <v>54</v>
      </c>
      <c r="D222" s="24" t="s">
        <v>306</v>
      </c>
      <c r="E222" s="24"/>
      <c r="F222" s="24"/>
      <c r="G222" s="24"/>
      <c r="H222" s="32"/>
      <c r="I222" s="32"/>
      <c r="J222" s="32">
        <v>43200.0</v>
      </c>
    </row>
    <row r="223">
      <c r="A223" s="24" t="s">
        <v>307</v>
      </c>
      <c r="B223" s="24" t="s">
        <v>70</v>
      </c>
      <c r="C223" s="24" t="s">
        <v>54</v>
      </c>
      <c r="D223" s="24" t="s">
        <v>308</v>
      </c>
      <c r="E223" s="24"/>
      <c r="F223" s="24"/>
      <c r="G223" s="24"/>
      <c r="H223" s="32"/>
      <c r="I223" s="32"/>
      <c r="J223" s="32">
        <v>43125.0</v>
      </c>
    </row>
    <row r="224">
      <c r="A224" s="24" t="s">
        <v>309</v>
      </c>
      <c r="B224" s="24" t="s">
        <v>70</v>
      </c>
      <c r="C224" s="24" t="s">
        <v>54</v>
      </c>
      <c r="D224" s="24" t="s">
        <v>285</v>
      </c>
      <c r="E224" s="24"/>
      <c r="F224" s="24"/>
      <c r="G224" s="24"/>
      <c r="H224" s="32"/>
      <c r="I224" s="32"/>
      <c r="J224" s="32">
        <v>43188.0</v>
      </c>
    </row>
    <row r="225">
      <c r="A225" s="24" t="s">
        <v>310</v>
      </c>
      <c r="B225" s="24" t="s">
        <v>70</v>
      </c>
      <c r="C225" s="24" t="s">
        <v>54</v>
      </c>
      <c r="D225" s="24" t="s">
        <v>311</v>
      </c>
      <c r="E225" s="24"/>
      <c r="F225" s="24"/>
      <c r="G225" s="24"/>
      <c r="H225" s="32"/>
      <c r="I225" s="32"/>
      <c r="J225" s="32">
        <v>43175.0</v>
      </c>
    </row>
    <row r="226">
      <c r="A226" s="24" t="s">
        <v>312</v>
      </c>
      <c r="B226" s="24" t="s">
        <v>70</v>
      </c>
      <c r="C226" s="24" t="s">
        <v>54</v>
      </c>
      <c r="D226" s="24" t="s">
        <v>233</v>
      </c>
      <c r="E226" s="24"/>
      <c r="F226" s="24"/>
      <c r="G226" s="24"/>
      <c r="H226" s="32"/>
      <c r="I226" s="32"/>
      <c r="J226" s="32">
        <v>43154.0</v>
      </c>
    </row>
    <row r="227">
      <c r="A227" s="24" t="s">
        <v>139</v>
      </c>
      <c r="B227" s="24" t="s">
        <v>100</v>
      </c>
      <c r="C227" s="24" t="s">
        <v>54</v>
      </c>
      <c r="D227" s="24" t="s">
        <v>135</v>
      </c>
      <c r="E227" s="24"/>
      <c r="F227" s="24"/>
      <c r="G227" s="24"/>
      <c r="H227" s="32"/>
      <c r="I227" s="32"/>
      <c r="J227" s="32">
        <v>43144.0</v>
      </c>
    </row>
    <row r="228">
      <c r="A228" s="24" t="s">
        <v>313</v>
      </c>
      <c r="B228" s="24" t="s">
        <v>70</v>
      </c>
      <c r="C228" s="24" t="s">
        <v>54</v>
      </c>
      <c r="D228" s="24" t="s">
        <v>314</v>
      </c>
      <c r="E228" s="24"/>
      <c r="F228" s="24"/>
      <c r="G228" s="24"/>
      <c r="H228" s="32"/>
      <c r="I228" s="32"/>
      <c r="J228" s="32">
        <v>43146.0</v>
      </c>
    </row>
    <row r="229">
      <c r="A229" s="24" t="s">
        <v>315</v>
      </c>
      <c r="B229" s="24" t="s">
        <v>70</v>
      </c>
      <c r="C229" s="24" t="s">
        <v>54</v>
      </c>
      <c r="D229" s="24" t="s">
        <v>316</v>
      </c>
      <c r="E229" s="24"/>
      <c r="F229" s="24"/>
      <c r="G229" s="24"/>
      <c r="H229" s="32"/>
      <c r="I229" s="32"/>
      <c r="J229" s="32">
        <v>43370.0</v>
      </c>
    </row>
    <row r="230">
      <c r="A230" s="24" t="s">
        <v>317</v>
      </c>
      <c r="B230" s="24" t="s">
        <v>70</v>
      </c>
      <c r="C230" s="24" t="s">
        <v>54</v>
      </c>
      <c r="D230" s="24" t="s">
        <v>318</v>
      </c>
      <c r="E230" s="24"/>
      <c r="F230" s="24"/>
      <c r="G230" s="24"/>
      <c r="H230" s="32"/>
      <c r="I230" s="32"/>
      <c r="J230" s="32">
        <v>43413.0</v>
      </c>
    </row>
    <row r="231">
      <c r="A231" s="24" t="s">
        <v>319</v>
      </c>
      <c r="B231" s="24" t="s">
        <v>100</v>
      </c>
      <c r="C231" s="24" t="s">
        <v>54</v>
      </c>
      <c r="D231" s="24" t="s">
        <v>320</v>
      </c>
      <c r="E231" s="24"/>
      <c r="F231" s="24"/>
      <c r="G231" s="24"/>
      <c r="H231" s="32"/>
      <c r="I231" s="32"/>
      <c r="J231" s="32">
        <v>43308.0</v>
      </c>
    </row>
    <row r="232">
      <c r="A232" s="24" t="s">
        <v>321</v>
      </c>
      <c r="B232" s="24" t="s">
        <v>56</v>
      </c>
      <c r="C232" s="24" t="s">
        <v>54</v>
      </c>
      <c r="D232" s="24" t="s">
        <v>55</v>
      </c>
      <c r="E232" s="24"/>
      <c r="F232" s="24"/>
      <c r="G232" s="24"/>
      <c r="H232" s="32"/>
      <c r="I232" s="32"/>
      <c r="J232" s="32">
        <v>43180.0</v>
      </c>
    </row>
    <row r="233">
      <c r="A233" s="24" t="s">
        <v>322</v>
      </c>
      <c r="B233" s="24" t="s">
        <v>100</v>
      </c>
      <c r="C233" s="24" t="s">
        <v>54</v>
      </c>
      <c r="D233" s="24" t="s">
        <v>323</v>
      </c>
      <c r="E233" s="24"/>
      <c r="F233" s="24"/>
      <c r="G233" s="24"/>
      <c r="H233" s="32"/>
      <c r="I233" s="32"/>
      <c r="J233" s="32">
        <v>43191.0</v>
      </c>
    </row>
    <row r="234">
      <c r="A234" s="24" t="s">
        <v>324</v>
      </c>
      <c r="B234" s="24" t="s">
        <v>70</v>
      </c>
      <c r="C234" s="24" t="s">
        <v>54</v>
      </c>
      <c r="D234" s="24" t="s">
        <v>285</v>
      </c>
      <c r="E234" s="24"/>
      <c r="F234" s="24"/>
      <c r="G234" s="24"/>
      <c r="H234" s="32"/>
      <c r="I234" s="32"/>
      <c r="J234" s="32">
        <v>43125.0</v>
      </c>
    </row>
    <row r="235">
      <c r="A235" s="24" t="s">
        <v>325</v>
      </c>
      <c r="B235" s="24" t="s">
        <v>53</v>
      </c>
      <c r="C235" s="24" t="s">
        <v>326</v>
      </c>
      <c r="D235" s="24" t="s">
        <v>55</v>
      </c>
      <c r="E235" s="24"/>
      <c r="F235" s="24"/>
      <c r="G235" s="24"/>
      <c r="H235" s="32"/>
      <c r="I235" s="32"/>
      <c r="J235" s="32">
        <v>43245.0</v>
      </c>
    </row>
    <row r="236">
      <c r="A236" s="24" t="s">
        <v>325</v>
      </c>
      <c r="B236" s="24" t="s">
        <v>56</v>
      </c>
      <c r="C236" s="24" t="s">
        <v>326</v>
      </c>
      <c r="D236" s="24" t="s">
        <v>55</v>
      </c>
      <c r="E236" s="24"/>
      <c r="F236" s="24"/>
      <c r="G236" s="24"/>
      <c r="H236" s="32"/>
      <c r="I236" s="32"/>
      <c r="J236" s="32">
        <v>43245.0</v>
      </c>
    </row>
    <row r="237">
      <c r="A237" s="24" t="s">
        <v>327</v>
      </c>
      <c r="B237" s="24" t="s">
        <v>53</v>
      </c>
      <c r="C237" s="24" t="s">
        <v>326</v>
      </c>
      <c r="D237" s="24" t="s">
        <v>328</v>
      </c>
      <c r="E237" s="24"/>
      <c r="F237" s="24"/>
      <c r="G237" s="24"/>
      <c r="H237" s="32"/>
      <c r="I237" s="32"/>
      <c r="J237" s="32">
        <v>43123.0</v>
      </c>
    </row>
    <row r="238">
      <c r="A238" s="24" t="s">
        <v>327</v>
      </c>
      <c r="B238" s="24" t="s">
        <v>329</v>
      </c>
      <c r="C238" s="24" t="s">
        <v>326</v>
      </c>
      <c r="D238" s="24" t="s">
        <v>328</v>
      </c>
      <c r="E238" s="24"/>
      <c r="F238" s="24"/>
      <c r="G238" s="24"/>
      <c r="H238" s="32"/>
      <c r="I238" s="32"/>
      <c r="J238" s="32">
        <v>43123.0</v>
      </c>
    </row>
    <row r="239">
      <c r="A239" s="24" t="s">
        <v>327</v>
      </c>
      <c r="B239" s="24" t="s">
        <v>100</v>
      </c>
      <c r="C239" s="24" t="s">
        <v>326</v>
      </c>
      <c r="D239" s="24" t="s">
        <v>328</v>
      </c>
      <c r="E239" s="24"/>
      <c r="F239" s="24"/>
      <c r="G239" s="24"/>
      <c r="H239" s="32"/>
      <c r="I239" s="32"/>
      <c r="J239" s="32">
        <v>43123.0</v>
      </c>
    </row>
    <row r="240">
      <c r="A240" s="24" t="s">
        <v>330</v>
      </c>
      <c r="B240" s="24" t="s">
        <v>53</v>
      </c>
      <c r="C240" s="24" t="s">
        <v>326</v>
      </c>
      <c r="D240" s="24" t="s">
        <v>217</v>
      </c>
      <c r="E240" s="24"/>
      <c r="F240" s="24"/>
      <c r="G240" s="24"/>
      <c r="H240" s="32"/>
      <c r="I240" s="32"/>
      <c r="J240" s="32">
        <v>43447.0</v>
      </c>
    </row>
    <row r="241">
      <c r="A241" s="24" t="s">
        <v>331</v>
      </c>
      <c r="B241" s="24" t="s">
        <v>56</v>
      </c>
      <c r="C241" s="24" t="s">
        <v>326</v>
      </c>
      <c r="D241" s="24" t="s">
        <v>87</v>
      </c>
      <c r="E241" s="24"/>
      <c r="F241" s="24"/>
      <c r="G241" s="24"/>
      <c r="H241" s="32"/>
      <c r="I241" s="32"/>
      <c r="J241" s="32">
        <v>43207.0</v>
      </c>
    </row>
    <row r="242">
      <c r="A242" s="24" t="s">
        <v>332</v>
      </c>
      <c r="B242" s="24" t="s">
        <v>142</v>
      </c>
      <c r="C242" s="24" t="s">
        <v>326</v>
      </c>
      <c r="D242" s="24" t="s">
        <v>71</v>
      </c>
      <c r="E242" s="24">
        <v>0.19</v>
      </c>
      <c r="F242" s="24">
        <v>0.16</v>
      </c>
      <c r="G242" s="24">
        <v>0.09</v>
      </c>
      <c r="H242" s="24">
        <v>0.03</v>
      </c>
      <c r="I242" s="24">
        <v>0.47</v>
      </c>
      <c r="J242" s="32">
        <v>43385.0</v>
      </c>
    </row>
    <row r="243">
      <c r="A243" s="24" t="s">
        <v>333</v>
      </c>
      <c r="B243" s="24" t="s">
        <v>142</v>
      </c>
      <c r="C243" s="24" t="s">
        <v>326</v>
      </c>
      <c r="D243" s="24" t="s">
        <v>71</v>
      </c>
      <c r="E243" s="24">
        <v>0.15</v>
      </c>
      <c r="F243" s="24">
        <v>0.17</v>
      </c>
      <c r="G243" s="24">
        <v>0.12</v>
      </c>
      <c r="H243" s="24">
        <v>0.03</v>
      </c>
      <c r="I243" s="24">
        <v>0.47</v>
      </c>
      <c r="J243" s="32">
        <v>43182.0</v>
      </c>
    </row>
    <row r="244">
      <c r="A244" s="24" t="s">
        <v>334</v>
      </c>
      <c r="B244" s="24" t="s">
        <v>56</v>
      </c>
      <c r="C244" s="24" t="s">
        <v>326</v>
      </c>
      <c r="D244" s="24" t="s">
        <v>335</v>
      </c>
      <c r="E244" s="24">
        <v>0.11</v>
      </c>
      <c r="F244" s="24">
        <v>0.06</v>
      </c>
      <c r="G244" s="24">
        <v>0.02</v>
      </c>
      <c r="H244" s="24">
        <v>0.03</v>
      </c>
      <c r="I244" s="24">
        <v>0.22</v>
      </c>
      <c r="J244" s="32">
        <v>43165.0</v>
      </c>
    </row>
    <row r="245">
      <c r="A245" s="24" t="s">
        <v>336</v>
      </c>
      <c r="B245" s="24" t="s">
        <v>70</v>
      </c>
      <c r="C245" s="24" t="s">
        <v>326</v>
      </c>
      <c r="D245" s="24" t="s">
        <v>337</v>
      </c>
      <c r="E245" s="24">
        <v>0.09</v>
      </c>
      <c r="F245" s="24">
        <v>0.02</v>
      </c>
      <c r="G245" s="24"/>
      <c r="H245" s="24">
        <v>0.01</v>
      </c>
      <c r="I245" s="24">
        <v>0.13</v>
      </c>
      <c r="J245" s="32">
        <v>43382.0</v>
      </c>
    </row>
    <row r="246">
      <c r="A246" s="24" t="s">
        <v>327</v>
      </c>
      <c r="B246" s="24" t="s">
        <v>56</v>
      </c>
      <c r="C246" s="24" t="s">
        <v>326</v>
      </c>
      <c r="D246" s="24" t="s">
        <v>91</v>
      </c>
      <c r="E246" s="24">
        <v>0.07</v>
      </c>
      <c r="F246" s="24">
        <v>0.03</v>
      </c>
      <c r="G246" s="24"/>
      <c r="H246" s="24">
        <v>0.02</v>
      </c>
      <c r="I246" s="24">
        <v>0.12</v>
      </c>
      <c r="J246" s="32">
        <v>43438.0</v>
      </c>
    </row>
    <row r="247">
      <c r="A247" s="24" t="s">
        <v>338</v>
      </c>
      <c r="B247" s="24" t="s">
        <v>100</v>
      </c>
      <c r="C247" s="24" t="s">
        <v>326</v>
      </c>
      <c r="D247" s="24" t="s">
        <v>339</v>
      </c>
      <c r="E247" s="24"/>
      <c r="F247" s="24"/>
      <c r="G247" s="24"/>
      <c r="H247" s="32"/>
      <c r="I247" s="32"/>
      <c r="J247" s="32">
        <v>43137.0</v>
      </c>
    </row>
    <row r="248">
      <c r="A248" s="24" t="s">
        <v>340</v>
      </c>
      <c r="B248" s="24" t="s">
        <v>56</v>
      </c>
      <c r="C248" s="24" t="s">
        <v>326</v>
      </c>
      <c r="D248" s="24" t="s">
        <v>55</v>
      </c>
      <c r="E248" s="24">
        <v>0.07</v>
      </c>
      <c r="F248" s="24"/>
      <c r="G248" s="24">
        <v>0.01</v>
      </c>
      <c r="H248" s="24">
        <v>0.02</v>
      </c>
      <c r="I248" s="24">
        <v>0.1</v>
      </c>
      <c r="J248" s="32">
        <v>43410.0</v>
      </c>
    </row>
    <row r="249">
      <c r="A249" s="24" t="s">
        <v>334</v>
      </c>
      <c r="B249" s="24" t="s">
        <v>68</v>
      </c>
      <c r="C249" s="24" t="s">
        <v>326</v>
      </c>
      <c r="D249" s="24" t="s">
        <v>335</v>
      </c>
      <c r="E249" s="24">
        <v>0.07</v>
      </c>
      <c r="F249" s="24">
        <v>0.0</v>
      </c>
      <c r="G249" s="24"/>
      <c r="H249" s="24">
        <v>0.01</v>
      </c>
      <c r="I249" s="24">
        <v>0.09</v>
      </c>
      <c r="J249" s="32">
        <v>43165.0</v>
      </c>
    </row>
    <row r="250">
      <c r="A250" s="24" t="s">
        <v>327</v>
      </c>
      <c r="B250" s="24" t="s">
        <v>68</v>
      </c>
      <c r="C250" s="24" t="s">
        <v>326</v>
      </c>
      <c r="D250" s="24" t="s">
        <v>91</v>
      </c>
      <c r="E250" s="24">
        <v>0.06</v>
      </c>
      <c r="F250" s="24"/>
      <c r="G250" s="24"/>
      <c r="H250" s="24">
        <v>0.01</v>
      </c>
      <c r="I250" s="24">
        <v>0.07</v>
      </c>
      <c r="J250" s="32">
        <v>43438.0</v>
      </c>
    </row>
    <row r="251">
      <c r="A251" s="24" t="s">
        <v>341</v>
      </c>
      <c r="B251" s="24" t="s">
        <v>70</v>
      </c>
      <c r="C251" s="24" t="s">
        <v>326</v>
      </c>
      <c r="D251" s="24" t="s">
        <v>91</v>
      </c>
      <c r="E251" s="24">
        <v>0.06</v>
      </c>
      <c r="F251" s="24"/>
      <c r="G251" s="24"/>
      <c r="H251" s="24">
        <v>0.01</v>
      </c>
      <c r="I251" s="24">
        <v>0.07</v>
      </c>
      <c r="J251" s="32">
        <v>43441.0</v>
      </c>
    </row>
    <row r="252">
      <c r="A252" s="24" t="s">
        <v>342</v>
      </c>
      <c r="B252" s="24" t="s">
        <v>56</v>
      </c>
      <c r="C252" s="24" t="s">
        <v>326</v>
      </c>
      <c r="D252" s="24" t="s">
        <v>343</v>
      </c>
      <c r="E252" s="24">
        <v>0.05</v>
      </c>
      <c r="F252" s="24"/>
      <c r="G252" s="24"/>
      <c r="H252" s="24">
        <v>0.01</v>
      </c>
      <c r="I252" s="24">
        <v>0.07</v>
      </c>
      <c r="J252" s="32">
        <v>43389.0</v>
      </c>
    </row>
    <row r="253">
      <c r="A253" s="24" t="s">
        <v>341</v>
      </c>
      <c r="B253" s="24" t="s">
        <v>56</v>
      </c>
      <c r="C253" s="24" t="s">
        <v>326</v>
      </c>
      <c r="D253" s="24" t="s">
        <v>91</v>
      </c>
      <c r="E253" s="24">
        <v>0.05</v>
      </c>
      <c r="F253" s="24"/>
      <c r="G253" s="24"/>
      <c r="H253" s="24">
        <v>0.01</v>
      </c>
      <c r="I253" s="24">
        <v>0.07</v>
      </c>
      <c r="J253" s="32">
        <v>43441.0</v>
      </c>
    </row>
    <row r="254">
      <c r="A254" s="24" t="s">
        <v>341</v>
      </c>
      <c r="B254" s="24" t="s">
        <v>68</v>
      </c>
      <c r="C254" s="24" t="s">
        <v>326</v>
      </c>
      <c r="D254" s="24" t="s">
        <v>91</v>
      </c>
      <c r="E254" s="24">
        <v>0.06</v>
      </c>
      <c r="F254" s="24"/>
      <c r="G254" s="24"/>
      <c r="H254" s="24">
        <v>0.01</v>
      </c>
      <c r="I254" s="24">
        <v>0.07</v>
      </c>
      <c r="J254" s="32">
        <v>43441.0</v>
      </c>
    </row>
    <row r="255">
      <c r="A255" s="24" t="s">
        <v>344</v>
      </c>
      <c r="B255" s="24" t="s">
        <v>68</v>
      </c>
      <c r="C255" s="24" t="s">
        <v>326</v>
      </c>
      <c r="D255" s="24" t="s">
        <v>345</v>
      </c>
      <c r="E255" s="24">
        <v>0.05</v>
      </c>
      <c r="F255" s="24"/>
      <c r="G255" s="24"/>
      <c r="H255" s="24">
        <v>0.01</v>
      </c>
      <c r="I255" s="24">
        <v>0.05</v>
      </c>
      <c r="J255" s="32">
        <v>43214.0</v>
      </c>
    </row>
    <row r="256">
      <c r="A256" s="24" t="s">
        <v>346</v>
      </c>
      <c r="B256" s="24" t="s">
        <v>70</v>
      </c>
      <c r="C256" s="24" t="s">
        <v>326</v>
      </c>
      <c r="D256" s="24" t="s">
        <v>80</v>
      </c>
      <c r="E256" s="24">
        <v>0.05</v>
      </c>
      <c r="F256" s="24"/>
      <c r="G256" s="24"/>
      <c r="H256" s="24">
        <v>0.01</v>
      </c>
      <c r="I256" s="24">
        <v>0.05</v>
      </c>
      <c r="J256" s="32">
        <v>43361.0</v>
      </c>
    </row>
    <row r="257">
      <c r="A257" s="24" t="s">
        <v>347</v>
      </c>
      <c r="B257" s="24" t="s">
        <v>70</v>
      </c>
      <c r="C257" s="24" t="s">
        <v>326</v>
      </c>
      <c r="D257" s="24" t="s">
        <v>287</v>
      </c>
      <c r="E257" s="24"/>
      <c r="F257" s="24"/>
      <c r="G257" s="24"/>
      <c r="H257" s="32"/>
      <c r="I257" s="32"/>
      <c r="J257" s="32">
        <v>43356.0</v>
      </c>
    </row>
    <row r="258">
      <c r="A258" s="24" t="s">
        <v>348</v>
      </c>
      <c r="B258" s="24" t="s">
        <v>56</v>
      </c>
      <c r="C258" s="24" t="s">
        <v>326</v>
      </c>
      <c r="D258" s="24" t="s">
        <v>252</v>
      </c>
      <c r="E258" s="24">
        <v>0.04</v>
      </c>
      <c r="F258" s="24"/>
      <c r="G258" s="24"/>
      <c r="H258" s="24">
        <v>0.01</v>
      </c>
      <c r="I258" s="24">
        <v>0.05</v>
      </c>
      <c r="J258" s="32">
        <v>43207.0</v>
      </c>
    </row>
    <row r="259">
      <c r="A259" s="24" t="s">
        <v>349</v>
      </c>
      <c r="B259" s="24" t="s">
        <v>56</v>
      </c>
      <c r="C259" s="24" t="s">
        <v>326</v>
      </c>
      <c r="D259" s="24" t="s">
        <v>350</v>
      </c>
      <c r="E259" s="24">
        <v>0.04</v>
      </c>
      <c r="F259" s="24"/>
      <c r="G259" s="24"/>
      <c r="H259" s="24">
        <v>0.01</v>
      </c>
      <c r="I259" s="24">
        <v>0.05</v>
      </c>
      <c r="J259" s="32">
        <v>43403.0</v>
      </c>
    </row>
    <row r="260">
      <c r="A260" s="24" t="s">
        <v>351</v>
      </c>
      <c r="B260" s="24" t="s">
        <v>142</v>
      </c>
      <c r="C260" s="24" t="s">
        <v>326</v>
      </c>
      <c r="D260" s="24" t="s">
        <v>154</v>
      </c>
      <c r="E260" s="24">
        <v>0.03</v>
      </c>
      <c r="F260" s="24"/>
      <c r="G260" s="24">
        <v>0.01</v>
      </c>
      <c r="H260" s="24">
        <v>0.0</v>
      </c>
      <c r="I260" s="24">
        <v>0.05</v>
      </c>
      <c r="J260" s="32">
        <v>43371.0</v>
      </c>
    </row>
    <row r="261">
      <c r="A261" s="24" t="s">
        <v>352</v>
      </c>
      <c r="B261" s="24" t="s">
        <v>70</v>
      </c>
      <c r="C261" s="24" t="s">
        <v>326</v>
      </c>
      <c r="D261" s="24" t="s">
        <v>353</v>
      </c>
      <c r="E261" s="24">
        <v>0.04</v>
      </c>
      <c r="F261" s="24"/>
      <c r="G261" s="24"/>
      <c r="H261" s="24">
        <v>0.0</v>
      </c>
      <c r="I261" s="24">
        <v>0.04</v>
      </c>
      <c r="J261" s="32">
        <v>43382.0</v>
      </c>
    </row>
    <row r="262">
      <c r="A262" s="24" t="s">
        <v>354</v>
      </c>
      <c r="B262" s="24" t="s">
        <v>68</v>
      </c>
      <c r="C262" s="24" t="s">
        <v>326</v>
      </c>
      <c r="D262" s="24" t="s">
        <v>355</v>
      </c>
      <c r="E262" s="24">
        <v>0.04</v>
      </c>
      <c r="F262" s="24"/>
      <c r="G262" s="24"/>
      <c r="H262" s="24">
        <v>0.0</v>
      </c>
      <c r="I262" s="24">
        <v>0.04</v>
      </c>
      <c r="J262" s="32">
        <v>43298.0</v>
      </c>
    </row>
    <row r="263">
      <c r="A263" s="24" t="s">
        <v>346</v>
      </c>
      <c r="B263" s="24" t="s">
        <v>68</v>
      </c>
      <c r="C263" s="24" t="s">
        <v>326</v>
      </c>
      <c r="D263" s="24" t="s">
        <v>80</v>
      </c>
      <c r="E263" s="24">
        <v>0.04</v>
      </c>
      <c r="F263" s="24"/>
      <c r="G263" s="24"/>
      <c r="H263" s="24">
        <v>0.0</v>
      </c>
      <c r="I263" s="24">
        <v>0.04</v>
      </c>
      <c r="J263" s="32">
        <v>43361.0</v>
      </c>
    </row>
    <row r="264">
      <c r="A264" s="24" t="s">
        <v>356</v>
      </c>
      <c r="B264" s="24" t="s">
        <v>68</v>
      </c>
      <c r="C264" s="24" t="s">
        <v>326</v>
      </c>
      <c r="D264" s="24" t="s">
        <v>357</v>
      </c>
      <c r="E264" s="24">
        <v>0.04</v>
      </c>
      <c r="F264" s="24"/>
      <c r="G264" s="24"/>
      <c r="H264" s="24">
        <v>0.0</v>
      </c>
      <c r="I264" s="24">
        <v>0.04</v>
      </c>
      <c r="J264" s="32">
        <v>43207.0</v>
      </c>
    </row>
    <row r="265">
      <c r="A265" s="24" t="s">
        <v>346</v>
      </c>
      <c r="B265" s="24" t="s">
        <v>56</v>
      </c>
      <c r="C265" s="24" t="s">
        <v>326</v>
      </c>
      <c r="D265" s="24" t="s">
        <v>80</v>
      </c>
      <c r="E265" s="24">
        <v>0.03</v>
      </c>
      <c r="F265" s="24"/>
      <c r="G265" s="24"/>
      <c r="H265" s="24">
        <v>0.01</v>
      </c>
      <c r="I265" s="24">
        <v>0.04</v>
      </c>
      <c r="J265" s="32">
        <v>43361.0</v>
      </c>
    </row>
    <row r="266">
      <c r="A266" s="24" t="s">
        <v>358</v>
      </c>
      <c r="B266" s="24" t="s">
        <v>56</v>
      </c>
      <c r="C266" s="24" t="s">
        <v>326</v>
      </c>
      <c r="D266" s="24" t="s">
        <v>353</v>
      </c>
      <c r="E266" s="24">
        <v>0.03</v>
      </c>
      <c r="F266" s="24"/>
      <c r="G266" s="24"/>
      <c r="H266" s="24">
        <v>0.01</v>
      </c>
      <c r="I266" s="24">
        <v>0.04</v>
      </c>
      <c r="J266" s="32">
        <v>43382.0</v>
      </c>
    </row>
    <row r="267">
      <c r="A267" s="24" t="s">
        <v>359</v>
      </c>
      <c r="B267" s="24" t="s">
        <v>56</v>
      </c>
      <c r="C267" s="24" t="s">
        <v>326</v>
      </c>
      <c r="D267" s="24" t="s">
        <v>95</v>
      </c>
      <c r="E267" s="24">
        <v>0.03</v>
      </c>
      <c r="F267" s="24"/>
      <c r="G267" s="24"/>
      <c r="H267" s="24">
        <v>0.01</v>
      </c>
      <c r="I267" s="24">
        <v>0.03</v>
      </c>
      <c r="J267" s="32">
        <v>43172.0</v>
      </c>
    </row>
    <row r="268">
      <c r="A268" s="24" t="s">
        <v>360</v>
      </c>
      <c r="B268" s="24" t="s">
        <v>56</v>
      </c>
      <c r="C268" s="24" t="s">
        <v>326</v>
      </c>
      <c r="D268" s="24" t="s">
        <v>361</v>
      </c>
      <c r="E268" s="24">
        <v>0.02</v>
      </c>
      <c r="F268" s="24"/>
      <c r="G268" s="24"/>
      <c r="H268" s="24">
        <v>0.01</v>
      </c>
      <c r="I268" s="24">
        <v>0.03</v>
      </c>
      <c r="J268" s="32">
        <v>43158.0</v>
      </c>
    </row>
    <row r="269">
      <c r="A269" s="24" t="s">
        <v>354</v>
      </c>
      <c r="B269" s="24" t="s">
        <v>70</v>
      </c>
      <c r="C269" s="24" t="s">
        <v>326</v>
      </c>
      <c r="D269" s="24" t="s">
        <v>355</v>
      </c>
      <c r="E269" s="24">
        <v>0.01</v>
      </c>
      <c r="F269" s="24">
        <v>0.02</v>
      </c>
      <c r="G269" s="24"/>
      <c r="H269" s="24">
        <v>0.0</v>
      </c>
      <c r="I269" s="24">
        <v>0.03</v>
      </c>
      <c r="J269" s="32">
        <v>43298.0</v>
      </c>
    </row>
    <row r="270">
      <c r="A270" s="24" t="s">
        <v>362</v>
      </c>
      <c r="B270" s="24" t="s">
        <v>70</v>
      </c>
      <c r="C270" s="24" t="s">
        <v>326</v>
      </c>
      <c r="D270" s="24" t="s">
        <v>156</v>
      </c>
      <c r="E270" s="24">
        <v>0.02</v>
      </c>
      <c r="F270" s="24"/>
      <c r="G270" s="24"/>
      <c r="H270" s="24">
        <v>0.0</v>
      </c>
      <c r="I270" s="24">
        <v>0.03</v>
      </c>
      <c r="J270" s="32">
        <v>43101.0</v>
      </c>
    </row>
    <row r="271">
      <c r="A271" s="24" t="s">
        <v>359</v>
      </c>
      <c r="B271" s="24" t="s">
        <v>68</v>
      </c>
      <c r="C271" s="24" t="s">
        <v>326</v>
      </c>
      <c r="D271" s="24" t="s">
        <v>95</v>
      </c>
      <c r="E271" s="24">
        <v>0.02</v>
      </c>
      <c r="F271" s="24"/>
      <c r="G271" s="24"/>
      <c r="H271" s="24">
        <v>0.0</v>
      </c>
      <c r="I271" s="24">
        <v>0.03</v>
      </c>
      <c r="J271" s="32">
        <v>43172.0</v>
      </c>
    </row>
    <row r="272">
      <c r="A272" s="24" t="s">
        <v>363</v>
      </c>
      <c r="B272" s="24" t="s">
        <v>70</v>
      </c>
      <c r="C272" s="24" t="s">
        <v>326</v>
      </c>
      <c r="D272" s="24" t="s">
        <v>154</v>
      </c>
      <c r="E272" s="24">
        <v>0.02</v>
      </c>
      <c r="F272" s="24"/>
      <c r="G272" s="24">
        <v>0.0</v>
      </c>
      <c r="H272" s="24">
        <v>0.0</v>
      </c>
      <c r="I272" s="24">
        <v>0.03</v>
      </c>
      <c r="J272" s="32">
        <v>43404.0</v>
      </c>
    </row>
    <row r="273">
      <c r="A273" s="24" t="s">
        <v>364</v>
      </c>
      <c r="B273" s="24" t="s">
        <v>118</v>
      </c>
      <c r="C273" s="24" t="s">
        <v>326</v>
      </c>
      <c r="D273" s="24" t="s">
        <v>154</v>
      </c>
      <c r="E273" s="24"/>
      <c r="F273" s="24"/>
      <c r="G273" s="24">
        <v>0.02</v>
      </c>
      <c r="H273" s="24"/>
      <c r="I273" s="24">
        <v>0.02</v>
      </c>
      <c r="J273" s="32">
        <v>43245.0</v>
      </c>
    </row>
    <row r="274">
      <c r="A274" s="24" t="s">
        <v>365</v>
      </c>
      <c r="B274" s="24" t="s">
        <v>118</v>
      </c>
      <c r="C274" s="24" t="s">
        <v>326</v>
      </c>
      <c r="D274" s="24" t="s">
        <v>154</v>
      </c>
      <c r="E274" s="24"/>
      <c r="F274" s="24"/>
      <c r="G274" s="24">
        <v>0.02</v>
      </c>
      <c r="H274" s="24"/>
      <c r="I274" s="24">
        <v>0.02</v>
      </c>
      <c r="J274" s="32">
        <v>43189.0</v>
      </c>
    </row>
    <row r="275">
      <c r="A275" s="24" t="s">
        <v>354</v>
      </c>
      <c r="B275" s="24" t="s">
        <v>56</v>
      </c>
      <c r="C275" s="24" t="s">
        <v>326</v>
      </c>
      <c r="D275" s="24" t="s">
        <v>355</v>
      </c>
      <c r="E275" s="24">
        <v>0.01</v>
      </c>
      <c r="F275" s="24"/>
      <c r="G275" s="24"/>
      <c r="H275" s="24">
        <v>0.0</v>
      </c>
      <c r="I275" s="24">
        <v>0.02</v>
      </c>
      <c r="J275" s="32">
        <v>43298.0</v>
      </c>
    </row>
    <row r="276">
      <c r="A276" s="24" t="s">
        <v>366</v>
      </c>
      <c r="B276" s="24" t="s">
        <v>70</v>
      </c>
      <c r="C276" s="24" t="s">
        <v>326</v>
      </c>
      <c r="D276" s="24" t="s">
        <v>367</v>
      </c>
      <c r="E276" s="24">
        <v>0.02</v>
      </c>
      <c r="F276" s="24"/>
      <c r="G276" s="24"/>
      <c r="H276" s="24">
        <v>0.0</v>
      </c>
      <c r="I276" s="24">
        <v>0.02</v>
      </c>
      <c r="J276" s="32">
        <v>43410.0</v>
      </c>
    </row>
    <row r="277">
      <c r="A277" s="24" t="s">
        <v>368</v>
      </c>
      <c r="B277" s="24" t="s">
        <v>70</v>
      </c>
      <c r="C277" s="24" t="s">
        <v>326</v>
      </c>
      <c r="D277" s="24" t="s">
        <v>369</v>
      </c>
      <c r="E277" s="24">
        <v>0.01</v>
      </c>
      <c r="F277" s="24"/>
      <c r="G277" s="24"/>
      <c r="H277" s="24">
        <v>0.0</v>
      </c>
      <c r="I277" s="24">
        <v>0.01</v>
      </c>
      <c r="J277" s="32">
        <v>43389.0</v>
      </c>
    </row>
    <row r="278">
      <c r="A278" s="24" t="s">
        <v>370</v>
      </c>
      <c r="B278" s="24" t="s">
        <v>56</v>
      </c>
      <c r="C278" s="24" t="s">
        <v>326</v>
      </c>
      <c r="D278" s="24" t="s">
        <v>371</v>
      </c>
      <c r="E278" s="24"/>
      <c r="F278" s="24"/>
      <c r="G278" s="24">
        <v>0.01</v>
      </c>
      <c r="H278" s="24"/>
      <c r="I278" s="24">
        <v>0.01</v>
      </c>
      <c r="J278" s="32">
        <v>43321.0</v>
      </c>
    </row>
    <row r="279">
      <c r="A279" s="24" t="s">
        <v>370</v>
      </c>
      <c r="B279" s="24" t="s">
        <v>70</v>
      </c>
      <c r="C279" s="24" t="s">
        <v>326</v>
      </c>
      <c r="D279" s="24" t="s">
        <v>371</v>
      </c>
      <c r="E279" s="24"/>
      <c r="F279" s="24"/>
      <c r="G279" s="24">
        <v>0.01</v>
      </c>
      <c r="H279" s="24"/>
      <c r="I279" s="24">
        <v>0.01</v>
      </c>
      <c r="J279" s="32">
        <v>43321.0</v>
      </c>
    </row>
    <row r="280">
      <c r="A280" s="24" t="s">
        <v>372</v>
      </c>
      <c r="B280" s="24" t="s">
        <v>118</v>
      </c>
      <c r="C280" s="24" t="s">
        <v>326</v>
      </c>
      <c r="D280" s="24" t="s">
        <v>373</v>
      </c>
      <c r="E280" s="24"/>
      <c r="F280" s="24"/>
      <c r="G280" s="24">
        <v>0.01</v>
      </c>
      <c r="H280" s="24"/>
      <c r="I280" s="24">
        <v>0.01</v>
      </c>
      <c r="J280" s="32">
        <v>43167.0</v>
      </c>
    </row>
    <row r="281">
      <c r="A281" s="24" t="s">
        <v>374</v>
      </c>
      <c r="B281" s="24" t="s">
        <v>118</v>
      </c>
      <c r="C281" s="24" t="s">
        <v>326</v>
      </c>
      <c r="D281" s="24" t="s">
        <v>147</v>
      </c>
      <c r="E281" s="24"/>
      <c r="F281" s="24"/>
      <c r="G281" s="24">
        <v>0.01</v>
      </c>
      <c r="H281" s="24"/>
      <c r="I281" s="24">
        <v>0.01</v>
      </c>
      <c r="J281" s="32">
        <v>43356.0</v>
      </c>
    </row>
    <row r="282">
      <c r="A282" s="24" t="s">
        <v>375</v>
      </c>
      <c r="B282" s="24" t="s">
        <v>118</v>
      </c>
      <c r="C282" s="24" t="s">
        <v>326</v>
      </c>
      <c r="D282" s="24" t="s">
        <v>162</v>
      </c>
      <c r="E282" s="24"/>
      <c r="F282" s="24"/>
      <c r="G282" s="24">
        <v>0.01</v>
      </c>
      <c r="H282" s="24"/>
      <c r="I282" s="24">
        <v>0.01</v>
      </c>
      <c r="J282" s="32">
        <v>43377.0</v>
      </c>
    </row>
    <row r="283">
      <c r="A283" s="24" t="s">
        <v>376</v>
      </c>
      <c r="B283" s="24" t="s">
        <v>118</v>
      </c>
      <c r="C283" s="24" t="s">
        <v>326</v>
      </c>
      <c r="D283" s="24" t="s">
        <v>162</v>
      </c>
      <c r="E283" s="24"/>
      <c r="F283" s="24"/>
      <c r="G283" s="24">
        <v>0.01</v>
      </c>
      <c r="H283" s="24"/>
      <c r="I283" s="24">
        <v>0.01</v>
      </c>
      <c r="J283" s="32">
        <v>43277.0</v>
      </c>
    </row>
    <row r="284">
      <c r="A284" s="24" t="s">
        <v>377</v>
      </c>
      <c r="B284" s="24" t="s">
        <v>100</v>
      </c>
      <c r="C284" s="24" t="s">
        <v>326</v>
      </c>
      <c r="D284" s="24" t="s">
        <v>378</v>
      </c>
      <c r="E284" s="24"/>
      <c r="F284" s="24">
        <v>0.01</v>
      </c>
      <c r="G284" s="24"/>
      <c r="H284" s="24">
        <v>0.0</v>
      </c>
      <c r="I284" s="24">
        <v>0.01</v>
      </c>
      <c r="J284" s="32">
        <v>43411.0</v>
      </c>
    </row>
    <row r="285">
      <c r="A285" s="24" t="s">
        <v>379</v>
      </c>
      <c r="B285" s="24" t="s">
        <v>118</v>
      </c>
      <c r="C285" s="24" t="s">
        <v>326</v>
      </c>
      <c r="D285" s="24" t="s">
        <v>380</v>
      </c>
      <c r="E285" s="24"/>
      <c r="F285" s="24"/>
      <c r="G285" s="24">
        <v>0.01</v>
      </c>
      <c r="H285" s="24"/>
      <c r="I285" s="24">
        <v>0.01</v>
      </c>
      <c r="J285" s="32">
        <v>43279.0</v>
      </c>
    </row>
    <row r="286">
      <c r="A286" s="24" t="s">
        <v>381</v>
      </c>
      <c r="B286" s="24" t="s">
        <v>118</v>
      </c>
      <c r="C286" s="24" t="s">
        <v>326</v>
      </c>
      <c r="D286" s="24" t="s">
        <v>382</v>
      </c>
      <c r="E286" s="24"/>
      <c r="F286" s="24"/>
      <c r="G286" s="24">
        <v>0.0</v>
      </c>
      <c r="H286" s="24"/>
      <c r="I286" s="24">
        <v>0.0</v>
      </c>
      <c r="J286" s="32">
        <v>43433.0</v>
      </c>
    </row>
    <row r="287">
      <c r="A287" s="24" t="s">
        <v>383</v>
      </c>
      <c r="B287" s="24" t="s">
        <v>118</v>
      </c>
      <c r="C287" s="24" t="s">
        <v>326</v>
      </c>
      <c r="D287" s="24" t="s">
        <v>384</v>
      </c>
      <c r="E287" s="24"/>
      <c r="F287" s="24"/>
      <c r="G287" s="24">
        <v>0.0</v>
      </c>
      <c r="H287" s="24"/>
      <c r="I287" s="24">
        <v>0.0</v>
      </c>
      <c r="J287" s="32">
        <v>43125.0</v>
      </c>
    </row>
    <row r="288">
      <c r="A288" s="24" t="s">
        <v>385</v>
      </c>
      <c r="B288" s="24" t="s">
        <v>118</v>
      </c>
      <c r="C288" s="24" t="s">
        <v>326</v>
      </c>
      <c r="D288" s="24" t="s">
        <v>382</v>
      </c>
      <c r="E288" s="24"/>
      <c r="F288" s="24"/>
      <c r="G288" s="24">
        <v>0.0</v>
      </c>
      <c r="H288" s="24"/>
      <c r="I288" s="24">
        <v>0.0</v>
      </c>
      <c r="J288" s="32">
        <v>43118.0</v>
      </c>
    </row>
    <row r="289">
      <c r="A289" s="24" t="s">
        <v>386</v>
      </c>
      <c r="B289" s="24" t="s">
        <v>56</v>
      </c>
      <c r="C289" s="24" t="s">
        <v>326</v>
      </c>
      <c r="D289" s="24" t="s">
        <v>387</v>
      </c>
      <c r="E289" s="24"/>
      <c r="F289" s="24"/>
      <c r="G289" s="24">
        <v>0.0</v>
      </c>
      <c r="H289" s="24"/>
      <c r="I289" s="24">
        <v>0.0</v>
      </c>
      <c r="J289" s="32">
        <v>43279.0</v>
      </c>
    </row>
    <row r="290">
      <c r="A290" s="24" t="s">
        <v>388</v>
      </c>
      <c r="B290" s="24" t="s">
        <v>56</v>
      </c>
      <c r="C290" s="24" t="s">
        <v>326</v>
      </c>
      <c r="D290" s="24" t="s">
        <v>384</v>
      </c>
      <c r="E290" s="24"/>
      <c r="F290" s="24"/>
      <c r="G290" s="24">
        <v>0.0</v>
      </c>
      <c r="H290" s="24"/>
      <c r="I290" s="24">
        <v>0.0</v>
      </c>
      <c r="J290" s="32">
        <v>43279.0</v>
      </c>
    </row>
    <row r="291">
      <c r="A291" s="24" t="s">
        <v>389</v>
      </c>
      <c r="B291" s="24" t="s">
        <v>390</v>
      </c>
      <c r="C291" s="24" t="s">
        <v>326</v>
      </c>
      <c r="D291" s="24" t="s">
        <v>178</v>
      </c>
      <c r="E291" s="24"/>
      <c r="F291" s="24"/>
      <c r="G291" s="24"/>
      <c r="H291" s="32"/>
      <c r="I291" s="32"/>
      <c r="J291" s="32">
        <v>43464.0</v>
      </c>
    </row>
    <row r="292">
      <c r="A292" s="24" t="s">
        <v>391</v>
      </c>
      <c r="B292" s="24" t="s">
        <v>392</v>
      </c>
      <c r="C292" s="24" t="s">
        <v>326</v>
      </c>
      <c r="D292" s="24" t="s">
        <v>393</v>
      </c>
      <c r="E292" s="24"/>
      <c r="F292" s="24"/>
      <c r="G292" s="24"/>
      <c r="H292" s="32"/>
      <c r="I292" s="32"/>
      <c r="J292" s="32">
        <v>43340.0</v>
      </c>
    </row>
    <row r="293">
      <c r="A293" s="24" t="s">
        <v>391</v>
      </c>
      <c r="B293" s="24" t="s">
        <v>394</v>
      </c>
      <c r="C293" s="24" t="s">
        <v>326</v>
      </c>
      <c r="D293" s="24" t="s">
        <v>393</v>
      </c>
      <c r="E293" s="24"/>
      <c r="F293" s="24"/>
      <c r="G293" s="24"/>
      <c r="H293" s="32"/>
      <c r="I293" s="32"/>
      <c r="J293" s="32">
        <v>43340.0</v>
      </c>
    </row>
    <row r="294">
      <c r="A294" s="24" t="s">
        <v>391</v>
      </c>
      <c r="B294" s="24" t="s">
        <v>100</v>
      </c>
      <c r="C294" s="24" t="s">
        <v>326</v>
      </c>
      <c r="D294" s="24" t="s">
        <v>393</v>
      </c>
      <c r="E294" s="24"/>
      <c r="F294" s="24"/>
      <c r="G294" s="24"/>
      <c r="H294" s="32"/>
      <c r="I294" s="32"/>
      <c r="J294" s="32">
        <v>43340.0</v>
      </c>
    </row>
    <row r="295">
      <c r="A295" s="24" t="s">
        <v>395</v>
      </c>
      <c r="B295" s="24" t="s">
        <v>100</v>
      </c>
      <c r="C295" s="24" t="s">
        <v>326</v>
      </c>
      <c r="D295" s="24" t="s">
        <v>396</v>
      </c>
      <c r="E295" s="24"/>
      <c r="F295" s="24"/>
      <c r="G295" s="24"/>
      <c r="H295" s="32"/>
      <c r="I295" s="32"/>
      <c r="J295" s="32">
        <v>43239.0</v>
      </c>
    </row>
    <row r="296">
      <c r="A296" s="24" t="s">
        <v>395</v>
      </c>
      <c r="B296" s="24" t="s">
        <v>68</v>
      </c>
      <c r="C296" s="24" t="s">
        <v>326</v>
      </c>
      <c r="D296" s="24" t="s">
        <v>397</v>
      </c>
      <c r="E296" s="24"/>
      <c r="F296" s="24"/>
      <c r="G296" s="24"/>
      <c r="H296" s="32"/>
      <c r="I296" s="32"/>
      <c r="J296" s="32">
        <v>43256.0</v>
      </c>
    </row>
    <row r="297">
      <c r="A297" s="24" t="s">
        <v>395</v>
      </c>
      <c r="B297" s="24" t="s">
        <v>56</v>
      </c>
      <c r="C297" s="24" t="s">
        <v>326</v>
      </c>
      <c r="D297" s="24" t="s">
        <v>397</v>
      </c>
      <c r="E297" s="24"/>
      <c r="F297" s="24"/>
      <c r="G297" s="24"/>
      <c r="H297" s="32"/>
      <c r="I297" s="32"/>
      <c r="J297" s="32">
        <v>43256.0</v>
      </c>
    </row>
    <row r="298">
      <c r="A298" s="24" t="s">
        <v>395</v>
      </c>
      <c r="B298" s="24" t="s">
        <v>70</v>
      </c>
      <c r="C298" s="24" t="s">
        <v>326</v>
      </c>
      <c r="D298" s="24" t="s">
        <v>397</v>
      </c>
      <c r="E298" s="24"/>
      <c r="F298" s="24"/>
      <c r="G298" s="24"/>
      <c r="H298" s="32"/>
      <c r="I298" s="32"/>
      <c r="J298" s="32">
        <v>43256.0</v>
      </c>
    </row>
    <row r="299">
      <c r="A299" s="24" t="s">
        <v>398</v>
      </c>
      <c r="B299" s="24" t="s">
        <v>100</v>
      </c>
      <c r="C299" s="24" t="s">
        <v>326</v>
      </c>
      <c r="D299" s="24" t="s">
        <v>64</v>
      </c>
      <c r="E299" s="24"/>
      <c r="F299" s="24"/>
      <c r="G299" s="24"/>
      <c r="H299" s="32"/>
      <c r="I299" s="32"/>
      <c r="J299" s="32">
        <v>43412.0</v>
      </c>
    </row>
    <row r="300">
      <c r="A300" s="24" t="s">
        <v>399</v>
      </c>
      <c r="B300" s="24" t="s">
        <v>70</v>
      </c>
      <c r="C300" s="24" t="s">
        <v>326</v>
      </c>
      <c r="D300" s="24" t="s">
        <v>400</v>
      </c>
      <c r="E300" s="24"/>
      <c r="F300" s="24"/>
      <c r="G300" s="24"/>
      <c r="H300" s="32"/>
      <c r="I300" s="32"/>
      <c r="J300" s="32">
        <v>43307.0</v>
      </c>
    </row>
    <row r="301">
      <c r="A301" s="24" t="s">
        <v>401</v>
      </c>
      <c r="B301" s="24" t="s">
        <v>100</v>
      </c>
      <c r="C301" s="24" t="s">
        <v>326</v>
      </c>
      <c r="D301" s="24" t="s">
        <v>402</v>
      </c>
      <c r="E301" s="24"/>
      <c r="F301" s="24"/>
      <c r="G301" s="24"/>
      <c r="H301" s="32"/>
      <c r="I301" s="32"/>
      <c r="J301" s="32">
        <v>43215.0</v>
      </c>
    </row>
    <row r="302">
      <c r="A302" s="24" t="s">
        <v>403</v>
      </c>
      <c r="B302" s="24" t="s">
        <v>70</v>
      </c>
      <c r="C302" s="24" t="s">
        <v>326</v>
      </c>
      <c r="D302" s="24" t="s">
        <v>404</v>
      </c>
      <c r="E302" s="24"/>
      <c r="F302" s="24"/>
      <c r="G302" s="24"/>
      <c r="H302" s="32"/>
      <c r="I302" s="32"/>
      <c r="J302" s="32">
        <v>43160.0</v>
      </c>
    </row>
    <row r="303">
      <c r="A303" s="24" t="s">
        <v>405</v>
      </c>
      <c r="B303" s="24" t="s">
        <v>70</v>
      </c>
      <c r="C303" s="24" t="s">
        <v>326</v>
      </c>
      <c r="D303" s="24" t="s">
        <v>357</v>
      </c>
      <c r="E303" s="24"/>
      <c r="F303" s="24"/>
      <c r="G303" s="24"/>
      <c r="H303" s="32"/>
      <c r="I303" s="32"/>
      <c r="J303" s="32">
        <v>43433.0</v>
      </c>
    </row>
    <row r="304">
      <c r="A304" s="24" t="s">
        <v>406</v>
      </c>
      <c r="B304" s="24" t="s">
        <v>70</v>
      </c>
      <c r="C304" s="24" t="s">
        <v>326</v>
      </c>
      <c r="D304" s="24" t="s">
        <v>407</v>
      </c>
      <c r="E304" s="24"/>
      <c r="F304" s="24"/>
      <c r="G304" s="24"/>
      <c r="H304" s="32"/>
      <c r="I304" s="32"/>
      <c r="J304" s="32">
        <v>43132.0</v>
      </c>
    </row>
    <row r="305">
      <c r="A305" s="24" t="s">
        <v>408</v>
      </c>
      <c r="B305" s="24" t="s">
        <v>70</v>
      </c>
      <c r="C305" s="24" t="s">
        <v>326</v>
      </c>
      <c r="D305" s="24" t="s">
        <v>314</v>
      </c>
      <c r="E305" s="24"/>
      <c r="F305" s="24"/>
      <c r="G305" s="24"/>
      <c r="H305" s="32"/>
      <c r="I305" s="32"/>
      <c r="J305" s="32">
        <v>43279.0</v>
      </c>
    </row>
    <row r="306">
      <c r="A306" s="24" t="s">
        <v>409</v>
      </c>
      <c r="B306" s="24" t="s">
        <v>100</v>
      </c>
      <c r="C306" s="24" t="s">
        <v>326</v>
      </c>
      <c r="D306" s="24" t="s">
        <v>410</v>
      </c>
      <c r="E306" s="24"/>
      <c r="F306" s="24"/>
      <c r="G306" s="24"/>
      <c r="H306" s="32"/>
      <c r="I306" s="32"/>
      <c r="J306" s="32">
        <v>43237.0</v>
      </c>
    </row>
    <row r="307">
      <c r="A307" s="24" t="s">
        <v>349</v>
      </c>
      <c r="B307" s="24" t="s">
        <v>100</v>
      </c>
      <c r="C307" s="24" t="s">
        <v>326</v>
      </c>
      <c r="D307" s="24" t="s">
        <v>350</v>
      </c>
      <c r="E307" s="24"/>
      <c r="F307" s="24"/>
      <c r="G307" s="24"/>
      <c r="H307" s="32"/>
      <c r="I307" s="32"/>
      <c r="J307" s="32">
        <v>43181.0</v>
      </c>
    </row>
    <row r="308">
      <c r="A308" s="24" t="s">
        <v>411</v>
      </c>
      <c r="B308" s="24" t="s">
        <v>70</v>
      </c>
      <c r="C308" s="24" t="s">
        <v>326</v>
      </c>
      <c r="D308" s="24" t="s">
        <v>412</v>
      </c>
      <c r="E308" s="24"/>
      <c r="F308" s="24"/>
      <c r="G308" s="24"/>
      <c r="H308" s="32"/>
      <c r="I308" s="32"/>
      <c r="J308" s="32">
        <v>43364.0</v>
      </c>
    </row>
    <row r="309">
      <c r="A309" s="24" t="s">
        <v>413</v>
      </c>
      <c r="B309" s="24" t="s">
        <v>100</v>
      </c>
      <c r="C309" s="24" t="s">
        <v>326</v>
      </c>
      <c r="D309" s="24" t="s">
        <v>414</v>
      </c>
      <c r="E309" s="24"/>
      <c r="F309" s="24"/>
      <c r="G309" s="24"/>
      <c r="H309" s="32"/>
      <c r="I309" s="32"/>
      <c r="J309" s="32">
        <v>43404.0</v>
      </c>
    </row>
    <row r="310">
      <c r="A310" s="24" t="s">
        <v>333</v>
      </c>
      <c r="B310" s="24" t="s">
        <v>329</v>
      </c>
      <c r="C310" s="24" t="s">
        <v>326</v>
      </c>
      <c r="D310" s="24" t="s">
        <v>71</v>
      </c>
      <c r="E310" s="24"/>
      <c r="F310" s="24"/>
      <c r="G310" s="24"/>
      <c r="H310" s="32"/>
      <c r="I310" s="32"/>
      <c r="J310" s="32">
        <v>43182.0</v>
      </c>
    </row>
    <row r="311">
      <c r="A311" s="24" t="s">
        <v>415</v>
      </c>
      <c r="B311" s="24" t="s">
        <v>70</v>
      </c>
      <c r="C311" s="24" t="s">
        <v>326</v>
      </c>
      <c r="D311" s="24" t="s">
        <v>416</v>
      </c>
      <c r="E311" s="24"/>
      <c r="F311" s="24"/>
      <c r="G311" s="24"/>
      <c r="H311" s="32"/>
      <c r="I311" s="32"/>
      <c r="J311" s="32">
        <v>43160.0</v>
      </c>
    </row>
    <row r="312">
      <c r="A312" s="24" t="s">
        <v>391</v>
      </c>
      <c r="B312" s="24" t="s">
        <v>56</v>
      </c>
      <c r="C312" s="24" t="s">
        <v>326</v>
      </c>
      <c r="D312" s="24" t="s">
        <v>393</v>
      </c>
      <c r="E312" s="24"/>
      <c r="F312" s="24"/>
      <c r="G312" s="24"/>
      <c r="H312" s="32"/>
      <c r="I312" s="32"/>
      <c r="J312" s="32">
        <v>43340.0</v>
      </c>
    </row>
    <row r="313">
      <c r="A313" s="24" t="s">
        <v>417</v>
      </c>
      <c r="B313" s="24" t="s">
        <v>70</v>
      </c>
      <c r="C313" s="24" t="s">
        <v>326</v>
      </c>
      <c r="D313" s="24" t="s">
        <v>215</v>
      </c>
      <c r="E313" s="24"/>
      <c r="F313" s="24"/>
      <c r="G313" s="24"/>
      <c r="H313" s="32"/>
      <c r="I313" s="32"/>
      <c r="J313" s="32">
        <v>43217.0</v>
      </c>
    </row>
    <row r="314">
      <c r="A314" s="24" t="s">
        <v>418</v>
      </c>
      <c r="B314" s="24" t="s">
        <v>70</v>
      </c>
      <c r="C314" s="24" t="s">
        <v>326</v>
      </c>
      <c r="D314" s="24" t="s">
        <v>419</v>
      </c>
      <c r="E314" s="24"/>
      <c r="F314" s="24"/>
      <c r="G314" s="24"/>
      <c r="H314" s="32"/>
      <c r="I314" s="32"/>
      <c r="J314" s="32">
        <v>43111.0</v>
      </c>
    </row>
    <row r="315">
      <c r="A315" s="24" t="s">
        <v>420</v>
      </c>
      <c r="B315" s="24" t="s">
        <v>70</v>
      </c>
      <c r="C315" s="24" t="s">
        <v>326</v>
      </c>
      <c r="D315" s="24" t="s">
        <v>159</v>
      </c>
      <c r="E315" s="24"/>
      <c r="F315" s="24"/>
      <c r="G315" s="24"/>
      <c r="H315" s="32"/>
      <c r="I315" s="32"/>
      <c r="J315" s="32">
        <v>43146.0</v>
      </c>
    </row>
    <row r="316">
      <c r="A316" s="24" t="s">
        <v>421</v>
      </c>
      <c r="B316" s="24" t="s">
        <v>100</v>
      </c>
      <c r="C316" s="24" t="s">
        <v>326</v>
      </c>
      <c r="D316" s="24" t="s">
        <v>422</v>
      </c>
      <c r="E316" s="24"/>
      <c r="F316" s="24"/>
      <c r="G316" s="24"/>
      <c r="H316" s="32"/>
      <c r="I316" s="32"/>
      <c r="J316" s="32">
        <v>43237.0</v>
      </c>
    </row>
    <row r="317">
      <c r="A317" s="24" t="s">
        <v>421</v>
      </c>
      <c r="B317" s="24" t="s">
        <v>392</v>
      </c>
      <c r="C317" s="24" t="s">
        <v>326</v>
      </c>
      <c r="D317" s="24" t="s">
        <v>422</v>
      </c>
      <c r="E317" s="24"/>
      <c r="F317" s="24"/>
      <c r="G317" s="24"/>
      <c r="H317" s="32"/>
      <c r="I317" s="32"/>
      <c r="J317" s="32">
        <v>43237.0</v>
      </c>
    </row>
    <row r="318">
      <c r="A318" s="24" t="s">
        <v>172</v>
      </c>
      <c r="B318" s="24" t="s">
        <v>70</v>
      </c>
      <c r="C318" s="24" t="s">
        <v>326</v>
      </c>
      <c r="D318" s="24" t="s">
        <v>423</v>
      </c>
      <c r="E318" s="24"/>
      <c r="F318" s="24"/>
      <c r="G318" s="24"/>
      <c r="H318" s="32"/>
      <c r="I318" s="32"/>
      <c r="J318" s="32">
        <v>43147.0</v>
      </c>
    </row>
    <row r="319">
      <c r="A319" s="24" t="s">
        <v>424</v>
      </c>
      <c r="B319" s="24" t="s">
        <v>70</v>
      </c>
      <c r="C319" s="24" t="s">
        <v>326</v>
      </c>
      <c r="D319" s="24" t="s">
        <v>425</v>
      </c>
      <c r="E319" s="24"/>
      <c r="F319" s="24"/>
      <c r="G319" s="24"/>
      <c r="H319" s="32"/>
      <c r="I319" s="32"/>
      <c r="J319" s="32">
        <v>43451.0</v>
      </c>
    </row>
    <row r="320">
      <c r="A320" s="24" t="s">
        <v>330</v>
      </c>
      <c r="B320" s="24" t="s">
        <v>70</v>
      </c>
      <c r="C320" s="24" t="s">
        <v>326</v>
      </c>
      <c r="D320" s="24" t="s">
        <v>217</v>
      </c>
      <c r="E320" s="24"/>
      <c r="F320" s="24"/>
      <c r="G320" s="24"/>
      <c r="H320" s="32"/>
      <c r="I320" s="32"/>
      <c r="J320" s="32">
        <v>43447.0</v>
      </c>
    </row>
    <row r="321">
      <c r="A321" s="24" t="s">
        <v>426</v>
      </c>
      <c r="B321" s="24" t="s">
        <v>100</v>
      </c>
      <c r="C321" s="24" t="s">
        <v>326</v>
      </c>
      <c r="D321" s="24" t="s">
        <v>427</v>
      </c>
      <c r="E321" s="24"/>
      <c r="F321" s="24"/>
      <c r="G321" s="24"/>
      <c r="H321" s="32"/>
      <c r="I321" s="32"/>
      <c r="J321" s="32">
        <v>43459.0</v>
      </c>
    </row>
    <row r="322">
      <c r="A322" s="24" t="s">
        <v>428</v>
      </c>
      <c r="B322" s="24" t="s">
        <v>70</v>
      </c>
      <c r="C322" s="24" t="s">
        <v>326</v>
      </c>
      <c r="D322" s="24" t="s">
        <v>429</v>
      </c>
      <c r="E322" s="24"/>
      <c r="F322" s="24"/>
      <c r="G322" s="24"/>
      <c r="H322" s="32"/>
      <c r="I322" s="32"/>
      <c r="J322" s="32">
        <v>43132.0</v>
      </c>
    </row>
    <row r="323">
      <c r="A323" s="24" t="s">
        <v>430</v>
      </c>
      <c r="B323" s="24" t="s">
        <v>70</v>
      </c>
      <c r="C323" s="24" t="s">
        <v>326</v>
      </c>
      <c r="D323" s="24" t="s">
        <v>269</v>
      </c>
      <c r="E323" s="24"/>
      <c r="F323" s="24"/>
      <c r="G323" s="24"/>
      <c r="H323" s="32"/>
      <c r="I323" s="32"/>
      <c r="J323" s="32">
        <v>43153.0</v>
      </c>
    </row>
    <row r="324">
      <c r="A324" s="24" t="s">
        <v>342</v>
      </c>
      <c r="B324" s="24" t="s">
        <v>68</v>
      </c>
      <c r="C324" s="24" t="s">
        <v>326</v>
      </c>
      <c r="D324" s="24" t="s">
        <v>343</v>
      </c>
      <c r="E324" s="24"/>
      <c r="F324" s="24"/>
      <c r="G324" s="24"/>
      <c r="H324" s="32"/>
      <c r="I324" s="32"/>
      <c r="J324" s="32">
        <v>43389.0</v>
      </c>
    </row>
    <row r="325">
      <c r="A325" s="24" t="s">
        <v>431</v>
      </c>
      <c r="B325" s="24" t="s">
        <v>100</v>
      </c>
      <c r="C325" s="24" t="s">
        <v>326</v>
      </c>
      <c r="D325" s="24" t="s">
        <v>432</v>
      </c>
      <c r="E325" s="24"/>
      <c r="F325" s="24"/>
      <c r="G325" s="24"/>
      <c r="H325" s="32"/>
      <c r="I325" s="32"/>
      <c r="J325" s="32">
        <v>43391.0</v>
      </c>
    </row>
    <row r="326">
      <c r="A326" s="24" t="s">
        <v>433</v>
      </c>
      <c r="B326" s="24" t="s">
        <v>56</v>
      </c>
      <c r="C326" s="24" t="s">
        <v>326</v>
      </c>
      <c r="D326" s="24" t="s">
        <v>261</v>
      </c>
      <c r="E326" s="24"/>
      <c r="F326" s="24"/>
      <c r="G326" s="24"/>
      <c r="H326" s="32"/>
      <c r="I326" s="32"/>
      <c r="J326" s="32">
        <v>43116.0</v>
      </c>
    </row>
    <row r="327">
      <c r="A327" s="24" t="s">
        <v>433</v>
      </c>
      <c r="B327" s="24" t="s">
        <v>70</v>
      </c>
      <c r="C327" s="24" t="s">
        <v>326</v>
      </c>
      <c r="D327" s="24" t="s">
        <v>260</v>
      </c>
      <c r="E327" s="24"/>
      <c r="F327" s="24"/>
      <c r="G327" s="24"/>
      <c r="H327" s="32"/>
      <c r="I327" s="32"/>
      <c r="J327" s="32">
        <v>43116.0</v>
      </c>
    </row>
    <row r="328">
      <c r="A328" s="24" t="s">
        <v>433</v>
      </c>
      <c r="B328" s="24" t="s">
        <v>100</v>
      </c>
      <c r="C328" s="24" t="s">
        <v>326</v>
      </c>
      <c r="D328" s="24" t="s">
        <v>261</v>
      </c>
      <c r="E328" s="24"/>
      <c r="F328" s="24"/>
      <c r="G328" s="24"/>
      <c r="H328" s="32"/>
      <c r="I328" s="32"/>
      <c r="J328" s="32">
        <v>43116.0</v>
      </c>
    </row>
    <row r="329">
      <c r="A329" s="24" t="s">
        <v>433</v>
      </c>
      <c r="B329" s="24" t="s">
        <v>68</v>
      </c>
      <c r="C329" s="24" t="s">
        <v>326</v>
      </c>
      <c r="D329" s="24" t="s">
        <v>261</v>
      </c>
      <c r="E329" s="24"/>
      <c r="F329" s="24"/>
      <c r="G329" s="24"/>
      <c r="H329" s="32"/>
      <c r="I329" s="32"/>
      <c r="J329" s="32">
        <v>43116.0</v>
      </c>
    </row>
    <row r="330">
      <c r="A330" s="24" t="s">
        <v>434</v>
      </c>
      <c r="B330" s="24" t="s">
        <v>70</v>
      </c>
      <c r="C330" s="24" t="s">
        <v>326</v>
      </c>
      <c r="D330" s="24" t="s">
        <v>435</v>
      </c>
      <c r="E330" s="24"/>
      <c r="F330" s="24"/>
      <c r="G330" s="24"/>
      <c r="H330" s="32"/>
      <c r="I330" s="32"/>
      <c r="J330" s="32">
        <v>43279.0</v>
      </c>
    </row>
    <row r="331">
      <c r="A331" s="24" t="s">
        <v>436</v>
      </c>
      <c r="B331" s="24" t="s">
        <v>437</v>
      </c>
      <c r="C331" s="24" t="s">
        <v>326</v>
      </c>
      <c r="D331" s="24" t="s">
        <v>438</v>
      </c>
      <c r="E331" s="24"/>
      <c r="F331" s="24"/>
      <c r="G331" s="24"/>
      <c r="H331" s="32"/>
      <c r="I331" s="32"/>
      <c r="J331" s="32">
        <v>43221.0</v>
      </c>
    </row>
    <row r="332">
      <c r="A332" s="24" t="s">
        <v>439</v>
      </c>
      <c r="B332" s="24" t="s">
        <v>70</v>
      </c>
      <c r="C332" s="24" t="s">
        <v>326</v>
      </c>
      <c r="D332" s="24" t="s">
        <v>440</v>
      </c>
      <c r="E332" s="24"/>
      <c r="F332" s="24"/>
      <c r="G332" s="24"/>
      <c r="H332" s="32"/>
      <c r="I332" s="32"/>
      <c r="J332" s="32">
        <v>43168.0</v>
      </c>
    </row>
    <row r="333">
      <c r="A333" s="24" t="s">
        <v>441</v>
      </c>
      <c r="B333" s="24" t="s">
        <v>70</v>
      </c>
      <c r="C333" s="24" t="s">
        <v>326</v>
      </c>
      <c r="D333" s="24" t="s">
        <v>357</v>
      </c>
      <c r="E333" s="24"/>
      <c r="F333" s="24"/>
      <c r="G333" s="24"/>
      <c r="H333" s="32"/>
      <c r="I333" s="32"/>
      <c r="J333" s="32">
        <v>43175.0</v>
      </c>
    </row>
    <row r="334">
      <c r="A334" s="24" t="s">
        <v>442</v>
      </c>
      <c r="B334" s="24" t="s">
        <v>70</v>
      </c>
      <c r="C334" s="24" t="s">
        <v>326</v>
      </c>
      <c r="D334" s="24" t="s">
        <v>443</v>
      </c>
      <c r="E334" s="24"/>
      <c r="F334" s="24"/>
      <c r="G334" s="24"/>
      <c r="H334" s="32"/>
      <c r="I334" s="32"/>
      <c r="J334" s="32">
        <v>43152.0</v>
      </c>
    </row>
    <row r="335">
      <c r="A335" s="24" t="s">
        <v>444</v>
      </c>
      <c r="B335" s="24" t="s">
        <v>56</v>
      </c>
      <c r="C335" s="24" t="s">
        <v>326</v>
      </c>
      <c r="D335" s="24" t="s">
        <v>335</v>
      </c>
      <c r="E335" s="24"/>
      <c r="F335" s="24"/>
      <c r="G335" s="24"/>
      <c r="H335" s="32"/>
      <c r="I335" s="32"/>
      <c r="J335" s="32">
        <v>43370.0</v>
      </c>
    </row>
    <row r="336">
      <c r="A336" s="24" t="s">
        <v>444</v>
      </c>
      <c r="B336" s="24" t="s">
        <v>68</v>
      </c>
      <c r="C336" s="24" t="s">
        <v>326</v>
      </c>
      <c r="D336" s="24" t="s">
        <v>335</v>
      </c>
      <c r="E336" s="24"/>
      <c r="F336" s="24"/>
      <c r="G336" s="24"/>
      <c r="H336" s="32"/>
      <c r="I336" s="32"/>
      <c r="J336" s="32">
        <v>43370.0</v>
      </c>
    </row>
    <row r="337">
      <c r="A337" s="24" t="s">
        <v>444</v>
      </c>
      <c r="B337" s="24" t="s">
        <v>100</v>
      </c>
      <c r="C337" s="24" t="s">
        <v>326</v>
      </c>
      <c r="D337" s="24" t="s">
        <v>335</v>
      </c>
      <c r="E337" s="24"/>
      <c r="F337" s="24"/>
      <c r="G337" s="24"/>
      <c r="H337" s="32"/>
      <c r="I337" s="32"/>
      <c r="J337" s="32">
        <v>43369.0</v>
      </c>
    </row>
    <row r="338">
      <c r="A338" s="24" t="s">
        <v>445</v>
      </c>
      <c r="B338" s="24" t="s">
        <v>100</v>
      </c>
      <c r="C338" s="24" t="s">
        <v>326</v>
      </c>
      <c r="D338" s="24" t="s">
        <v>446</v>
      </c>
      <c r="E338" s="24"/>
      <c r="F338" s="24"/>
      <c r="G338" s="24"/>
      <c r="H338" s="32"/>
      <c r="I338" s="32"/>
      <c r="J338" s="32">
        <v>43297.0</v>
      </c>
    </row>
    <row r="339">
      <c r="A339" s="24" t="s">
        <v>447</v>
      </c>
      <c r="B339" s="24" t="s">
        <v>100</v>
      </c>
      <c r="C339" s="24" t="s">
        <v>326</v>
      </c>
      <c r="D339" s="24" t="s">
        <v>446</v>
      </c>
      <c r="E339" s="24"/>
      <c r="F339" s="24"/>
      <c r="G339" s="24"/>
      <c r="H339" s="32"/>
      <c r="I339" s="32"/>
      <c r="J339" s="32">
        <v>43447.0</v>
      </c>
    </row>
    <row r="340">
      <c r="A340" s="24" t="s">
        <v>448</v>
      </c>
      <c r="B340" s="24" t="s">
        <v>100</v>
      </c>
      <c r="C340" s="24" t="s">
        <v>326</v>
      </c>
      <c r="D340" s="24" t="s">
        <v>449</v>
      </c>
      <c r="E340" s="24"/>
      <c r="F340" s="24"/>
      <c r="G340" s="24"/>
      <c r="H340" s="32"/>
      <c r="I340" s="32"/>
      <c r="J340" s="32">
        <v>43203.0</v>
      </c>
    </row>
    <row r="341">
      <c r="A341" s="24" t="s">
        <v>450</v>
      </c>
      <c r="B341" s="24" t="s">
        <v>56</v>
      </c>
      <c r="C341" s="24" t="s">
        <v>326</v>
      </c>
      <c r="D341" s="24" t="s">
        <v>217</v>
      </c>
      <c r="E341" s="24"/>
      <c r="F341" s="24"/>
      <c r="G341" s="24"/>
      <c r="H341" s="32"/>
      <c r="I341" s="32"/>
      <c r="J341" s="32">
        <v>43193.0</v>
      </c>
    </row>
    <row r="342">
      <c r="A342" s="24" t="s">
        <v>451</v>
      </c>
      <c r="B342" s="24" t="s">
        <v>56</v>
      </c>
      <c r="C342" s="24" t="s">
        <v>326</v>
      </c>
      <c r="D342" s="24" t="s">
        <v>125</v>
      </c>
      <c r="E342" s="24"/>
      <c r="F342" s="24"/>
      <c r="G342" s="24"/>
      <c r="H342" s="32"/>
      <c r="I342" s="32"/>
      <c r="J342" s="32">
        <v>43263.0</v>
      </c>
    </row>
    <row r="343">
      <c r="A343" s="24" t="s">
        <v>452</v>
      </c>
      <c r="B343" s="24" t="s">
        <v>100</v>
      </c>
      <c r="C343" s="24" t="s">
        <v>326</v>
      </c>
      <c r="D343" s="24" t="s">
        <v>453</v>
      </c>
      <c r="E343" s="24"/>
      <c r="F343" s="24"/>
      <c r="G343" s="24"/>
      <c r="H343" s="32"/>
      <c r="I343" s="32"/>
      <c r="J343" s="32">
        <v>43382.0</v>
      </c>
    </row>
    <row r="344">
      <c r="A344" s="24" t="s">
        <v>452</v>
      </c>
      <c r="B344" s="24" t="s">
        <v>68</v>
      </c>
      <c r="C344" s="24" t="s">
        <v>326</v>
      </c>
      <c r="D344" s="24" t="s">
        <v>453</v>
      </c>
      <c r="E344" s="24"/>
      <c r="F344" s="24"/>
      <c r="G344" s="24"/>
      <c r="H344" s="32"/>
      <c r="I344" s="32"/>
      <c r="J344" s="32">
        <v>43383.0</v>
      </c>
    </row>
    <row r="345">
      <c r="A345" s="24" t="s">
        <v>452</v>
      </c>
      <c r="B345" s="24" t="s">
        <v>56</v>
      </c>
      <c r="C345" s="24" t="s">
        <v>326</v>
      </c>
      <c r="D345" s="24" t="s">
        <v>453</v>
      </c>
      <c r="E345" s="24"/>
      <c r="F345" s="24"/>
      <c r="G345" s="24"/>
      <c r="H345" s="32"/>
      <c r="I345" s="32"/>
      <c r="J345" s="32">
        <v>43382.0</v>
      </c>
    </row>
    <row r="346">
      <c r="A346" s="24" t="s">
        <v>454</v>
      </c>
      <c r="B346" s="24" t="s">
        <v>56</v>
      </c>
      <c r="C346" s="24" t="s">
        <v>326</v>
      </c>
      <c r="D346" s="24" t="s">
        <v>455</v>
      </c>
      <c r="E346" s="24"/>
      <c r="F346" s="24"/>
      <c r="G346" s="24"/>
      <c r="H346" s="32"/>
      <c r="I346" s="32"/>
      <c r="J346" s="32">
        <v>43399.0</v>
      </c>
    </row>
    <row r="347">
      <c r="A347" s="24" t="s">
        <v>456</v>
      </c>
      <c r="B347" s="24" t="s">
        <v>70</v>
      </c>
      <c r="C347" s="24" t="s">
        <v>326</v>
      </c>
      <c r="D347" s="24" t="s">
        <v>457</v>
      </c>
      <c r="E347" s="24"/>
      <c r="F347" s="24"/>
      <c r="G347" s="24"/>
      <c r="H347" s="32"/>
      <c r="I347" s="32"/>
      <c r="J347" s="32">
        <v>43132.0</v>
      </c>
    </row>
    <row r="348">
      <c r="A348" s="24" t="s">
        <v>458</v>
      </c>
      <c r="B348" s="24" t="s">
        <v>70</v>
      </c>
      <c r="C348" s="24" t="s">
        <v>326</v>
      </c>
      <c r="D348" s="24" t="s">
        <v>459</v>
      </c>
      <c r="E348" s="24"/>
      <c r="F348" s="24"/>
      <c r="G348" s="24"/>
      <c r="H348" s="32"/>
      <c r="I348" s="32"/>
      <c r="J348" s="32">
        <v>43168.0</v>
      </c>
    </row>
    <row r="349">
      <c r="A349" s="24" t="s">
        <v>460</v>
      </c>
      <c r="B349" s="24" t="s">
        <v>70</v>
      </c>
      <c r="C349" s="24" t="s">
        <v>326</v>
      </c>
      <c r="D349" s="24" t="s">
        <v>461</v>
      </c>
      <c r="E349" s="24"/>
      <c r="F349" s="24"/>
      <c r="G349" s="24"/>
      <c r="H349" s="32"/>
      <c r="I349" s="32"/>
      <c r="J349" s="32">
        <v>43181.0</v>
      </c>
    </row>
    <row r="350">
      <c r="A350" s="24" t="s">
        <v>462</v>
      </c>
      <c r="B350" s="24" t="s">
        <v>70</v>
      </c>
      <c r="C350" s="24" t="s">
        <v>326</v>
      </c>
      <c r="D350" s="24" t="s">
        <v>276</v>
      </c>
      <c r="E350" s="24"/>
      <c r="F350" s="24"/>
      <c r="G350" s="24"/>
      <c r="H350" s="32"/>
      <c r="I350" s="32"/>
      <c r="J350" s="32">
        <v>43158.0</v>
      </c>
    </row>
    <row r="351">
      <c r="A351" s="24" t="s">
        <v>463</v>
      </c>
      <c r="B351" s="24" t="s">
        <v>70</v>
      </c>
      <c r="C351" s="24" t="s">
        <v>326</v>
      </c>
      <c r="D351" s="24" t="s">
        <v>464</v>
      </c>
      <c r="E351" s="24"/>
      <c r="F351" s="24"/>
      <c r="G351" s="24"/>
      <c r="H351" s="32"/>
      <c r="I351" s="32"/>
      <c r="J351" s="32">
        <v>43221.0</v>
      </c>
    </row>
    <row r="352">
      <c r="A352" s="24" t="s">
        <v>465</v>
      </c>
      <c r="B352" s="24" t="s">
        <v>70</v>
      </c>
      <c r="C352" s="24" t="s">
        <v>326</v>
      </c>
      <c r="D352" s="24" t="s">
        <v>71</v>
      </c>
      <c r="E352" s="24"/>
      <c r="F352" s="24"/>
      <c r="G352" s="24"/>
      <c r="H352" s="32"/>
      <c r="I352" s="32"/>
      <c r="J352" s="32">
        <v>43249.0</v>
      </c>
    </row>
    <row r="353">
      <c r="A353" s="24" t="s">
        <v>466</v>
      </c>
      <c r="B353" s="24" t="s">
        <v>70</v>
      </c>
      <c r="C353" s="24" t="s">
        <v>326</v>
      </c>
      <c r="D353" s="24" t="s">
        <v>467</v>
      </c>
      <c r="E353" s="24"/>
      <c r="F353" s="24"/>
      <c r="G353" s="24"/>
      <c r="H353" s="32"/>
      <c r="I353" s="32"/>
      <c r="J353" s="32">
        <v>43435.0</v>
      </c>
    </row>
    <row r="354">
      <c r="A354" s="24" t="s">
        <v>468</v>
      </c>
      <c r="B354" s="24" t="s">
        <v>100</v>
      </c>
      <c r="C354" s="24" t="s">
        <v>326</v>
      </c>
      <c r="D354" s="24" t="s">
        <v>469</v>
      </c>
      <c r="E354" s="24"/>
      <c r="F354" s="24"/>
      <c r="G354" s="24"/>
      <c r="H354" s="32"/>
      <c r="I354" s="32"/>
      <c r="J354" s="32">
        <v>43133.0</v>
      </c>
    </row>
    <row r="355">
      <c r="A355" s="24" t="s">
        <v>470</v>
      </c>
      <c r="B355" s="24" t="s">
        <v>70</v>
      </c>
      <c r="C355" s="24" t="s">
        <v>326</v>
      </c>
      <c r="D355" s="24" t="s">
        <v>471</v>
      </c>
      <c r="E355" s="24"/>
      <c r="F355" s="24"/>
      <c r="G355" s="24"/>
      <c r="H355" s="32"/>
      <c r="I355" s="32"/>
      <c r="J355" s="32">
        <v>43442.0</v>
      </c>
    </row>
    <row r="356">
      <c r="A356" s="24" t="s">
        <v>472</v>
      </c>
      <c r="B356" s="24" t="s">
        <v>70</v>
      </c>
      <c r="C356" s="24" t="s">
        <v>326</v>
      </c>
      <c r="D356" s="24" t="s">
        <v>473</v>
      </c>
      <c r="E356" s="24"/>
      <c r="F356" s="24"/>
      <c r="G356" s="24"/>
      <c r="H356" s="32"/>
      <c r="I356" s="32"/>
      <c r="J356" s="32">
        <v>43153.0</v>
      </c>
    </row>
    <row r="357">
      <c r="A357" s="24" t="s">
        <v>474</v>
      </c>
      <c r="B357" s="24" t="s">
        <v>118</v>
      </c>
      <c r="C357" s="24" t="s">
        <v>326</v>
      </c>
      <c r="D357" s="24" t="s">
        <v>475</v>
      </c>
      <c r="E357" s="24"/>
      <c r="F357" s="24"/>
      <c r="G357" s="24"/>
      <c r="H357" s="32"/>
      <c r="I357" s="32"/>
      <c r="J357" s="32">
        <v>43188.0</v>
      </c>
    </row>
    <row r="358">
      <c r="A358" s="24" t="s">
        <v>476</v>
      </c>
      <c r="B358" s="24" t="s">
        <v>100</v>
      </c>
      <c r="C358" s="24" t="s">
        <v>326</v>
      </c>
      <c r="D358" s="24" t="s">
        <v>95</v>
      </c>
      <c r="E358" s="24"/>
      <c r="F358" s="24"/>
      <c r="G358" s="24"/>
      <c r="H358" s="32"/>
      <c r="I358" s="32"/>
      <c r="J358" s="32">
        <v>43357.0</v>
      </c>
    </row>
    <row r="359">
      <c r="A359" s="24" t="s">
        <v>477</v>
      </c>
      <c r="B359" s="24" t="s">
        <v>100</v>
      </c>
      <c r="C359" s="24" t="s">
        <v>326</v>
      </c>
      <c r="D359" s="24" t="s">
        <v>478</v>
      </c>
      <c r="E359" s="24"/>
      <c r="F359" s="24"/>
      <c r="G359" s="24"/>
      <c r="H359" s="32"/>
      <c r="I359" s="32"/>
      <c r="J359" s="32">
        <v>43111.0</v>
      </c>
    </row>
    <row r="360">
      <c r="A360" s="24" t="s">
        <v>479</v>
      </c>
      <c r="B360" s="24" t="s">
        <v>70</v>
      </c>
      <c r="C360" s="24" t="s">
        <v>326</v>
      </c>
      <c r="D360" s="24" t="s">
        <v>480</v>
      </c>
      <c r="E360" s="24"/>
      <c r="F360" s="24"/>
      <c r="G360" s="24"/>
      <c r="H360" s="32"/>
      <c r="I360" s="32"/>
      <c r="J360" s="32">
        <v>43403.0</v>
      </c>
    </row>
    <row r="361">
      <c r="A361" s="24" t="s">
        <v>481</v>
      </c>
      <c r="B361" s="24" t="s">
        <v>70</v>
      </c>
      <c r="C361" s="24" t="s">
        <v>326</v>
      </c>
      <c r="D361" s="24" t="s">
        <v>482</v>
      </c>
      <c r="E361" s="24"/>
      <c r="F361" s="24"/>
      <c r="G361" s="24"/>
      <c r="H361" s="32"/>
      <c r="I361" s="32"/>
      <c r="J361" s="32">
        <v>43101.0</v>
      </c>
    </row>
    <row r="362">
      <c r="A362" s="24" t="s">
        <v>483</v>
      </c>
      <c r="B362" s="24" t="s">
        <v>70</v>
      </c>
      <c r="C362" s="24" t="s">
        <v>326</v>
      </c>
      <c r="D362" s="24" t="s">
        <v>484</v>
      </c>
      <c r="E362" s="24"/>
      <c r="F362" s="24"/>
      <c r="G362" s="24"/>
      <c r="H362" s="32"/>
      <c r="I362" s="32"/>
      <c r="J362" s="32">
        <v>43188.0</v>
      </c>
    </row>
    <row r="363">
      <c r="A363" s="24" t="s">
        <v>485</v>
      </c>
      <c r="B363" s="24" t="s">
        <v>100</v>
      </c>
      <c r="C363" s="24" t="s">
        <v>326</v>
      </c>
      <c r="D363" s="24" t="s">
        <v>486</v>
      </c>
      <c r="E363" s="24"/>
      <c r="F363" s="24"/>
      <c r="G363" s="24"/>
      <c r="H363" s="32"/>
      <c r="I363" s="32"/>
      <c r="J363" s="32">
        <v>43277.0</v>
      </c>
    </row>
    <row r="364">
      <c r="A364" s="24" t="s">
        <v>485</v>
      </c>
      <c r="B364" s="24" t="s">
        <v>56</v>
      </c>
      <c r="C364" s="24" t="s">
        <v>326</v>
      </c>
      <c r="D364" s="24" t="s">
        <v>486</v>
      </c>
      <c r="E364" s="24"/>
      <c r="F364" s="24"/>
      <c r="G364" s="24"/>
      <c r="H364" s="32"/>
      <c r="I364" s="32"/>
      <c r="J364" s="32">
        <v>43277.0</v>
      </c>
    </row>
    <row r="365">
      <c r="A365" s="24" t="s">
        <v>485</v>
      </c>
      <c r="B365" s="24" t="s">
        <v>68</v>
      </c>
      <c r="C365" s="24" t="s">
        <v>326</v>
      </c>
      <c r="D365" s="24" t="s">
        <v>486</v>
      </c>
      <c r="E365" s="24"/>
      <c r="F365" s="24"/>
      <c r="G365" s="24"/>
      <c r="H365" s="32"/>
      <c r="I365" s="32"/>
      <c r="J365" s="32">
        <v>43277.0</v>
      </c>
    </row>
    <row r="366">
      <c r="A366" s="24" t="s">
        <v>487</v>
      </c>
      <c r="B366" s="24" t="s">
        <v>70</v>
      </c>
      <c r="C366" s="24" t="s">
        <v>326</v>
      </c>
      <c r="D366" s="24" t="s">
        <v>397</v>
      </c>
      <c r="E366" s="24"/>
      <c r="F366" s="24"/>
      <c r="G366" s="24"/>
      <c r="H366" s="32"/>
      <c r="I366" s="32"/>
      <c r="J366" s="32">
        <v>43199.0</v>
      </c>
    </row>
    <row r="367">
      <c r="A367" s="24" t="s">
        <v>488</v>
      </c>
      <c r="B367" s="24" t="s">
        <v>70</v>
      </c>
      <c r="C367" s="24" t="s">
        <v>326</v>
      </c>
      <c r="D367" s="24" t="s">
        <v>489</v>
      </c>
      <c r="E367" s="24"/>
      <c r="F367" s="24"/>
      <c r="G367" s="24"/>
      <c r="H367" s="32"/>
      <c r="I367" s="32"/>
      <c r="J367" s="32">
        <v>43188.0</v>
      </c>
    </row>
    <row r="368">
      <c r="A368" s="24" t="s">
        <v>490</v>
      </c>
      <c r="B368" s="24" t="s">
        <v>100</v>
      </c>
      <c r="C368" s="24" t="s">
        <v>326</v>
      </c>
      <c r="D368" s="24" t="s">
        <v>491</v>
      </c>
      <c r="E368" s="24"/>
      <c r="F368" s="24"/>
      <c r="G368" s="24"/>
      <c r="H368" s="32"/>
      <c r="I368" s="32"/>
      <c r="J368" s="32">
        <v>43172.0</v>
      </c>
    </row>
    <row r="369">
      <c r="A369" s="24" t="s">
        <v>492</v>
      </c>
      <c r="B369" s="24" t="s">
        <v>70</v>
      </c>
      <c r="C369" s="24" t="s">
        <v>326</v>
      </c>
      <c r="D369" s="24" t="s">
        <v>493</v>
      </c>
      <c r="E369" s="24"/>
      <c r="F369" s="24"/>
      <c r="G369" s="24"/>
      <c r="H369" s="32"/>
      <c r="I369" s="32"/>
      <c r="J369" s="32">
        <v>43291.0</v>
      </c>
    </row>
    <row r="370">
      <c r="A370" s="24" t="s">
        <v>494</v>
      </c>
      <c r="B370" s="24" t="s">
        <v>70</v>
      </c>
      <c r="C370" s="24" t="s">
        <v>326</v>
      </c>
      <c r="D370" s="24" t="s">
        <v>115</v>
      </c>
      <c r="E370" s="24"/>
      <c r="F370" s="24"/>
      <c r="G370" s="24"/>
      <c r="H370" s="32"/>
      <c r="I370" s="32"/>
      <c r="J370" s="32">
        <v>43173.0</v>
      </c>
    </row>
    <row r="371">
      <c r="A371" s="24" t="s">
        <v>495</v>
      </c>
      <c r="B371" s="24" t="s">
        <v>70</v>
      </c>
      <c r="C371" s="24" t="s">
        <v>326</v>
      </c>
      <c r="D371" s="24" t="s">
        <v>489</v>
      </c>
      <c r="E371" s="24"/>
      <c r="F371" s="24"/>
      <c r="G371" s="24"/>
      <c r="H371" s="32"/>
      <c r="I371" s="32"/>
      <c r="J371" s="32">
        <v>43132.0</v>
      </c>
    </row>
    <row r="372">
      <c r="A372" s="24" t="s">
        <v>496</v>
      </c>
      <c r="B372" s="24" t="s">
        <v>70</v>
      </c>
      <c r="C372" s="24" t="s">
        <v>326</v>
      </c>
      <c r="D372" s="24" t="s">
        <v>159</v>
      </c>
      <c r="E372" s="24"/>
      <c r="F372" s="24"/>
      <c r="G372" s="24"/>
      <c r="H372" s="32"/>
      <c r="I372" s="32"/>
      <c r="J372" s="32">
        <v>43167.0</v>
      </c>
    </row>
    <row r="373">
      <c r="A373" s="24" t="s">
        <v>359</v>
      </c>
      <c r="B373" s="24" t="s">
        <v>100</v>
      </c>
      <c r="C373" s="24" t="s">
        <v>326</v>
      </c>
      <c r="D373" s="24" t="s">
        <v>95</v>
      </c>
      <c r="E373" s="24"/>
      <c r="F373" s="24"/>
      <c r="G373" s="24"/>
      <c r="H373" s="32"/>
      <c r="I373" s="32"/>
      <c r="J373" s="32">
        <v>43172.0</v>
      </c>
    </row>
    <row r="374">
      <c r="A374" s="24" t="s">
        <v>497</v>
      </c>
      <c r="B374" s="24" t="s">
        <v>68</v>
      </c>
      <c r="C374" s="24" t="s">
        <v>326</v>
      </c>
      <c r="D374" s="24" t="s">
        <v>498</v>
      </c>
      <c r="E374" s="24"/>
      <c r="F374" s="24"/>
      <c r="G374" s="24"/>
      <c r="H374" s="32"/>
      <c r="I374" s="32"/>
      <c r="J374" s="32">
        <v>43119.0</v>
      </c>
    </row>
    <row r="375">
      <c r="A375" s="24" t="s">
        <v>499</v>
      </c>
      <c r="B375" s="24" t="s">
        <v>70</v>
      </c>
      <c r="C375" s="24" t="s">
        <v>326</v>
      </c>
      <c r="D375" s="24" t="s">
        <v>367</v>
      </c>
      <c r="E375" s="24"/>
      <c r="F375" s="24"/>
      <c r="G375" s="24"/>
      <c r="H375" s="32"/>
      <c r="I375" s="32"/>
      <c r="J375" s="32">
        <v>43325.0</v>
      </c>
    </row>
    <row r="376">
      <c r="A376" s="24" t="s">
        <v>500</v>
      </c>
      <c r="B376" s="24" t="s">
        <v>70</v>
      </c>
      <c r="C376" s="24" t="s">
        <v>326</v>
      </c>
      <c r="D376" s="24" t="s">
        <v>501</v>
      </c>
      <c r="E376" s="24"/>
      <c r="F376" s="24"/>
      <c r="G376" s="24"/>
      <c r="H376" s="32"/>
      <c r="I376" s="32"/>
      <c r="J376" s="32">
        <v>43210.0</v>
      </c>
    </row>
    <row r="377">
      <c r="A377" s="24" t="s">
        <v>502</v>
      </c>
      <c r="B377" s="24" t="s">
        <v>100</v>
      </c>
      <c r="C377" s="24" t="s">
        <v>326</v>
      </c>
      <c r="D377" s="24" t="s">
        <v>62</v>
      </c>
      <c r="E377" s="24"/>
      <c r="F377" s="24"/>
      <c r="G377" s="24"/>
      <c r="H377" s="32"/>
      <c r="I377" s="32"/>
      <c r="J377" s="32">
        <v>43361.0</v>
      </c>
    </row>
    <row r="378">
      <c r="A378" s="24" t="s">
        <v>503</v>
      </c>
      <c r="B378" s="24" t="s">
        <v>100</v>
      </c>
      <c r="C378" s="24" t="s">
        <v>326</v>
      </c>
      <c r="D378" s="24" t="s">
        <v>504</v>
      </c>
      <c r="E378" s="24"/>
      <c r="F378" s="24"/>
      <c r="G378" s="24"/>
      <c r="H378" s="32"/>
      <c r="I378" s="32"/>
      <c r="J378" s="32">
        <v>43101.0</v>
      </c>
    </row>
    <row r="379">
      <c r="A379" s="24" t="s">
        <v>505</v>
      </c>
      <c r="B379" s="24" t="s">
        <v>70</v>
      </c>
      <c r="C379" s="24" t="s">
        <v>326</v>
      </c>
      <c r="D379" s="24" t="s">
        <v>62</v>
      </c>
      <c r="E379" s="24"/>
      <c r="F379" s="24"/>
      <c r="G379" s="24"/>
      <c r="H379" s="32"/>
      <c r="I379" s="32"/>
      <c r="J379" s="32">
        <v>43422.0</v>
      </c>
    </row>
    <row r="380">
      <c r="A380" s="24" t="s">
        <v>506</v>
      </c>
      <c r="B380" s="24" t="s">
        <v>70</v>
      </c>
      <c r="C380" s="24" t="s">
        <v>326</v>
      </c>
      <c r="D380" s="24" t="s">
        <v>195</v>
      </c>
      <c r="E380" s="24"/>
      <c r="F380" s="24"/>
      <c r="G380" s="24"/>
      <c r="H380" s="32"/>
      <c r="I380" s="32"/>
      <c r="J380" s="32">
        <v>43370.0</v>
      </c>
    </row>
    <row r="381">
      <c r="A381" s="24" t="s">
        <v>507</v>
      </c>
      <c r="B381" s="24" t="s">
        <v>100</v>
      </c>
      <c r="C381" s="24" t="s">
        <v>326</v>
      </c>
      <c r="D381" s="24" t="s">
        <v>508</v>
      </c>
      <c r="E381" s="24"/>
      <c r="F381" s="24"/>
      <c r="G381" s="24"/>
      <c r="H381" s="32"/>
      <c r="I381" s="32"/>
      <c r="J381" s="32">
        <v>43133.0</v>
      </c>
    </row>
    <row r="382">
      <c r="A382" s="24" t="s">
        <v>509</v>
      </c>
      <c r="B382" s="24" t="s">
        <v>70</v>
      </c>
      <c r="C382" s="24" t="s">
        <v>326</v>
      </c>
      <c r="D382" s="24" t="s">
        <v>510</v>
      </c>
      <c r="E382" s="24"/>
      <c r="F382" s="24"/>
      <c r="G382" s="24"/>
      <c r="H382" s="32"/>
      <c r="I382" s="32"/>
      <c r="J382" s="32">
        <v>43251.0</v>
      </c>
    </row>
    <row r="383">
      <c r="A383" s="24" t="s">
        <v>511</v>
      </c>
      <c r="B383" s="24" t="s">
        <v>53</v>
      </c>
      <c r="C383" s="24" t="s">
        <v>512</v>
      </c>
      <c r="D383" s="24" t="s">
        <v>513</v>
      </c>
      <c r="E383" s="24"/>
      <c r="F383" s="24"/>
      <c r="G383" s="24"/>
      <c r="H383" s="32"/>
      <c r="I383" s="32"/>
      <c r="J383" s="32">
        <v>43399.0</v>
      </c>
    </row>
    <row r="384">
      <c r="A384" s="24" t="s">
        <v>514</v>
      </c>
      <c r="B384" s="24" t="s">
        <v>329</v>
      </c>
      <c r="C384" s="24" t="s">
        <v>512</v>
      </c>
      <c r="D384" s="24" t="s">
        <v>55</v>
      </c>
      <c r="E384" s="24"/>
      <c r="F384" s="24"/>
      <c r="G384" s="24"/>
      <c r="H384" s="32"/>
      <c r="I384" s="32"/>
      <c r="J384" s="32">
        <v>43350.0</v>
      </c>
    </row>
    <row r="385">
      <c r="A385" s="24" t="s">
        <v>514</v>
      </c>
      <c r="B385" s="24" t="s">
        <v>56</v>
      </c>
      <c r="C385" s="24" t="s">
        <v>512</v>
      </c>
      <c r="D385" s="24" t="s">
        <v>55</v>
      </c>
      <c r="E385" s="24"/>
      <c r="F385" s="24"/>
      <c r="G385" s="24"/>
      <c r="H385" s="32"/>
      <c r="I385" s="32"/>
      <c r="J385" s="32">
        <v>43350.0</v>
      </c>
    </row>
    <row r="386">
      <c r="A386" s="24" t="s">
        <v>511</v>
      </c>
      <c r="B386" s="24" t="s">
        <v>56</v>
      </c>
      <c r="C386" s="24" t="s">
        <v>512</v>
      </c>
      <c r="D386" s="24" t="s">
        <v>513</v>
      </c>
      <c r="E386" s="24">
        <v>5.26</v>
      </c>
      <c r="F386" s="24">
        <v>6.21</v>
      </c>
      <c r="G386" s="24">
        <v>0.21</v>
      </c>
      <c r="H386" s="24">
        <v>2.26</v>
      </c>
      <c r="I386" s="24">
        <v>13.94</v>
      </c>
      <c r="J386" s="32">
        <v>43399.0</v>
      </c>
    </row>
    <row r="387">
      <c r="A387" s="24" t="s">
        <v>515</v>
      </c>
      <c r="B387" s="24" t="s">
        <v>53</v>
      </c>
      <c r="C387" s="24" t="s">
        <v>512</v>
      </c>
      <c r="D387" s="24" t="s">
        <v>516</v>
      </c>
      <c r="E387" s="24"/>
      <c r="F387" s="24"/>
      <c r="G387" s="24"/>
      <c r="H387" s="32"/>
      <c r="I387" s="32"/>
      <c r="J387" s="32">
        <v>43139.0</v>
      </c>
    </row>
    <row r="388">
      <c r="A388" s="24" t="s">
        <v>517</v>
      </c>
      <c r="B388" s="24" t="s">
        <v>53</v>
      </c>
      <c r="C388" s="24" t="s">
        <v>512</v>
      </c>
      <c r="D388" s="24" t="s">
        <v>62</v>
      </c>
      <c r="E388" s="24"/>
      <c r="F388" s="24"/>
      <c r="G388" s="24"/>
      <c r="H388" s="32"/>
      <c r="I388" s="32"/>
      <c r="J388" s="32">
        <v>43378.0</v>
      </c>
    </row>
    <row r="389">
      <c r="A389" s="24" t="s">
        <v>515</v>
      </c>
      <c r="B389" s="24" t="s">
        <v>100</v>
      </c>
      <c r="C389" s="24" t="s">
        <v>512</v>
      </c>
      <c r="D389" s="24" t="s">
        <v>516</v>
      </c>
      <c r="E389" s="24"/>
      <c r="F389" s="24"/>
      <c r="G389" s="24"/>
      <c r="H389" s="32"/>
      <c r="I389" s="32"/>
      <c r="J389" s="32">
        <v>43139.0</v>
      </c>
    </row>
    <row r="390">
      <c r="A390" s="24" t="s">
        <v>518</v>
      </c>
      <c r="B390" s="24" t="s">
        <v>53</v>
      </c>
      <c r="C390" s="24" t="s">
        <v>512</v>
      </c>
      <c r="D390" s="24" t="s">
        <v>519</v>
      </c>
      <c r="E390" s="24"/>
      <c r="F390" s="24"/>
      <c r="G390" s="24"/>
      <c r="H390" s="32"/>
      <c r="I390" s="32"/>
      <c r="J390" s="32">
        <v>43447.0</v>
      </c>
    </row>
    <row r="391">
      <c r="A391" s="24" t="s">
        <v>511</v>
      </c>
      <c r="B391" s="24" t="s">
        <v>68</v>
      </c>
      <c r="C391" s="24" t="s">
        <v>512</v>
      </c>
      <c r="D391" s="24" t="s">
        <v>513</v>
      </c>
      <c r="E391" s="24">
        <v>3.76</v>
      </c>
      <c r="F391" s="24">
        <v>1.47</v>
      </c>
      <c r="G391" s="24"/>
      <c r="H391" s="24">
        <v>0.54</v>
      </c>
      <c r="I391" s="24">
        <v>5.77</v>
      </c>
      <c r="J391" s="32">
        <v>43399.0</v>
      </c>
    </row>
    <row r="392">
      <c r="A392" s="24" t="s">
        <v>520</v>
      </c>
      <c r="B392" s="24" t="s">
        <v>100</v>
      </c>
      <c r="C392" s="24" t="s">
        <v>512</v>
      </c>
      <c r="D392" s="24" t="s">
        <v>304</v>
      </c>
      <c r="E392" s="24"/>
      <c r="F392" s="24"/>
      <c r="G392" s="24"/>
      <c r="H392" s="32"/>
      <c r="I392" s="32"/>
      <c r="J392" s="32">
        <v>43179.0</v>
      </c>
    </row>
    <row r="393">
      <c r="A393" s="24" t="s">
        <v>520</v>
      </c>
      <c r="B393" s="24" t="s">
        <v>53</v>
      </c>
      <c r="C393" s="24" t="s">
        <v>512</v>
      </c>
      <c r="D393" s="24" t="s">
        <v>521</v>
      </c>
      <c r="E393" s="24"/>
      <c r="F393" s="24"/>
      <c r="G393" s="24"/>
      <c r="H393" s="32"/>
      <c r="I393" s="32"/>
      <c r="J393" s="32">
        <v>43179.0</v>
      </c>
    </row>
    <row r="394">
      <c r="A394" s="24" t="s">
        <v>522</v>
      </c>
      <c r="B394" s="24" t="s">
        <v>53</v>
      </c>
      <c r="C394" s="24" t="s">
        <v>512</v>
      </c>
      <c r="D394" s="24" t="s">
        <v>335</v>
      </c>
      <c r="E394" s="24"/>
      <c r="F394" s="24"/>
      <c r="G394" s="24"/>
      <c r="H394" s="32"/>
      <c r="I394" s="32"/>
      <c r="J394" s="32">
        <v>43357.0</v>
      </c>
    </row>
    <row r="395">
      <c r="A395" s="24" t="s">
        <v>82</v>
      </c>
      <c r="B395" s="24" t="s">
        <v>329</v>
      </c>
      <c r="C395" s="24" t="s">
        <v>512</v>
      </c>
      <c r="D395" s="24" t="s">
        <v>83</v>
      </c>
      <c r="E395" s="24"/>
      <c r="F395" s="24"/>
      <c r="G395" s="24"/>
      <c r="H395" s="32"/>
      <c r="I395" s="32"/>
      <c r="J395" s="32">
        <v>43182.0</v>
      </c>
    </row>
    <row r="396">
      <c r="A396" s="24" t="s">
        <v>82</v>
      </c>
      <c r="B396" s="24" t="s">
        <v>53</v>
      </c>
      <c r="C396" s="24" t="s">
        <v>512</v>
      </c>
      <c r="D396" s="24" t="s">
        <v>83</v>
      </c>
      <c r="E396" s="24"/>
      <c r="F396" s="24"/>
      <c r="G396" s="24"/>
      <c r="H396" s="32"/>
      <c r="I396" s="32"/>
      <c r="J396" s="32">
        <v>43182.0</v>
      </c>
    </row>
    <row r="397">
      <c r="A397" s="24" t="s">
        <v>517</v>
      </c>
      <c r="B397" s="24" t="s">
        <v>56</v>
      </c>
      <c r="C397" s="24" t="s">
        <v>512</v>
      </c>
      <c r="D397" s="24" t="s">
        <v>62</v>
      </c>
      <c r="E397" s="24">
        <v>1.18</v>
      </c>
      <c r="F397" s="24">
        <v>1.4</v>
      </c>
      <c r="G397" s="24">
        <v>0.09</v>
      </c>
      <c r="H397" s="24">
        <v>0.51</v>
      </c>
      <c r="I397" s="24">
        <v>3.18</v>
      </c>
      <c r="J397" s="32">
        <v>43378.0</v>
      </c>
    </row>
    <row r="398">
      <c r="A398" s="24" t="s">
        <v>522</v>
      </c>
      <c r="B398" s="24" t="s">
        <v>56</v>
      </c>
      <c r="C398" s="24" t="s">
        <v>512</v>
      </c>
      <c r="D398" s="24" t="s">
        <v>335</v>
      </c>
      <c r="E398" s="24">
        <v>0.59</v>
      </c>
      <c r="F398" s="24">
        <v>0.82</v>
      </c>
      <c r="G398" s="24">
        <v>0.06</v>
      </c>
      <c r="H398" s="24">
        <v>0.27</v>
      </c>
      <c r="I398" s="24">
        <v>1.74</v>
      </c>
      <c r="J398" s="32">
        <v>43357.0</v>
      </c>
    </row>
    <row r="399">
      <c r="A399" s="24" t="s">
        <v>517</v>
      </c>
      <c r="B399" s="24" t="s">
        <v>68</v>
      </c>
      <c r="C399" s="24" t="s">
        <v>512</v>
      </c>
      <c r="D399" s="24" t="s">
        <v>62</v>
      </c>
      <c r="E399" s="24">
        <v>0.91</v>
      </c>
      <c r="F399" s="24">
        <v>0.35</v>
      </c>
      <c r="G399" s="24"/>
      <c r="H399" s="24">
        <v>0.13</v>
      </c>
      <c r="I399" s="24">
        <v>1.39</v>
      </c>
      <c r="J399" s="32">
        <v>43378.0</v>
      </c>
    </row>
    <row r="400">
      <c r="A400" s="24" t="s">
        <v>523</v>
      </c>
      <c r="B400" s="24" t="s">
        <v>56</v>
      </c>
      <c r="C400" s="24" t="s">
        <v>512</v>
      </c>
      <c r="D400" s="24" t="s">
        <v>55</v>
      </c>
      <c r="E400" s="24">
        <v>0.44</v>
      </c>
      <c r="F400" s="24">
        <v>0.52</v>
      </c>
      <c r="G400" s="24">
        <v>0.05</v>
      </c>
      <c r="H400" s="24">
        <v>0.19</v>
      </c>
      <c r="I400" s="24">
        <v>1.2</v>
      </c>
      <c r="J400" s="32">
        <v>43137.0</v>
      </c>
    </row>
    <row r="401">
      <c r="A401" s="24" t="s">
        <v>524</v>
      </c>
      <c r="B401" s="24" t="s">
        <v>100</v>
      </c>
      <c r="C401" s="24" t="s">
        <v>512</v>
      </c>
      <c r="D401" s="24" t="s">
        <v>121</v>
      </c>
      <c r="E401" s="24"/>
      <c r="F401" s="24"/>
      <c r="G401" s="24"/>
      <c r="H401" s="32"/>
      <c r="I401" s="32"/>
      <c r="J401" s="32">
        <v>43228.0</v>
      </c>
    </row>
    <row r="402">
      <c r="A402" s="24" t="s">
        <v>520</v>
      </c>
      <c r="B402" s="24" t="s">
        <v>68</v>
      </c>
      <c r="C402" s="24" t="s">
        <v>512</v>
      </c>
      <c r="D402" s="24" t="s">
        <v>304</v>
      </c>
      <c r="E402" s="24">
        <v>0.6</v>
      </c>
      <c r="F402" s="24">
        <v>0.27</v>
      </c>
      <c r="G402" s="24"/>
      <c r="H402" s="24">
        <v>0.09</v>
      </c>
      <c r="I402" s="24">
        <v>0.96</v>
      </c>
      <c r="J402" s="32">
        <v>43179.0</v>
      </c>
    </row>
    <row r="403">
      <c r="A403" s="24" t="s">
        <v>522</v>
      </c>
      <c r="B403" s="24" t="s">
        <v>68</v>
      </c>
      <c r="C403" s="24" t="s">
        <v>512</v>
      </c>
      <c r="D403" s="24" t="s">
        <v>335</v>
      </c>
      <c r="E403" s="24">
        <v>0.46</v>
      </c>
      <c r="F403" s="24">
        <v>0.25</v>
      </c>
      <c r="G403" s="24"/>
      <c r="H403" s="24">
        <v>0.07</v>
      </c>
      <c r="I403" s="24">
        <v>0.78</v>
      </c>
      <c r="J403" s="32">
        <v>43357.0</v>
      </c>
    </row>
    <row r="404">
      <c r="A404" s="24" t="s">
        <v>525</v>
      </c>
      <c r="B404" s="24" t="s">
        <v>70</v>
      </c>
      <c r="C404" s="24" t="s">
        <v>512</v>
      </c>
      <c r="D404" s="24" t="s">
        <v>62</v>
      </c>
      <c r="E404" s="24">
        <v>0.35</v>
      </c>
      <c r="F404" s="24">
        <v>0.17</v>
      </c>
      <c r="G404" s="24"/>
      <c r="H404" s="24">
        <v>0.05</v>
      </c>
      <c r="I404" s="24">
        <v>0.57</v>
      </c>
      <c r="J404" s="32">
        <v>43389.0</v>
      </c>
    </row>
    <row r="405">
      <c r="A405" s="24" t="s">
        <v>526</v>
      </c>
      <c r="B405" s="24" t="s">
        <v>56</v>
      </c>
      <c r="C405" s="24" t="s">
        <v>512</v>
      </c>
      <c r="D405" s="24" t="s">
        <v>335</v>
      </c>
      <c r="E405" s="24">
        <v>0.18</v>
      </c>
      <c r="F405" s="24">
        <v>0.26</v>
      </c>
      <c r="G405" s="24">
        <v>0.03</v>
      </c>
      <c r="H405" s="24">
        <v>0.09</v>
      </c>
      <c r="I405" s="24">
        <v>0.56</v>
      </c>
      <c r="J405" s="32">
        <v>43438.0</v>
      </c>
    </row>
    <row r="406">
      <c r="A406" s="24" t="s">
        <v>527</v>
      </c>
      <c r="B406" s="24" t="s">
        <v>56</v>
      </c>
      <c r="C406" s="24" t="s">
        <v>512</v>
      </c>
      <c r="D406" s="24" t="s">
        <v>80</v>
      </c>
      <c r="E406" s="24">
        <v>0.19</v>
      </c>
      <c r="F406" s="24">
        <v>0.22</v>
      </c>
      <c r="G406" s="24">
        <v>0.02</v>
      </c>
      <c r="H406" s="24">
        <v>0.08</v>
      </c>
      <c r="I406" s="24">
        <v>0.51</v>
      </c>
      <c r="J406" s="32">
        <v>43417.0</v>
      </c>
    </row>
    <row r="407">
      <c r="A407" s="24" t="s">
        <v>528</v>
      </c>
      <c r="B407" s="24" t="s">
        <v>53</v>
      </c>
      <c r="C407" s="24" t="s">
        <v>512</v>
      </c>
      <c r="D407" s="24" t="s">
        <v>195</v>
      </c>
      <c r="E407" s="24"/>
      <c r="F407" s="24"/>
      <c r="G407" s="24"/>
      <c r="H407" s="32"/>
      <c r="I407" s="32"/>
      <c r="J407" s="32">
        <v>43235.0</v>
      </c>
    </row>
    <row r="408">
      <c r="A408" s="24" t="s">
        <v>529</v>
      </c>
      <c r="B408" s="24" t="s">
        <v>68</v>
      </c>
      <c r="C408" s="24" t="s">
        <v>512</v>
      </c>
      <c r="D408" s="24" t="s">
        <v>304</v>
      </c>
      <c r="E408" s="24">
        <v>0.27</v>
      </c>
      <c r="F408" s="24">
        <v>0.14</v>
      </c>
      <c r="G408" s="24"/>
      <c r="H408" s="24">
        <v>0.04</v>
      </c>
      <c r="I408" s="24">
        <v>0.46</v>
      </c>
      <c r="J408" s="32">
        <v>43242.0</v>
      </c>
    </row>
    <row r="409">
      <c r="A409" s="24" t="s">
        <v>530</v>
      </c>
      <c r="B409" s="24" t="s">
        <v>56</v>
      </c>
      <c r="C409" s="24" t="s">
        <v>512</v>
      </c>
      <c r="D409" s="24" t="s">
        <v>80</v>
      </c>
      <c r="E409" s="24">
        <v>0.22</v>
      </c>
      <c r="F409" s="24">
        <v>0.17</v>
      </c>
      <c r="G409" s="24"/>
      <c r="H409" s="24">
        <v>0.08</v>
      </c>
      <c r="I409" s="24">
        <v>0.46</v>
      </c>
      <c r="J409" s="32">
        <v>43389.0</v>
      </c>
    </row>
    <row r="410">
      <c r="A410" s="24" t="s">
        <v>530</v>
      </c>
      <c r="B410" s="24" t="s">
        <v>70</v>
      </c>
      <c r="C410" s="24" t="s">
        <v>512</v>
      </c>
      <c r="D410" s="24" t="s">
        <v>80</v>
      </c>
      <c r="E410" s="24">
        <v>0.28</v>
      </c>
      <c r="F410" s="24">
        <v>0.12</v>
      </c>
      <c r="G410" s="24"/>
      <c r="H410" s="24">
        <v>0.04</v>
      </c>
      <c r="I410" s="24">
        <v>0.44</v>
      </c>
      <c r="J410" s="32">
        <v>43389.0</v>
      </c>
    </row>
    <row r="411">
      <c r="A411" s="24" t="s">
        <v>99</v>
      </c>
      <c r="B411" s="24" t="s">
        <v>329</v>
      </c>
      <c r="C411" s="24" t="s">
        <v>512</v>
      </c>
      <c r="D411" s="24" t="s">
        <v>101</v>
      </c>
      <c r="E411" s="24"/>
      <c r="F411" s="24"/>
      <c r="G411" s="24"/>
      <c r="H411" s="32"/>
      <c r="I411" s="32"/>
      <c r="J411" s="32">
        <v>43249.0</v>
      </c>
    </row>
    <row r="412">
      <c r="A412" s="24" t="s">
        <v>99</v>
      </c>
      <c r="B412" s="24" t="s">
        <v>53</v>
      </c>
      <c r="C412" s="24" t="s">
        <v>512</v>
      </c>
      <c r="D412" s="24" t="s">
        <v>101</v>
      </c>
      <c r="E412" s="24"/>
      <c r="F412" s="24"/>
      <c r="G412" s="24"/>
      <c r="H412" s="32"/>
      <c r="I412" s="32"/>
      <c r="J412" s="32">
        <v>43249.0</v>
      </c>
    </row>
    <row r="413">
      <c r="A413" s="24" t="s">
        <v>530</v>
      </c>
      <c r="B413" s="24" t="s">
        <v>68</v>
      </c>
      <c r="C413" s="24" t="s">
        <v>512</v>
      </c>
      <c r="D413" s="24" t="s">
        <v>80</v>
      </c>
      <c r="E413" s="24">
        <v>0.2</v>
      </c>
      <c r="F413" s="24">
        <v>0.07</v>
      </c>
      <c r="G413" s="24"/>
      <c r="H413" s="24">
        <v>0.03</v>
      </c>
      <c r="I413" s="24">
        <v>0.3</v>
      </c>
      <c r="J413" s="32">
        <v>43389.0</v>
      </c>
    </row>
    <row r="414">
      <c r="A414" s="24" t="s">
        <v>526</v>
      </c>
      <c r="B414" s="24" t="s">
        <v>68</v>
      </c>
      <c r="C414" s="24" t="s">
        <v>512</v>
      </c>
      <c r="D414" s="24" t="s">
        <v>335</v>
      </c>
      <c r="E414" s="24">
        <v>0.17</v>
      </c>
      <c r="F414" s="24">
        <v>0.09</v>
      </c>
      <c r="G414" s="24"/>
      <c r="H414" s="24">
        <v>0.03</v>
      </c>
      <c r="I414" s="24">
        <v>0.29</v>
      </c>
      <c r="J414" s="32">
        <v>43438.0</v>
      </c>
    </row>
    <row r="415">
      <c r="A415" s="24" t="s">
        <v>531</v>
      </c>
      <c r="B415" s="24" t="s">
        <v>56</v>
      </c>
      <c r="C415" s="24" t="s">
        <v>512</v>
      </c>
      <c r="D415" s="24" t="s">
        <v>87</v>
      </c>
      <c r="E415" s="24">
        <v>0.09</v>
      </c>
      <c r="F415" s="24">
        <v>0.1</v>
      </c>
      <c r="G415" s="24">
        <v>0.05</v>
      </c>
      <c r="H415" s="24">
        <v>0.04</v>
      </c>
      <c r="I415" s="24">
        <v>0.27</v>
      </c>
      <c r="J415" s="32">
        <v>43333.0</v>
      </c>
    </row>
    <row r="416">
      <c r="A416" s="24" t="s">
        <v>532</v>
      </c>
      <c r="B416" s="24" t="s">
        <v>70</v>
      </c>
      <c r="C416" s="24" t="s">
        <v>512</v>
      </c>
      <c r="D416" s="24" t="s">
        <v>533</v>
      </c>
      <c r="E416" s="24"/>
      <c r="F416" s="24"/>
      <c r="G416" s="24"/>
      <c r="H416" s="32"/>
      <c r="I416" s="32"/>
      <c r="J416" s="32">
        <v>43263.0</v>
      </c>
    </row>
    <row r="417">
      <c r="A417" s="24" t="s">
        <v>534</v>
      </c>
      <c r="B417" s="24" t="s">
        <v>68</v>
      </c>
      <c r="C417" s="24" t="s">
        <v>512</v>
      </c>
      <c r="D417" s="24" t="s">
        <v>357</v>
      </c>
      <c r="E417" s="24">
        <v>0.17</v>
      </c>
      <c r="F417" s="24">
        <v>0.04</v>
      </c>
      <c r="G417" s="24"/>
      <c r="H417" s="24">
        <v>0.02</v>
      </c>
      <c r="I417" s="24">
        <v>0.23</v>
      </c>
      <c r="J417" s="32">
        <v>43305.0</v>
      </c>
    </row>
    <row r="418">
      <c r="A418" s="24" t="s">
        <v>527</v>
      </c>
      <c r="B418" s="24" t="s">
        <v>68</v>
      </c>
      <c r="C418" s="24" t="s">
        <v>512</v>
      </c>
      <c r="D418" s="24" t="s">
        <v>80</v>
      </c>
      <c r="E418" s="24">
        <v>0.14</v>
      </c>
      <c r="F418" s="24">
        <v>0.06</v>
      </c>
      <c r="G418" s="24"/>
      <c r="H418" s="24">
        <v>0.02</v>
      </c>
      <c r="I418" s="24">
        <v>0.22</v>
      </c>
      <c r="J418" s="32">
        <v>43417.0</v>
      </c>
    </row>
    <row r="419">
      <c r="A419" s="24" t="s">
        <v>524</v>
      </c>
      <c r="B419" s="24" t="s">
        <v>56</v>
      </c>
      <c r="C419" s="24" t="s">
        <v>512</v>
      </c>
      <c r="D419" s="24" t="s">
        <v>121</v>
      </c>
      <c r="E419" s="24">
        <v>0.05</v>
      </c>
      <c r="F419" s="24">
        <v>0.05</v>
      </c>
      <c r="G419" s="24">
        <v>0.09</v>
      </c>
      <c r="H419" s="24">
        <v>0.02</v>
      </c>
      <c r="I419" s="24">
        <v>0.21</v>
      </c>
      <c r="J419" s="32">
        <v>43228.0</v>
      </c>
    </row>
    <row r="420">
      <c r="A420" s="24" t="s">
        <v>535</v>
      </c>
      <c r="B420" s="24" t="s">
        <v>56</v>
      </c>
      <c r="C420" s="24" t="s">
        <v>512</v>
      </c>
      <c r="D420" s="24" t="s">
        <v>62</v>
      </c>
      <c r="E420" s="24"/>
      <c r="F420" s="24">
        <v>0.13</v>
      </c>
      <c r="G420" s="24">
        <v>0.01</v>
      </c>
      <c r="H420" s="24">
        <v>0.02</v>
      </c>
      <c r="I420" s="24">
        <v>0.15</v>
      </c>
      <c r="J420" s="32">
        <v>43179.0</v>
      </c>
    </row>
    <row r="421">
      <c r="A421" s="24" t="s">
        <v>103</v>
      </c>
      <c r="B421" s="24" t="s">
        <v>56</v>
      </c>
      <c r="C421" s="24" t="s">
        <v>512</v>
      </c>
      <c r="D421" s="24" t="s">
        <v>91</v>
      </c>
      <c r="E421" s="24">
        <v>0.08</v>
      </c>
      <c r="F421" s="24">
        <v>0.04</v>
      </c>
      <c r="G421" s="24"/>
      <c r="H421" s="24">
        <v>0.02</v>
      </c>
      <c r="I421" s="24">
        <v>0.14</v>
      </c>
      <c r="J421" s="32">
        <v>43322.0</v>
      </c>
    </row>
    <row r="422">
      <c r="A422" s="24" t="s">
        <v>536</v>
      </c>
      <c r="B422" s="24" t="s">
        <v>100</v>
      </c>
      <c r="C422" s="24" t="s">
        <v>512</v>
      </c>
      <c r="D422" s="24" t="s">
        <v>537</v>
      </c>
      <c r="E422" s="24"/>
      <c r="F422" s="24"/>
      <c r="G422" s="24"/>
      <c r="H422" s="32"/>
      <c r="I422" s="32"/>
      <c r="J422" s="32">
        <v>43160.0</v>
      </c>
    </row>
    <row r="423">
      <c r="A423" s="24" t="s">
        <v>525</v>
      </c>
      <c r="B423" s="24" t="s">
        <v>56</v>
      </c>
      <c r="C423" s="24" t="s">
        <v>512</v>
      </c>
      <c r="D423" s="24" t="s">
        <v>62</v>
      </c>
      <c r="E423" s="24">
        <v>0.08</v>
      </c>
      <c r="F423" s="24"/>
      <c r="G423" s="24"/>
      <c r="H423" s="24">
        <v>0.02</v>
      </c>
      <c r="I423" s="24">
        <v>0.1</v>
      </c>
      <c r="J423" s="32">
        <v>43389.0</v>
      </c>
    </row>
    <row r="424">
      <c r="A424" s="24" t="s">
        <v>525</v>
      </c>
      <c r="B424" s="24" t="s">
        <v>68</v>
      </c>
      <c r="C424" s="24" t="s">
        <v>512</v>
      </c>
      <c r="D424" s="24" t="s">
        <v>62</v>
      </c>
      <c r="E424" s="24">
        <v>0.09</v>
      </c>
      <c r="F424" s="24"/>
      <c r="G424" s="24"/>
      <c r="H424" s="24">
        <v>0.01</v>
      </c>
      <c r="I424" s="24">
        <v>0.1</v>
      </c>
      <c r="J424" s="32">
        <v>43389.0</v>
      </c>
    </row>
    <row r="425">
      <c r="A425" s="24" t="s">
        <v>538</v>
      </c>
      <c r="B425" s="24" t="s">
        <v>68</v>
      </c>
      <c r="C425" s="24" t="s">
        <v>512</v>
      </c>
      <c r="D425" s="24" t="s">
        <v>304</v>
      </c>
      <c r="E425" s="24"/>
      <c r="F425" s="24"/>
      <c r="G425" s="24"/>
      <c r="H425" s="32"/>
      <c r="I425" s="32"/>
      <c r="J425" s="32">
        <v>43438.0</v>
      </c>
    </row>
    <row r="426">
      <c r="A426" s="24" t="s">
        <v>103</v>
      </c>
      <c r="B426" s="24" t="s">
        <v>68</v>
      </c>
      <c r="C426" s="24" t="s">
        <v>512</v>
      </c>
      <c r="D426" s="24" t="s">
        <v>91</v>
      </c>
      <c r="E426" s="24">
        <v>0.07</v>
      </c>
      <c r="F426" s="24">
        <v>0.01</v>
      </c>
      <c r="G426" s="24"/>
      <c r="H426" s="24">
        <v>0.01</v>
      </c>
      <c r="I426" s="24">
        <v>0.09</v>
      </c>
      <c r="J426" s="32">
        <v>43322.0</v>
      </c>
    </row>
    <row r="427">
      <c r="A427" s="24" t="s">
        <v>539</v>
      </c>
      <c r="B427" s="24" t="s">
        <v>70</v>
      </c>
      <c r="C427" s="24" t="s">
        <v>512</v>
      </c>
      <c r="D427" s="24" t="s">
        <v>540</v>
      </c>
      <c r="E427" s="24">
        <v>0.07</v>
      </c>
      <c r="F427" s="24"/>
      <c r="G427" s="24"/>
      <c r="H427" s="24">
        <v>0.01</v>
      </c>
      <c r="I427" s="24">
        <v>0.08</v>
      </c>
      <c r="J427" s="32">
        <v>43434.0</v>
      </c>
    </row>
    <row r="428">
      <c r="A428" s="24" t="s">
        <v>531</v>
      </c>
      <c r="B428" s="24" t="s">
        <v>68</v>
      </c>
      <c r="C428" s="24" t="s">
        <v>512</v>
      </c>
      <c r="D428" s="24" t="s">
        <v>87</v>
      </c>
      <c r="E428" s="24">
        <v>0.05</v>
      </c>
      <c r="F428" s="24">
        <v>0.01</v>
      </c>
      <c r="G428" s="24"/>
      <c r="H428" s="24">
        <v>0.01</v>
      </c>
      <c r="I428" s="24">
        <v>0.07</v>
      </c>
      <c r="J428" s="32">
        <v>43333.0</v>
      </c>
    </row>
    <row r="429">
      <c r="A429" s="24" t="s">
        <v>541</v>
      </c>
      <c r="B429" s="24" t="s">
        <v>70</v>
      </c>
      <c r="C429" s="24" t="s">
        <v>512</v>
      </c>
      <c r="D429" s="24" t="s">
        <v>542</v>
      </c>
      <c r="E429" s="24"/>
      <c r="F429" s="24">
        <v>0.06</v>
      </c>
      <c r="G429" s="24"/>
      <c r="H429" s="24">
        <v>0.0</v>
      </c>
      <c r="I429" s="24">
        <v>0.06</v>
      </c>
      <c r="J429" s="32">
        <v>43433.0</v>
      </c>
    </row>
    <row r="430">
      <c r="A430" s="24" t="s">
        <v>524</v>
      </c>
      <c r="B430" s="24" t="s">
        <v>68</v>
      </c>
      <c r="C430" s="24" t="s">
        <v>512</v>
      </c>
      <c r="D430" s="24" t="s">
        <v>121</v>
      </c>
      <c r="E430" s="24">
        <v>0.05</v>
      </c>
      <c r="F430" s="24">
        <v>0.01</v>
      </c>
      <c r="G430" s="24"/>
      <c r="H430" s="24">
        <v>0.01</v>
      </c>
      <c r="I430" s="24">
        <v>0.06</v>
      </c>
      <c r="J430" s="32">
        <v>43228.0</v>
      </c>
    </row>
    <row r="431">
      <c r="A431" s="24" t="s">
        <v>517</v>
      </c>
      <c r="B431" s="24" t="s">
        <v>100</v>
      </c>
      <c r="C431" s="24" t="s">
        <v>512</v>
      </c>
      <c r="D431" s="24" t="s">
        <v>62</v>
      </c>
      <c r="E431" s="24"/>
      <c r="F431" s="24">
        <v>0.06</v>
      </c>
      <c r="G431" s="24"/>
      <c r="H431" s="24">
        <v>0.0</v>
      </c>
      <c r="I431" s="24">
        <v>0.06</v>
      </c>
      <c r="J431" s="32">
        <v>43378.0</v>
      </c>
    </row>
    <row r="432">
      <c r="A432" s="24" t="s">
        <v>543</v>
      </c>
      <c r="B432" s="24" t="s">
        <v>56</v>
      </c>
      <c r="C432" s="24" t="s">
        <v>512</v>
      </c>
      <c r="D432" s="24" t="s">
        <v>87</v>
      </c>
      <c r="E432" s="24"/>
      <c r="F432" s="24"/>
      <c r="G432" s="24">
        <v>0.05</v>
      </c>
      <c r="H432" s="24"/>
      <c r="I432" s="24">
        <v>0.05</v>
      </c>
      <c r="J432" s="32">
        <v>43321.0</v>
      </c>
    </row>
    <row r="433">
      <c r="A433" s="24" t="s">
        <v>538</v>
      </c>
      <c r="B433" s="24" t="s">
        <v>56</v>
      </c>
      <c r="C433" s="24" t="s">
        <v>512</v>
      </c>
      <c r="D433" s="24" t="s">
        <v>357</v>
      </c>
      <c r="E433" s="24">
        <v>0.03</v>
      </c>
      <c r="F433" s="24">
        <v>0.01</v>
      </c>
      <c r="G433" s="24"/>
      <c r="H433" s="24">
        <v>0.01</v>
      </c>
      <c r="I433" s="24">
        <v>0.05</v>
      </c>
      <c r="J433" s="32">
        <v>43438.0</v>
      </c>
    </row>
    <row r="434">
      <c r="A434" s="24" t="s">
        <v>544</v>
      </c>
      <c r="B434" s="24" t="s">
        <v>70</v>
      </c>
      <c r="C434" s="24" t="s">
        <v>512</v>
      </c>
      <c r="D434" s="24" t="s">
        <v>135</v>
      </c>
      <c r="E434" s="24">
        <v>0.04</v>
      </c>
      <c r="F434" s="24"/>
      <c r="G434" s="24">
        <v>0.01</v>
      </c>
      <c r="H434" s="24">
        <v>0.0</v>
      </c>
      <c r="I434" s="24">
        <v>0.05</v>
      </c>
      <c r="J434" s="32">
        <v>43403.0</v>
      </c>
    </row>
    <row r="435">
      <c r="A435" s="24" t="s">
        <v>545</v>
      </c>
      <c r="B435" s="24" t="s">
        <v>68</v>
      </c>
      <c r="C435" s="24" t="s">
        <v>512</v>
      </c>
      <c r="D435" s="24" t="s">
        <v>355</v>
      </c>
      <c r="E435" s="24">
        <v>0.04</v>
      </c>
      <c r="F435" s="24"/>
      <c r="G435" s="24"/>
      <c r="H435" s="24">
        <v>0.0</v>
      </c>
      <c r="I435" s="24">
        <v>0.04</v>
      </c>
      <c r="J435" s="32">
        <v>43291.0</v>
      </c>
    </row>
    <row r="436">
      <c r="A436" s="24" t="s">
        <v>546</v>
      </c>
      <c r="B436" s="24" t="s">
        <v>56</v>
      </c>
      <c r="C436" s="24" t="s">
        <v>512</v>
      </c>
      <c r="D436" s="24" t="s">
        <v>91</v>
      </c>
      <c r="E436" s="24">
        <v>0.03</v>
      </c>
      <c r="F436" s="24"/>
      <c r="G436" s="24"/>
      <c r="H436" s="24">
        <v>0.01</v>
      </c>
      <c r="I436" s="24">
        <v>0.04</v>
      </c>
      <c r="J436" s="32">
        <v>43294.0</v>
      </c>
    </row>
    <row r="437">
      <c r="A437" s="24" t="s">
        <v>541</v>
      </c>
      <c r="B437" s="24" t="s">
        <v>56</v>
      </c>
      <c r="C437" s="24" t="s">
        <v>512</v>
      </c>
      <c r="D437" s="24" t="s">
        <v>542</v>
      </c>
      <c r="E437" s="24"/>
      <c r="F437" s="24">
        <v>0.03</v>
      </c>
      <c r="G437" s="24"/>
      <c r="H437" s="24">
        <v>0.01</v>
      </c>
      <c r="I437" s="24">
        <v>0.04</v>
      </c>
      <c r="J437" s="32">
        <v>43433.0</v>
      </c>
    </row>
    <row r="438">
      <c r="A438" s="24" t="s">
        <v>545</v>
      </c>
      <c r="B438" s="24" t="s">
        <v>56</v>
      </c>
      <c r="C438" s="24" t="s">
        <v>512</v>
      </c>
      <c r="D438" s="24" t="s">
        <v>355</v>
      </c>
      <c r="E438" s="24">
        <v>0.03</v>
      </c>
      <c r="F438" s="24"/>
      <c r="G438" s="24"/>
      <c r="H438" s="24">
        <v>0.01</v>
      </c>
      <c r="I438" s="24">
        <v>0.04</v>
      </c>
      <c r="J438" s="32">
        <v>43291.0</v>
      </c>
    </row>
    <row r="439">
      <c r="A439" s="24" t="s">
        <v>535</v>
      </c>
      <c r="B439" s="24" t="s">
        <v>68</v>
      </c>
      <c r="C439" s="24" t="s">
        <v>512</v>
      </c>
      <c r="D439" s="24" t="s">
        <v>62</v>
      </c>
      <c r="E439" s="24"/>
      <c r="F439" s="24">
        <v>0.03</v>
      </c>
      <c r="G439" s="24"/>
      <c r="H439" s="24">
        <v>0.0</v>
      </c>
      <c r="I439" s="24">
        <v>0.04</v>
      </c>
      <c r="J439" s="32">
        <v>43179.0</v>
      </c>
    </row>
    <row r="440">
      <c r="A440" s="24" t="s">
        <v>547</v>
      </c>
      <c r="B440" s="24" t="s">
        <v>70</v>
      </c>
      <c r="C440" s="24" t="s">
        <v>512</v>
      </c>
      <c r="D440" s="24" t="s">
        <v>548</v>
      </c>
      <c r="E440" s="24">
        <v>0.03</v>
      </c>
      <c r="F440" s="24"/>
      <c r="G440" s="24"/>
      <c r="H440" s="24">
        <v>0.0</v>
      </c>
      <c r="I440" s="24">
        <v>0.04</v>
      </c>
      <c r="J440" s="32">
        <v>43410.0</v>
      </c>
    </row>
    <row r="441">
      <c r="A441" s="24" t="s">
        <v>549</v>
      </c>
      <c r="B441" s="24" t="s">
        <v>56</v>
      </c>
      <c r="C441" s="24" t="s">
        <v>512</v>
      </c>
      <c r="D441" s="24" t="s">
        <v>55</v>
      </c>
      <c r="E441" s="24"/>
      <c r="F441" s="24">
        <v>0.03</v>
      </c>
      <c r="G441" s="24"/>
      <c r="H441" s="24">
        <v>0.01</v>
      </c>
      <c r="I441" s="24">
        <v>0.04</v>
      </c>
      <c r="J441" s="32">
        <v>43305.0</v>
      </c>
    </row>
    <row r="442">
      <c r="A442" s="24" t="s">
        <v>546</v>
      </c>
      <c r="B442" s="24" t="s">
        <v>68</v>
      </c>
      <c r="C442" s="24" t="s">
        <v>512</v>
      </c>
      <c r="D442" s="24" t="s">
        <v>91</v>
      </c>
      <c r="E442" s="24">
        <v>0.03</v>
      </c>
      <c r="F442" s="24"/>
      <c r="G442" s="24"/>
      <c r="H442" s="24">
        <v>0.0</v>
      </c>
      <c r="I442" s="24">
        <v>0.03</v>
      </c>
      <c r="J442" s="32">
        <v>43294.0</v>
      </c>
    </row>
    <row r="443">
      <c r="A443" s="24" t="s">
        <v>550</v>
      </c>
      <c r="B443" s="24" t="s">
        <v>56</v>
      </c>
      <c r="C443" s="24" t="s">
        <v>512</v>
      </c>
      <c r="D443" s="24" t="s">
        <v>267</v>
      </c>
      <c r="E443" s="24">
        <v>0.02</v>
      </c>
      <c r="F443" s="24"/>
      <c r="G443" s="24"/>
      <c r="H443" s="24">
        <v>0.01</v>
      </c>
      <c r="I443" s="24">
        <v>0.03</v>
      </c>
      <c r="J443" s="32">
        <v>43438.0</v>
      </c>
    </row>
    <row r="444">
      <c r="A444" s="24" t="s">
        <v>551</v>
      </c>
      <c r="B444" s="24" t="s">
        <v>56</v>
      </c>
      <c r="C444" s="24" t="s">
        <v>512</v>
      </c>
      <c r="D444" s="24" t="s">
        <v>121</v>
      </c>
      <c r="E444" s="24">
        <v>0.02</v>
      </c>
      <c r="F444" s="24"/>
      <c r="G444" s="24"/>
      <c r="H444" s="24">
        <v>0.01</v>
      </c>
      <c r="I444" s="24">
        <v>0.03</v>
      </c>
      <c r="J444" s="32">
        <v>43172.0</v>
      </c>
    </row>
    <row r="445">
      <c r="A445" s="24" t="s">
        <v>552</v>
      </c>
      <c r="B445" s="24" t="s">
        <v>56</v>
      </c>
      <c r="C445" s="24" t="s">
        <v>512</v>
      </c>
      <c r="D445" s="24" t="s">
        <v>65</v>
      </c>
      <c r="E445" s="24"/>
      <c r="F445" s="24"/>
      <c r="G445" s="24">
        <v>0.03</v>
      </c>
      <c r="H445" s="24"/>
      <c r="I445" s="24">
        <v>0.03</v>
      </c>
      <c r="J445" s="32">
        <v>43265.0</v>
      </c>
    </row>
    <row r="446">
      <c r="A446" s="24" t="s">
        <v>551</v>
      </c>
      <c r="B446" s="24" t="s">
        <v>68</v>
      </c>
      <c r="C446" s="24" t="s">
        <v>512</v>
      </c>
      <c r="D446" s="24" t="s">
        <v>121</v>
      </c>
      <c r="E446" s="24">
        <v>0.02</v>
      </c>
      <c r="F446" s="24"/>
      <c r="G446" s="24"/>
      <c r="H446" s="24">
        <v>0.0</v>
      </c>
      <c r="I446" s="24">
        <v>0.03</v>
      </c>
      <c r="J446" s="32">
        <v>43172.0</v>
      </c>
    </row>
    <row r="447">
      <c r="A447" s="24" t="s">
        <v>99</v>
      </c>
      <c r="B447" s="24" t="s">
        <v>56</v>
      </c>
      <c r="C447" s="24" t="s">
        <v>512</v>
      </c>
      <c r="D447" s="24" t="s">
        <v>121</v>
      </c>
      <c r="E447" s="24">
        <v>0.02</v>
      </c>
      <c r="F447" s="24"/>
      <c r="G447" s="24"/>
      <c r="H447" s="24">
        <v>0.0</v>
      </c>
      <c r="I447" s="24">
        <v>0.03</v>
      </c>
      <c r="J447" s="32">
        <v>43249.0</v>
      </c>
    </row>
    <row r="448">
      <c r="A448" s="24" t="s">
        <v>99</v>
      </c>
      <c r="B448" s="24" t="s">
        <v>68</v>
      </c>
      <c r="C448" s="24" t="s">
        <v>512</v>
      </c>
      <c r="D448" s="24" t="s">
        <v>121</v>
      </c>
      <c r="E448" s="24">
        <v>0.02</v>
      </c>
      <c r="F448" s="24"/>
      <c r="G448" s="24"/>
      <c r="H448" s="24">
        <v>0.0</v>
      </c>
      <c r="I448" s="24">
        <v>0.02</v>
      </c>
      <c r="J448" s="32">
        <v>43249.0</v>
      </c>
    </row>
    <row r="449">
      <c r="A449" s="24" t="s">
        <v>550</v>
      </c>
      <c r="B449" s="24" t="s">
        <v>68</v>
      </c>
      <c r="C449" s="24" t="s">
        <v>512</v>
      </c>
      <c r="D449" s="24" t="s">
        <v>267</v>
      </c>
      <c r="E449" s="24">
        <v>0.02</v>
      </c>
      <c r="F449" s="24"/>
      <c r="G449" s="24"/>
      <c r="H449" s="24">
        <v>0.0</v>
      </c>
      <c r="I449" s="24">
        <v>0.02</v>
      </c>
      <c r="J449" s="32">
        <v>43438.0</v>
      </c>
    </row>
    <row r="450">
      <c r="A450" s="24" t="s">
        <v>553</v>
      </c>
      <c r="B450" s="24" t="s">
        <v>56</v>
      </c>
      <c r="C450" s="24" t="s">
        <v>512</v>
      </c>
      <c r="D450" s="24" t="s">
        <v>87</v>
      </c>
      <c r="E450" s="24"/>
      <c r="F450" s="24"/>
      <c r="G450" s="24">
        <v>0.02</v>
      </c>
      <c r="H450" s="24"/>
      <c r="I450" s="24">
        <v>0.02</v>
      </c>
      <c r="J450" s="32">
        <v>43314.0</v>
      </c>
    </row>
    <row r="451">
      <c r="A451" s="24" t="s">
        <v>554</v>
      </c>
      <c r="B451" s="24" t="s">
        <v>70</v>
      </c>
      <c r="C451" s="24" t="s">
        <v>512</v>
      </c>
      <c r="D451" s="24" t="s">
        <v>156</v>
      </c>
      <c r="E451" s="24">
        <v>0.01</v>
      </c>
      <c r="F451" s="24"/>
      <c r="G451" s="24"/>
      <c r="H451" s="24">
        <v>0.0</v>
      </c>
      <c r="I451" s="24">
        <v>0.01</v>
      </c>
      <c r="J451" s="32">
        <v>43214.0</v>
      </c>
    </row>
    <row r="452">
      <c r="A452" s="24" t="s">
        <v>555</v>
      </c>
      <c r="B452" s="24" t="s">
        <v>56</v>
      </c>
      <c r="C452" s="24" t="s">
        <v>512</v>
      </c>
      <c r="D452" s="24" t="s">
        <v>62</v>
      </c>
      <c r="E452" s="24"/>
      <c r="F452" s="24"/>
      <c r="G452" s="24">
        <v>0.01</v>
      </c>
      <c r="H452" s="24"/>
      <c r="I452" s="24">
        <v>0.01</v>
      </c>
      <c r="J452" s="32">
        <v>43286.0</v>
      </c>
    </row>
    <row r="453">
      <c r="A453" s="24" t="s">
        <v>545</v>
      </c>
      <c r="B453" s="24" t="s">
        <v>70</v>
      </c>
      <c r="C453" s="24" t="s">
        <v>512</v>
      </c>
      <c r="D453" s="24" t="s">
        <v>355</v>
      </c>
      <c r="E453" s="24">
        <v>0.01</v>
      </c>
      <c r="F453" s="24"/>
      <c r="G453" s="24"/>
      <c r="H453" s="24">
        <v>0.0</v>
      </c>
      <c r="I453" s="24">
        <v>0.01</v>
      </c>
      <c r="J453" s="32">
        <v>43291.0</v>
      </c>
    </row>
    <row r="454">
      <c r="A454" s="24" t="s">
        <v>556</v>
      </c>
      <c r="B454" s="24" t="s">
        <v>70</v>
      </c>
      <c r="C454" s="24" t="s">
        <v>512</v>
      </c>
      <c r="D454" s="24" t="s">
        <v>95</v>
      </c>
      <c r="E454" s="24"/>
      <c r="F454" s="24">
        <v>0.01</v>
      </c>
      <c r="G454" s="24"/>
      <c r="H454" s="24">
        <v>0.0</v>
      </c>
      <c r="I454" s="24">
        <v>0.01</v>
      </c>
      <c r="J454" s="32">
        <v>43249.0</v>
      </c>
    </row>
    <row r="455">
      <c r="A455" s="24" t="s">
        <v>557</v>
      </c>
      <c r="B455" s="24" t="s">
        <v>68</v>
      </c>
      <c r="C455" s="24" t="s">
        <v>512</v>
      </c>
      <c r="D455" s="24" t="s">
        <v>480</v>
      </c>
      <c r="E455" s="24"/>
      <c r="F455" s="24"/>
      <c r="G455" s="24"/>
      <c r="H455" s="32"/>
      <c r="I455" s="32"/>
      <c r="J455" s="32">
        <v>43448.0</v>
      </c>
    </row>
    <row r="456">
      <c r="A456" s="24" t="s">
        <v>557</v>
      </c>
      <c r="B456" s="24" t="s">
        <v>100</v>
      </c>
      <c r="C456" s="24" t="s">
        <v>512</v>
      </c>
      <c r="D456" s="24" t="s">
        <v>480</v>
      </c>
      <c r="E456" s="24"/>
      <c r="F456" s="24"/>
      <c r="G456" s="24"/>
      <c r="H456" s="32"/>
      <c r="I456" s="32"/>
      <c r="J456" s="32">
        <v>43448.0</v>
      </c>
    </row>
    <row r="457">
      <c r="A457" s="24" t="s">
        <v>515</v>
      </c>
      <c r="B457" s="24" t="s">
        <v>392</v>
      </c>
      <c r="C457" s="24" t="s">
        <v>512</v>
      </c>
      <c r="D457" s="24" t="s">
        <v>516</v>
      </c>
      <c r="E457" s="24"/>
      <c r="F457" s="24"/>
      <c r="G457" s="24"/>
      <c r="H457" s="32"/>
      <c r="I457" s="32"/>
      <c r="J457" s="32">
        <v>43139.0</v>
      </c>
    </row>
    <row r="458">
      <c r="A458" s="24" t="s">
        <v>558</v>
      </c>
      <c r="B458" s="24" t="s">
        <v>226</v>
      </c>
      <c r="C458" s="24" t="s">
        <v>512</v>
      </c>
      <c r="D458" s="24" t="s">
        <v>559</v>
      </c>
      <c r="E458" s="24"/>
      <c r="F458" s="24"/>
      <c r="G458" s="24"/>
      <c r="H458" s="32"/>
      <c r="I458" s="32"/>
      <c r="J458" s="32">
        <v>43465.0</v>
      </c>
    </row>
    <row r="459">
      <c r="A459" s="24" t="s">
        <v>560</v>
      </c>
      <c r="B459" s="24" t="s">
        <v>68</v>
      </c>
      <c r="C459" s="24" t="s">
        <v>512</v>
      </c>
      <c r="D459" s="24" t="s">
        <v>561</v>
      </c>
      <c r="E459" s="24"/>
      <c r="F459" s="24"/>
      <c r="G459" s="24"/>
      <c r="H459" s="32"/>
      <c r="I459" s="32"/>
      <c r="J459" s="32">
        <v>43364.0</v>
      </c>
    </row>
    <row r="460">
      <c r="A460" s="24" t="s">
        <v>560</v>
      </c>
      <c r="B460" s="24" t="s">
        <v>56</v>
      </c>
      <c r="C460" s="24" t="s">
        <v>512</v>
      </c>
      <c r="D460" s="24" t="s">
        <v>561</v>
      </c>
      <c r="E460" s="24"/>
      <c r="F460" s="24"/>
      <c r="G460" s="24"/>
      <c r="H460" s="32"/>
      <c r="I460" s="32"/>
      <c r="J460" s="32">
        <v>43361.0</v>
      </c>
    </row>
    <row r="461">
      <c r="A461" s="24" t="s">
        <v>562</v>
      </c>
      <c r="B461" s="24" t="s">
        <v>100</v>
      </c>
      <c r="C461" s="24" t="s">
        <v>512</v>
      </c>
      <c r="D461" s="24" t="s">
        <v>393</v>
      </c>
      <c r="E461" s="24"/>
      <c r="F461" s="24"/>
      <c r="G461" s="24"/>
      <c r="H461" s="32"/>
      <c r="I461" s="32"/>
      <c r="J461" s="32">
        <v>43441.0</v>
      </c>
    </row>
    <row r="462">
      <c r="A462" s="24" t="s">
        <v>562</v>
      </c>
      <c r="B462" s="24" t="s">
        <v>68</v>
      </c>
      <c r="C462" s="24" t="s">
        <v>512</v>
      </c>
      <c r="D462" s="24" t="s">
        <v>393</v>
      </c>
      <c r="E462" s="24"/>
      <c r="F462" s="24"/>
      <c r="G462" s="24"/>
      <c r="H462" s="32"/>
      <c r="I462" s="32"/>
      <c r="J462" s="32">
        <v>43441.0</v>
      </c>
    </row>
    <row r="463">
      <c r="A463" s="24" t="s">
        <v>563</v>
      </c>
      <c r="B463" s="24" t="s">
        <v>70</v>
      </c>
      <c r="C463" s="24" t="s">
        <v>512</v>
      </c>
      <c r="D463" s="24" t="s">
        <v>62</v>
      </c>
      <c r="E463" s="24"/>
      <c r="F463" s="24"/>
      <c r="G463" s="24"/>
      <c r="H463" s="32"/>
      <c r="I463" s="32"/>
      <c r="J463" s="32">
        <v>43378.0</v>
      </c>
    </row>
    <row r="464">
      <c r="A464" s="24" t="s">
        <v>541</v>
      </c>
      <c r="B464" s="24" t="s">
        <v>68</v>
      </c>
      <c r="C464" s="24" t="s">
        <v>512</v>
      </c>
      <c r="D464" s="24" t="s">
        <v>542</v>
      </c>
      <c r="E464" s="24"/>
      <c r="F464" s="24"/>
      <c r="G464" s="24"/>
      <c r="H464" s="32"/>
      <c r="I464" s="32"/>
      <c r="J464" s="32">
        <v>43433.0</v>
      </c>
    </row>
    <row r="465">
      <c r="A465" s="24" t="s">
        <v>541</v>
      </c>
      <c r="B465" s="24" t="s">
        <v>100</v>
      </c>
      <c r="C465" s="24" t="s">
        <v>512</v>
      </c>
      <c r="D465" s="24" t="s">
        <v>542</v>
      </c>
      <c r="E465" s="24"/>
      <c r="F465" s="24"/>
      <c r="G465" s="24"/>
      <c r="H465" s="32"/>
      <c r="I465" s="32"/>
      <c r="J465" s="32">
        <v>43433.0</v>
      </c>
    </row>
    <row r="466">
      <c r="A466" s="24" t="s">
        <v>564</v>
      </c>
      <c r="B466" s="24" t="s">
        <v>70</v>
      </c>
      <c r="C466" s="24" t="s">
        <v>512</v>
      </c>
      <c r="D466" s="24" t="s">
        <v>565</v>
      </c>
      <c r="E466" s="24"/>
      <c r="F466" s="24"/>
      <c r="G466" s="24"/>
      <c r="H466" s="32"/>
      <c r="I466" s="32"/>
      <c r="J466" s="32">
        <v>43464.0</v>
      </c>
    </row>
    <row r="467">
      <c r="A467" s="24" t="s">
        <v>566</v>
      </c>
      <c r="B467" s="24" t="s">
        <v>70</v>
      </c>
      <c r="C467" s="24" t="s">
        <v>512</v>
      </c>
      <c r="D467" s="24" t="s">
        <v>567</v>
      </c>
      <c r="E467" s="24"/>
      <c r="F467" s="24"/>
      <c r="G467" s="24"/>
      <c r="H467" s="32"/>
      <c r="I467" s="32"/>
      <c r="J467" s="32">
        <v>43453.0</v>
      </c>
    </row>
    <row r="468">
      <c r="A468" s="24" t="s">
        <v>568</v>
      </c>
      <c r="B468" s="24" t="s">
        <v>56</v>
      </c>
      <c r="C468" s="24" t="s">
        <v>512</v>
      </c>
      <c r="D468" s="24" t="s">
        <v>217</v>
      </c>
      <c r="E468" s="24"/>
      <c r="F468" s="24"/>
      <c r="G468" s="24"/>
      <c r="H468" s="32"/>
      <c r="I468" s="32"/>
      <c r="J468" s="32">
        <v>43144.0</v>
      </c>
    </row>
    <row r="469">
      <c r="A469" s="24" t="s">
        <v>569</v>
      </c>
      <c r="B469" s="24" t="s">
        <v>100</v>
      </c>
      <c r="C469" s="24" t="s">
        <v>512</v>
      </c>
      <c r="D469" s="24" t="s">
        <v>95</v>
      </c>
      <c r="E469" s="24"/>
      <c r="F469" s="24"/>
      <c r="G469" s="24"/>
      <c r="H469" s="32"/>
      <c r="I469" s="32"/>
      <c r="J469" s="32">
        <v>43357.0</v>
      </c>
    </row>
    <row r="470">
      <c r="A470" s="24" t="s">
        <v>570</v>
      </c>
      <c r="B470" s="24" t="s">
        <v>56</v>
      </c>
      <c r="C470" s="24" t="s">
        <v>512</v>
      </c>
      <c r="D470" s="24" t="s">
        <v>571</v>
      </c>
      <c r="E470" s="24"/>
      <c r="F470" s="24"/>
      <c r="G470" s="24"/>
      <c r="H470" s="32"/>
      <c r="I470" s="32"/>
      <c r="J470" s="32">
        <v>43361.0</v>
      </c>
    </row>
    <row r="471">
      <c r="A471" s="24" t="s">
        <v>570</v>
      </c>
      <c r="B471" s="24" t="s">
        <v>100</v>
      </c>
      <c r="C471" s="24" t="s">
        <v>512</v>
      </c>
      <c r="D471" s="24" t="s">
        <v>571</v>
      </c>
      <c r="E471" s="24"/>
      <c r="F471" s="24"/>
      <c r="G471" s="24"/>
      <c r="H471" s="32"/>
      <c r="I471" s="32"/>
      <c r="J471" s="32">
        <v>43251.0</v>
      </c>
    </row>
    <row r="472">
      <c r="A472" s="24" t="s">
        <v>546</v>
      </c>
      <c r="B472" s="24" t="s">
        <v>100</v>
      </c>
      <c r="C472" s="24" t="s">
        <v>512</v>
      </c>
      <c r="D472" s="24" t="s">
        <v>91</v>
      </c>
      <c r="E472" s="24"/>
      <c r="F472" s="24"/>
      <c r="G472" s="24"/>
      <c r="H472" s="32"/>
      <c r="I472" s="32"/>
      <c r="J472" s="32">
        <v>43294.0</v>
      </c>
    </row>
    <row r="473">
      <c r="A473" s="24" t="s">
        <v>572</v>
      </c>
      <c r="B473" s="24" t="s">
        <v>70</v>
      </c>
      <c r="C473" s="24" t="s">
        <v>512</v>
      </c>
      <c r="D473" s="24" t="s">
        <v>573</v>
      </c>
      <c r="E473" s="24"/>
      <c r="F473" s="24"/>
      <c r="G473" s="24"/>
      <c r="H473" s="32"/>
      <c r="I473" s="32"/>
      <c r="J473" s="32">
        <v>43279.0</v>
      </c>
    </row>
    <row r="474">
      <c r="A474" s="24" t="s">
        <v>574</v>
      </c>
      <c r="B474" s="24" t="s">
        <v>56</v>
      </c>
      <c r="C474" s="24" t="s">
        <v>512</v>
      </c>
      <c r="D474" s="24" t="s">
        <v>335</v>
      </c>
      <c r="E474" s="24"/>
      <c r="F474" s="24"/>
      <c r="G474" s="24"/>
      <c r="H474" s="32"/>
      <c r="I474" s="32"/>
      <c r="J474" s="32">
        <v>43235.0</v>
      </c>
    </row>
    <row r="475">
      <c r="A475" s="24" t="s">
        <v>527</v>
      </c>
      <c r="B475" s="24" t="s">
        <v>100</v>
      </c>
      <c r="C475" s="24" t="s">
        <v>512</v>
      </c>
      <c r="D475" s="24" t="s">
        <v>80</v>
      </c>
      <c r="E475" s="24"/>
      <c r="F475" s="24"/>
      <c r="G475" s="24"/>
      <c r="H475" s="32"/>
      <c r="I475" s="32"/>
      <c r="J475" s="32">
        <v>43417.0</v>
      </c>
    </row>
    <row r="476">
      <c r="A476" s="24" t="s">
        <v>532</v>
      </c>
      <c r="B476" s="24" t="s">
        <v>56</v>
      </c>
      <c r="C476" s="24" t="s">
        <v>512</v>
      </c>
      <c r="D476" s="24" t="s">
        <v>533</v>
      </c>
      <c r="E476" s="24"/>
      <c r="F476" s="24"/>
      <c r="G476" s="24"/>
      <c r="H476" s="32"/>
      <c r="I476" s="32"/>
      <c r="J476" s="32">
        <v>43368.0</v>
      </c>
    </row>
    <row r="477">
      <c r="A477" s="24" t="s">
        <v>575</v>
      </c>
      <c r="B477" s="24" t="s">
        <v>100</v>
      </c>
      <c r="C477" s="24" t="s">
        <v>512</v>
      </c>
      <c r="D477" s="24" t="s">
        <v>576</v>
      </c>
      <c r="E477" s="24"/>
      <c r="F477" s="24"/>
      <c r="G477" s="24"/>
      <c r="H477" s="32"/>
      <c r="I477" s="32"/>
      <c r="J477" s="32">
        <v>43123.0</v>
      </c>
    </row>
    <row r="478">
      <c r="A478" s="24" t="s">
        <v>575</v>
      </c>
      <c r="B478" s="24" t="s">
        <v>56</v>
      </c>
      <c r="C478" s="24" t="s">
        <v>512</v>
      </c>
      <c r="D478" s="24" t="s">
        <v>576</v>
      </c>
      <c r="E478" s="24"/>
      <c r="F478" s="24"/>
      <c r="G478" s="24"/>
      <c r="H478" s="32"/>
      <c r="I478" s="32"/>
      <c r="J478" s="32">
        <v>43123.0</v>
      </c>
    </row>
    <row r="479">
      <c r="A479" s="24" t="s">
        <v>575</v>
      </c>
      <c r="B479" s="24" t="s">
        <v>118</v>
      </c>
      <c r="C479" s="24" t="s">
        <v>512</v>
      </c>
      <c r="D479" s="24" t="s">
        <v>576</v>
      </c>
      <c r="E479" s="24"/>
      <c r="F479" s="24"/>
      <c r="G479" s="24"/>
      <c r="H479" s="32"/>
      <c r="I479" s="32"/>
      <c r="J479" s="32">
        <v>43123.0</v>
      </c>
    </row>
    <row r="480">
      <c r="A480" s="24" t="s">
        <v>526</v>
      </c>
      <c r="B480" s="24" t="s">
        <v>100</v>
      </c>
      <c r="C480" s="24" t="s">
        <v>512</v>
      </c>
      <c r="D480" s="24" t="s">
        <v>335</v>
      </c>
      <c r="E480" s="24"/>
      <c r="F480" s="24"/>
      <c r="G480" s="24"/>
      <c r="H480" s="32"/>
      <c r="I480" s="32"/>
      <c r="J480" s="32">
        <v>43438.0</v>
      </c>
    </row>
    <row r="481">
      <c r="A481" s="24" t="s">
        <v>577</v>
      </c>
      <c r="B481" s="24" t="s">
        <v>70</v>
      </c>
      <c r="C481" s="24" t="s">
        <v>512</v>
      </c>
      <c r="D481" s="24" t="s">
        <v>578</v>
      </c>
      <c r="E481" s="24"/>
      <c r="F481" s="24"/>
      <c r="G481" s="24"/>
      <c r="H481" s="32"/>
      <c r="I481" s="32"/>
      <c r="J481" s="32">
        <v>43160.0</v>
      </c>
    </row>
    <row r="482">
      <c r="A482" s="24" t="s">
        <v>550</v>
      </c>
      <c r="B482" s="24" t="s">
        <v>100</v>
      </c>
      <c r="C482" s="24" t="s">
        <v>512</v>
      </c>
      <c r="D482" s="24" t="s">
        <v>267</v>
      </c>
      <c r="E482" s="24"/>
      <c r="F482" s="24"/>
      <c r="G482" s="24"/>
      <c r="H482" s="32"/>
      <c r="I482" s="32"/>
      <c r="J482" s="32">
        <v>43438.0</v>
      </c>
    </row>
    <row r="483">
      <c r="A483" s="24" t="s">
        <v>579</v>
      </c>
      <c r="B483" s="24" t="s">
        <v>100</v>
      </c>
      <c r="C483" s="24" t="s">
        <v>512</v>
      </c>
      <c r="D483" s="24" t="s">
        <v>304</v>
      </c>
      <c r="E483" s="24"/>
      <c r="F483" s="24"/>
      <c r="G483" s="24"/>
      <c r="H483" s="32"/>
      <c r="I483" s="32"/>
      <c r="J483" s="32">
        <v>43357.0</v>
      </c>
    </row>
    <row r="484">
      <c r="A484" s="24" t="s">
        <v>515</v>
      </c>
      <c r="B484" s="24" t="s">
        <v>580</v>
      </c>
      <c r="C484" s="24" t="s">
        <v>512</v>
      </c>
      <c r="D484" s="24" t="s">
        <v>516</v>
      </c>
      <c r="E484" s="24"/>
      <c r="F484" s="24"/>
      <c r="G484" s="24"/>
      <c r="H484" s="32"/>
      <c r="I484" s="32"/>
      <c r="J484" s="32">
        <v>43139.0</v>
      </c>
    </row>
    <row r="485">
      <c r="A485" s="24" t="s">
        <v>522</v>
      </c>
      <c r="B485" s="24" t="s">
        <v>100</v>
      </c>
      <c r="C485" s="24" t="s">
        <v>512</v>
      </c>
      <c r="D485" s="24" t="s">
        <v>335</v>
      </c>
      <c r="E485" s="24"/>
      <c r="F485" s="24"/>
      <c r="G485" s="24"/>
      <c r="H485" s="32"/>
      <c r="I485" s="32"/>
      <c r="J485" s="32">
        <v>43357.0</v>
      </c>
    </row>
    <row r="486">
      <c r="A486" s="24" t="s">
        <v>531</v>
      </c>
      <c r="B486" s="24" t="s">
        <v>100</v>
      </c>
      <c r="C486" s="24" t="s">
        <v>512</v>
      </c>
      <c r="D486" s="24" t="s">
        <v>87</v>
      </c>
      <c r="E486" s="24"/>
      <c r="F486" s="24"/>
      <c r="G486" s="24"/>
      <c r="H486" s="32"/>
      <c r="I486" s="32"/>
      <c r="J486" s="32">
        <v>43333.0</v>
      </c>
    </row>
    <row r="487">
      <c r="A487" s="24" t="s">
        <v>529</v>
      </c>
      <c r="B487" s="24" t="s">
        <v>100</v>
      </c>
      <c r="C487" s="24" t="s">
        <v>512</v>
      </c>
      <c r="D487" s="24" t="s">
        <v>304</v>
      </c>
      <c r="E487" s="24"/>
      <c r="F487" s="24"/>
      <c r="G487" s="24"/>
      <c r="H487" s="32"/>
      <c r="I487" s="32"/>
      <c r="J487" s="32">
        <v>43242.0</v>
      </c>
    </row>
    <row r="488">
      <c r="A488" s="24" t="s">
        <v>529</v>
      </c>
      <c r="B488" s="24" t="s">
        <v>53</v>
      </c>
      <c r="C488" s="24" t="s">
        <v>512</v>
      </c>
      <c r="D488" s="24" t="s">
        <v>521</v>
      </c>
      <c r="E488" s="24"/>
      <c r="F488" s="24"/>
      <c r="G488" s="24"/>
      <c r="H488" s="32"/>
      <c r="I488" s="32"/>
      <c r="J488" s="32">
        <v>43242.0</v>
      </c>
    </row>
    <row r="489">
      <c r="A489" s="24" t="s">
        <v>581</v>
      </c>
      <c r="B489" s="24" t="s">
        <v>68</v>
      </c>
      <c r="C489" s="24" t="s">
        <v>512</v>
      </c>
      <c r="D489" s="24" t="s">
        <v>211</v>
      </c>
      <c r="E489" s="24"/>
      <c r="F489" s="24"/>
      <c r="G489" s="24"/>
      <c r="H489" s="32"/>
      <c r="I489" s="32"/>
      <c r="J489" s="32">
        <v>43119.0</v>
      </c>
    </row>
    <row r="490">
      <c r="A490" s="24" t="s">
        <v>581</v>
      </c>
      <c r="B490" s="24" t="s">
        <v>56</v>
      </c>
      <c r="C490" s="24" t="s">
        <v>512</v>
      </c>
      <c r="D490" s="24" t="s">
        <v>211</v>
      </c>
      <c r="E490" s="24"/>
      <c r="F490" s="24"/>
      <c r="G490" s="24"/>
      <c r="H490" s="32"/>
      <c r="I490" s="32"/>
      <c r="J490" s="32">
        <v>43123.0</v>
      </c>
    </row>
    <row r="491">
      <c r="A491" s="24" t="s">
        <v>582</v>
      </c>
      <c r="B491" s="24" t="s">
        <v>70</v>
      </c>
      <c r="C491" s="24" t="s">
        <v>512</v>
      </c>
      <c r="D491" s="24" t="s">
        <v>583</v>
      </c>
      <c r="E491" s="24"/>
      <c r="F491" s="24"/>
      <c r="G491" s="24"/>
      <c r="H491" s="32"/>
      <c r="I491" s="32"/>
      <c r="J491" s="32">
        <v>43144.0</v>
      </c>
    </row>
    <row r="492">
      <c r="A492" s="24" t="s">
        <v>584</v>
      </c>
      <c r="B492" s="24" t="s">
        <v>100</v>
      </c>
      <c r="C492" s="24" t="s">
        <v>512</v>
      </c>
      <c r="D492" s="24" t="s">
        <v>585</v>
      </c>
      <c r="E492" s="24"/>
      <c r="F492" s="24"/>
      <c r="G492" s="24"/>
      <c r="H492" s="32"/>
      <c r="I492" s="32"/>
      <c r="J492" s="32">
        <v>43237.0</v>
      </c>
    </row>
    <row r="493">
      <c r="A493" s="24" t="s">
        <v>586</v>
      </c>
      <c r="B493" s="24" t="s">
        <v>70</v>
      </c>
      <c r="C493" s="24" t="s">
        <v>512</v>
      </c>
      <c r="D493" s="24" t="s">
        <v>587</v>
      </c>
      <c r="E493" s="24"/>
      <c r="F493" s="24"/>
      <c r="G493" s="24"/>
      <c r="H493" s="32"/>
      <c r="I493" s="32"/>
      <c r="J493" s="32">
        <v>43405.0</v>
      </c>
    </row>
    <row r="494">
      <c r="A494" s="24" t="s">
        <v>558</v>
      </c>
      <c r="B494" s="24" t="s">
        <v>70</v>
      </c>
      <c r="C494" s="24" t="s">
        <v>512</v>
      </c>
      <c r="D494" s="24" t="s">
        <v>559</v>
      </c>
      <c r="E494" s="24"/>
      <c r="F494" s="24"/>
      <c r="G494" s="24"/>
      <c r="H494" s="32"/>
      <c r="I494" s="32"/>
      <c r="J494" s="32">
        <v>43118.0</v>
      </c>
    </row>
    <row r="495">
      <c r="A495" s="24" t="s">
        <v>588</v>
      </c>
      <c r="B495" s="24" t="s">
        <v>70</v>
      </c>
      <c r="C495" s="24" t="s">
        <v>589</v>
      </c>
      <c r="D495" s="24" t="s">
        <v>65</v>
      </c>
      <c r="E495" s="24"/>
      <c r="F495" s="24"/>
      <c r="G495" s="24">
        <v>0.01</v>
      </c>
      <c r="H495" s="24"/>
      <c r="I495" s="24">
        <v>0.01</v>
      </c>
      <c r="J495" s="32">
        <v>43433.0</v>
      </c>
    </row>
    <row r="496">
      <c r="A496" s="24" t="s">
        <v>590</v>
      </c>
      <c r="B496" s="24" t="s">
        <v>70</v>
      </c>
      <c r="C496" s="24" t="s">
        <v>589</v>
      </c>
      <c r="D496" s="24" t="s">
        <v>591</v>
      </c>
      <c r="E496" s="24"/>
      <c r="F496" s="24"/>
      <c r="G496" s="24"/>
      <c r="H496" s="32"/>
      <c r="I496" s="32"/>
      <c r="J496" s="32">
        <v>43440.0</v>
      </c>
    </row>
    <row r="497">
      <c r="A497" s="24" t="s">
        <v>592</v>
      </c>
      <c r="B497" s="24" t="s">
        <v>100</v>
      </c>
      <c r="C497" s="24" t="s">
        <v>589</v>
      </c>
      <c r="D497" s="24" t="s">
        <v>593</v>
      </c>
      <c r="E497" s="24"/>
      <c r="F497" s="24"/>
      <c r="G497" s="24"/>
      <c r="H497" s="32"/>
      <c r="I497" s="32"/>
      <c r="J497" s="32">
        <v>43153.0</v>
      </c>
    </row>
    <row r="498">
      <c r="A498" s="24" t="s">
        <v>592</v>
      </c>
      <c r="B498" s="24" t="s">
        <v>68</v>
      </c>
      <c r="C498" s="24" t="s">
        <v>589</v>
      </c>
      <c r="D498" s="24" t="s">
        <v>593</v>
      </c>
      <c r="E498" s="24"/>
      <c r="F498" s="24"/>
      <c r="G498" s="24"/>
      <c r="H498" s="32"/>
      <c r="I498" s="32"/>
      <c r="J498" s="32">
        <v>43153.0</v>
      </c>
    </row>
    <row r="499">
      <c r="A499" s="24" t="s">
        <v>594</v>
      </c>
      <c r="B499" s="24" t="s">
        <v>70</v>
      </c>
      <c r="C499" s="24" t="s">
        <v>589</v>
      </c>
      <c r="D499" s="24" t="s">
        <v>595</v>
      </c>
      <c r="E499" s="24"/>
      <c r="F499" s="24"/>
      <c r="G499" s="24"/>
      <c r="H499" s="32"/>
      <c r="I499" s="32"/>
      <c r="J499" s="32">
        <v>43160.0</v>
      </c>
    </row>
    <row r="500">
      <c r="A500" s="24" t="s">
        <v>596</v>
      </c>
      <c r="B500" s="24" t="s">
        <v>70</v>
      </c>
      <c r="C500" s="24" t="s">
        <v>597</v>
      </c>
      <c r="D500" s="24" t="s">
        <v>71</v>
      </c>
      <c r="E500" s="24"/>
      <c r="F500" s="24"/>
      <c r="G500" s="24"/>
      <c r="H500" s="32"/>
      <c r="I500" s="32"/>
      <c r="J500" s="32">
        <v>43441.0</v>
      </c>
    </row>
    <row r="501">
      <c r="A501" s="24" t="s">
        <v>598</v>
      </c>
      <c r="B501" s="24" t="s">
        <v>53</v>
      </c>
      <c r="C501" s="24" t="s">
        <v>597</v>
      </c>
      <c r="D501" s="24" t="s">
        <v>64</v>
      </c>
      <c r="E501" s="24"/>
      <c r="F501" s="24"/>
      <c r="G501" s="24"/>
      <c r="H501" s="32"/>
      <c r="I501" s="32"/>
      <c r="J501" s="32">
        <v>43126.0</v>
      </c>
    </row>
    <row r="502">
      <c r="A502" s="24" t="s">
        <v>598</v>
      </c>
      <c r="B502" s="24" t="s">
        <v>56</v>
      </c>
      <c r="C502" s="24" t="s">
        <v>597</v>
      </c>
      <c r="D502" s="24" t="s">
        <v>109</v>
      </c>
      <c r="E502" s="24"/>
      <c r="F502" s="24"/>
      <c r="G502" s="24"/>
      <c r="H502" s="32"/>
      <c r="I502" s="32"/>
      <c r="J502" s="32">
        <v>43126.0</v>
      </c>
    </row>
    <row r="503">
      <c r="A503" s="24" t="s">
        <v>599</v>
      </c>
      <c r="B503" s="24" t="s">
        <v>53</v>
      </c>
      <c r="C503" s="24" t="s">
        <v>597</v>
      </c>
      <c r="D503" s="24" t="s">
        <v>64</v>
      </c>
      <c r="E503" s="24"/>
      <c r="F503" s="24"/>
      <c r="G503" s="24"/>
      <c r="H503" s="32"/>
      <c r="I503" s="32"/>
      <c r="J503" s="32">
        <v>43216.0</v>
      </c>
    </row>
    <row r="504">
      <c r="A504" s="24" t="s">
        <v>600</v>
      </c>
      <c r="B504" s="24" t="s">
        <v>53</v>
      </c>
      <c r="C504" s="24" t="s">
        <v>597</v>
      </c>
      <c r="D504" s="24" t="s">
        <v>60</v>
      </c>
      <c r="E504" s="24"/>
      <c r="F504" s="24"/>
      <c r="G504" s="24"/>
      <c r="H504" s="32"/>
      <c r="I504" s="32"/>
      <c r="J504" s="32">
        <v>43249.0</v>
      </c>
    </row>
    <row r="505">
      <c r="A505" s="24" t="s">
        <v>598</v>
      </c>
      <c r="B505" s="24" t="s">
        <v>70</v>
      </c>
      <c r="C505" s="24" t="s">
        <v>597</v>
      </c>
      <c r="D505" s="24" t="s">
        <v>64</v>
      </c>
      <c r="E505" s="24"/>
      <c r="F505" s="24"/>
      <c r="G505" s="24"/>
      <c r="H505" s="32"/>
      <c r="I505" s="32"/>
      <c r="J505" s="32">
        <v>43371.0</v>
      </c>
    </row>
    <row r="506">
      <c r="A506" s="24" t="s">
        <v>599</v>
      </c>
      <c r="B506" s="24" t="s">
        <v>56</v>
      </c>
      <c r="C506" s="24" t="s">
        <v>597</v>
      </c>
      <c r="D506" s="24" t="s">
        <v>64</v>
      </c>
      <c r="E506" s="24"/>
      <c r="F506" s="24"/>
      <c r="G506" s="24"/>
      <c r="H506" s="32"/>
      <c r="I506" s="32"/>
      <c r="J506" s="32">
        <v>43216.0</v>
      </c>
    </row>
    <row r="507">
      <c r="A507" s="24" t="s">
        <v>601</v>
      </c>
      <c r="B507" s="24" t="s">
        <v>53</v>
      </c>
      <c r="C507" s="24" t="s">
        <v>597</v>
      </c>
      <c r="D507" s="24" t="s">
        <v>64</v>
      </c>
      <c r="E507" s="24"/>
      <c r="F507" s="24"/>
      <c r="G507" s="24"/>
      <c r="H507" s="32"/>
      <c r="I507" s="32"/>
      <c r="J507" s="32">
        <v>43392.0</v>
      </c>
    </row>
    <row r="508">
      <c r="A508" s="24" t="s">
        <v>598</v>
      </c>
      <c r="B508" s="24" t="s">
        <v>68</v>
      </c>
      <c r="C508" s="24" t="s">
        <v>597</v>
      </c>
      <c r="D508" s="24" t="s">
        <v>109</v>
      </c>
      <c r="E508" s="24"/>
      <c r="F508" s="24"/>
      <c r="G508" s="24"/>
      <c r="H508" s="32"/>
      <c r="I508" s="32"/>
      <c r="J508" s="32">
        <v>43126.0</v>
      </c>
    </row>
    <row r="509">
      <c r="A509" s="24" t="s">
        <v>601</v>
      </c>
      <c r="B509" s="24" t="s">
        <v>56</v>
      </c>
      <c r="C509" s="24" t="s">
        <v>597</v>
      </c>
      <c r="D509" s="24" t="s">
        <v>65</v>
      </c>
      <c r="E509" s="24"/>
      <c r="F509" s="24"/>
      <c r="G509" s="24"/>
      <c r="H509" s="32"/>
      <c r="I509" s="32"/>
      <c r="J509" s="32">
        <v>43392.0</v>
      </c>
    </row>
    <row r="510">
      <c r="A510" s="24" t="s">
        <v>602</v>
      </c>
      <c r="B510" s="24" t="s">
        <v>68</v>
      </c>
      <c r="C510" s="24" t="s">
        <v>597</v>
      </c>
      <c r="D510" s="24" t="s">
        <v>64</v>
      </c>
      <c r="E510" s="24"/>
      <c r="F510" s="24"/>
      <c r="G510" s="24"/>
      <c r="H510" s="32"/>
      <c r="I510" s="32"/>
      <c r="J510" s="32">
        <v>43146.0</v>
      </c>
    </row>
    <row r="511">
      <c r="A511" s="24" t="s">
        <v>599</v>
      </c>
      <c r="B511" s="24" t="s">
        <v>70</v>
      </c>
      <c r="C511" s="24" t="s">
        <v>597</v>
      </c>
      <c r="D511" s="24" t="s">
        <v>64</v>
      </c>
      <c r="E511" s="24"/>
      <c r="F511" s="24"/>
      <c r="G511" s="24"/>
      <c r="H511" s="32"/>
      <c r="I511" s="32"/>
      <c r="J511" s="32">
        <v>43216.0</v>
      </c>
    </row>
    <row r="512">
      <c r="A512" s="24" t="s">
        <v>603</v>
      </c>
      <c r="B512" s="24" t="s">
        <v>56</v>
      </c>
      <c r="C512" s="24" t="s">
        <v>597</v>
      </c>
      <c r="D512" s="24" t="s">
        <v>604</v>
      </c>
      <c r="E512" s="24">
        <v>0.36</v>
      </c>
      <c r="F512" s="24">
        <v>0.46</v>
      </c>
      <c r="G512" s="24"/>
      <c r="H512" s="24">
        <v>0.16</v>
      </c>
      <c r="I512" s="24">
        <v>0.98</v>
      </c>
      <c r="J512" s="32">
        <v>43382.0</v>
      </c>
    </row>
    <row r="513">
      <c r="A513" s="24" t="s">
        <v>598</v>
      </c>
      <c r="B513" s="24" t="s">
        <v>100</v>
      </c>
      <c r="C513" s="24" t="s">
        <v>597</v>
      </c>
      <c r="D513" s="24" t="s">
        <v>109</v>
      </c>
      <c r="E513" s="24"/>
      <c r="F513" s="24"/>
      <c r="G513" s="24"/>
      <c r="H513" s="32"/>
      <c r="I513" s="32"/>
      <c r="J513" s="32">
        <v>43126.0</v>
      </c>
    </row>
    <row r="514">
      <c r="A514" s="24" t="s">
        <v>605</v>
      </c>
      <c r="B514" s="24" t="s">
        <v>53</v>
      </c>
      <c r="C514" s="24" t="s">
        <v>597</v>
      </c>
      <c r="D514" s="24" t="s">
        <v>64</v>
      </c>
      <c r="E514" s="24"/>
      <c r="F514" s="24"/>
      <c r="G514" s="24"/>
      <c r="H514" s="32"/>
      <c r="I514" s="32"/>
      <c r="J514" s="32">
        <v>43399.0</v>
      </c>
    </row>
    <row r="515">
      <c r="A515" s="24" t="s">
        <v>603</v>
      </c>
      <c r="B515" s="24" t="s">
        <v>68</v>
      </c>
      <c r="C515" s="24" t="s">
        <v>597</v>
      </c>
      <c r="D515" s="24" t="s">
        <v>604</v>
      </c>
      <c r="E515" s="24">
        <v>0.3</v>
      </c>
      <c r="F515" s="24">
        <v>0.14</v>
      </c>
      <c r="G515" s="24"/>
      <c r="H515" s="24">
        <v>0.04</v>
      </c>
      <c r="I515" s="24">
        <v>0.48</v>
      </c>
      <c r="J515" s="32">
        <v>43382.0</v>
      </c>
    </row>
    <row r="516">
      <c r="A516" s="24" t="s">
        <v>606</v>
      </c>
      <c r="B516" s="24" t="s">
        <v>56</v>
      </c>
      <c r="C516" s="24" t="s">
        <v>597</v>
      </c>
      <c r="D516" s="24" t="s">
        <v>335</v>
      </c>
      <c r="E516" s="24">
        <v>0.19</v>
      </c>
      <c r="F516" s="24">
        <v>0.06</v>
      </c>
      <c r="G516" s="24">
        <v>0.16</v>
      </c>
      <c r="H516" s="24">
        <v>0.05</v>
      </c>
      <c r="I516" s="24">
        <v>0.46</v>
      </c>
      <c r="J516" s="32">
        <v>43130.0</v>
      </c>
    </row>
    <row r="517">
      <c r="A517" s="24" t="s">
        <v>607</v>
      </c>
      <c r="B517" s="24" t="s">
        <v>53</v>
      </c>
      <c r="C517" s="24" t="s">
        <v>597</v>
      </c>
      <c r="D517" s="24" t="s">
        <v>371</v>
      </c>
      <c r="E517" s="24"/>
      <c r="F517" s="24"/>
      <c r="G517" s="24"/>
      <c r="H517" s="32"/>
      <c r="I517" s="32"/>
      <c r="J517" s="32">
        <v>43256.0</v>
      </c>
    </row>
    <row r="518">
      <c r="A518" s="24" t="s">
        <v>608</v>
      </c>
      <c r="B518" s="24" t="s">
        <v>142</v>
      </c>
      <c r="C518" s="24" t="s">
        <v>597</v>
      </c>
      <c r="D518" s="24" t="s">
        <v>71</v>
      </c>
      <c r="E518" s="24">
        <v>0.07</v>
      </c>
      <c r="F518" s="24">
        <v>0.05</v>
      </c>
      <c r="G518" s="24">
        <v>0.2</v>
      </c>
      <c r="H518" s="24">
        <v>0.01</v>
      </c>
      <c r="I518" s="24">
        <v>0.33</v>
      </c>
      <c r="J518" s="32">
        <v>43119.0</v>
      </c>
    </row>
    <row r="519">
      <c r="A519" s="24" t="s">
        <v>605</v>
      </c>
      <c r="B519" s="24" t="s">
        <v>56</v>
      </c>
      <c r="C519" s="24" t="s">
        <v>597</v>
      </c>
      <c r="D519" s="24" t="s">
        <v>64</v>
      </c>
      <c r="E519" s="24">
        <v>0.16</v>
      </c>
      <c r="F519" s="24">
        <v>0.05</v>
      </c>
      <c r="G519" s="24">
        <v>0.04</v>
      </c>
      <c r="H519" s="24">
        <v>0.05</v>
      </c>
      <c r="I519" s="24">
        <v>0.3</v>
      </c>
      <c r="J519" s="32">
        <v>43399.0</v>
      </c>
    </row>
    <row r="520">
      <c r="A520" s="24" t="s">
        <v>609</v>
      </c>
      <c r="B520" s="24" t="s">
        <v>53</v>
      </c>
      <c r="C520" s="24" t="s">
        <v>597</v>
      </c>
      <c r="D520" s="24" t="s">
        <v>135</v>
      </c>
      <c r="E520" s="24"/>
      <c r="F520" s="24"/>
      <c r="G520" s="24"/>
      <c r="H520" s="32"/>
      <c r="I520" s="32"/>
      <c r="J520" s="32">
        <v>43350.0</v>
      </c>
    </row>
    <row r="521">
      <c r="A521" s="24" t="s">
        <v>601</v>
      </c>
      <c r="B521" s="24" t="s">
        <v>68</v>
      </c>
      <c r="C521" s="24" t="s">
        <v>597</v>
      </c>
      <c r="D521" s="24" t="s">
        <v>65</v>
      </c>
      <c r="E521" s="24">
        <v>0.26</v>
      </c>
      <c r="F521" s="24">
        <v>0.01</v>
      </c>
      <c r="G521" s="24"/>
      <c r="H521" s="24">
        <v>0.03</v>
      </c>
      <c r="I521" s="24">
        <v>0.3</v>
      </c>
      <c r="J521" s="32">
        <v>43392.0</v>
      </c>
    </row>
    <row r="522">
      <c r="A522" s="24" t="s">
        <v>605</v>
      </c>
      <c r="B522" s="24" t="s">
        <v>70</v>
      </c>
      <c r="C522" s="24" t="s">
        <v>597</v>
      </c>
      <c r="D522" s="24" t="s">
        <v>64</v>
      </c>
      <c r="E522" s="24">
        <v>0.17</v>
      </c>
      <c r="F522" s="24">
        <v>0.01</v>
      </c>
      <c r="G522" s="24">
        <v>0.06</v>
      </c>
      <c r="H522" s="24">
        <v>0.02</v>
      </c>
      <c r="I522" s="24">
        <v>0.26</v>
      </c>
      <c r="J522" s="32">
        <v>43399.0</v>
      </c>
    </row>
    <row r="523">
      <c r="A523" s="24" t="s">
        <v>600</v>
      </c>
      <c r="B523" s="24" t="s">
        <v>56</v>
      </c>
      <c r="C523" s="24" t="s">
        <v>597</v>
      </c>
      <c r="D523" s="24" t="s">
        <v>60</v>
      </c>
      <c r="E523" s="24">
        <v>0.11</v>
      </c>
      <c r="F523" s="24">
        <v>0.07</v>
      </c>
      <c r="G523" s="24">
        <v>0.02</v>
      </c>
      <c r="H523" s="24">
        <v>0.04</v>
      </c>
      <c r="I523" s="24">
        <v>0.24</v>
      </c>
      <c r="J523" s="32">
        <v>43249.0</v>
      </c>
    </row>
    <row r="524">
      <c r="A524" s="24" t="s">
        <v>600</v>
      </c>
      <c r="B524" s="24" t="s">
        <v>70</v>
      </c>
      <c r="C524" s="24" t="s">
        <v>597</v>
      </c>
      <c r="D524" s="24" t="s">
        <v>60</v>
      </c>
      <c r="E524" s="24">
        <v>0.12</v>
      </c>
      <c r="F524" s="24">
        <v>0.04</v>
      </c>
      <c r="G524" s="24">
        <v>0.01</v>
      </c>
      <c r="H524" s="24">
        <v>0.02</v>
      </c>
      <c r="I524" s="24">
        <v>0.19</v>
      </c>
      <c r="J524" s="32">
        <v>43249.0</v>
      </c>
    </row>
    <row r="525">
      <c r="A525" s="24" t="s">
        <v>605</v>
      </c>
      <c r="B525" s="24" t="s">
        <v>68</v>
      </c>
      <c r="C525" s="24" t="s">
        <v>597</v>
      </c>
      <c r="D525" s="24" t="s">
        <v>64</v>
      </c>
      <c r="E525" s="24">
        <v>0.12</v>
      </c>
      <c r="F525" s="24"/>
      <c r="G525" s="24"/>
      <c r="H525" s="24">
        <v>0.01</v>
      </c>
      <c r="I525" s="24">
        <v>0.14</v>
      </c>
      <c r="J525" s="32">
        <v>43399.0</v>
      </c>
    </row>
    <row r="526">
      <c r="A526" s="24" t="s">
        <v>610</v>
      </c>
      <c r="B526" s="24" t="s">
        <v>56</v>
      </c>
      <c r="C526" s="24" t="s">
        <v>597</v>
      </c>
      <c r="D526" s="24" t="s">
        <v>611</v>
      </c>
      <c r="E526" s="24">
        <v>0.06</v>
      </c>
      <c r="F526" s="24">
        <v>0.02</v>
      </c>
      <c r="G526" s="24">
        <v>0.03</v>
      </c>
      <c r="H526" s="24">
        <v>0.02</v>
      </c>
      <c r="I526" s="24">
        <v>0.12</v>
      </c>
      <c r="J526" s="32">
        <v>43340.0</v>
      </c>
    </row>
    <row r="527">
      <c r="A527" s="24" t="s">
        <v>612</v>
      </c>
      <c r="B527" s="24" t="s">
        <v>56</v>
      </c>
      <c r="C527" s="24" t="s">
        <v>597</v>
      </c>
      <c r="D527" s="24" t="s">
        <v>64</v>
      </c>
      <c r="E527" s="24">
        <v>0.05</v>
      </c>
      <c r="F527" s="24">
        <v>0.02</v>
      </c>
      <c r="G527" s="24">
        <v>0.02</v>
      </c>
      <c r="H527" s="24">
        <v>0.01</v>
      </c>
      <c r="I527" s="24">
        <v>0.1</v>
      </c>
      <c r="J527" s="32">
        <v>43140.0</v>
      </c>
    </row>
    <row r="528">
      <c r="A528" s="24" t="s">
        <v>607</v>
      </c>
      <c r="B528" s="24" t="s">
        <v>56</v>
      </c>
      <c r="C528" s="24" t="s">
        <v>597</v>
      </c>
      <c r="D528" s="24" t="s">
        <v>371</v>
      </c>
      <c r="E528" s="24">
        <v>0.04</v>
      </c>
      <c r="F528" s="24"/>
      <c r="G528" s="24">
        <v>0.03</v>
      </c>
      <c r="H528" s="24">
        <v>0.01</v>
      </c>
      <c r="I528" s="24">
        <v>0.08</v>
      </c>
      <c r="J528" s="32">
        <v>43256.0</v>
      </c>
    </row>
    <row r="529">
      <c r="A529" s="24" t="s">
        <v>600</v>
      </c>
      <c r="B529" s="24" t="s">
        <v>68</v>
      </c>
      <c r="C529" s="24" t="s">
        <v>597</v>
      </c>
      <c r="D529" s="24" t="s">
        <v>60</v>
      </c>
      <c r="E529" s="24">
        <v>0.05</v>
      </c>
      <c r="F529" s="24">
        <v>0.01</v>
      </c>
      <c r="G529" s="24"/>
      <c r="H529" s="24">
        <v>0.01</v>
      </c>
      <c r="I529" s="24">
        <v>0.07</v>
      </c>
      <c r="J529" s="32">
        <v>43249.0</v>
      </c>
    </row>
    <row r="530">
      <c r="A530" s="24" t="s">
        <v>607</v>
      </c>
      <c r="B530" s="24" t="s">
        <v>70</v>
      </c>
      <c r="C530" s="24" t="s">
        <v>597</v>
      </c>
      <c r="D530" s="24" t="s">
        <v>371</v>
      </c>
      <c r="E530" s="24">
        <v>0.04</v>
      </c>
      <c r="F530" s="24">
        <v>0.01</v>
      </c>
      <c r="G530" s="24">
        <v>0.01</v>
      </c>
      <c r="H530" s="24">
        <v>0.01</v>
      </c>
      <c r="I530" s="24">
        <v>0.07</v>
      </c>
      <c r="J530" s="32">
        <v>43256.0</v>
      </c>
    </row>
    <row r="531">
      <c r="A531" s="24" t="s">
        <v>613</v>
      </c>
      <c r="B531" s="24" t="s">
        <v>70</v>
      </c>
      <c r="C531" s="24" t="s">
        <v>597</v>
      </c>
      <c r="D531" s="24" t="s">
        <v>115</v>
      </c>
      <c r="E531" s="24"/>
      <c r="F531" s="24"/>
      <c r="G531" s="24"/>
      <c r="H531" s="32"/>
      <c r="I531" s="32"/>
      <c r="J531" s="32">
        <v>43277.0</v>
      </c>
    </row>
    <row r="532">
      <c r="A532" s="24" t="s">
        <v>614</v>
      </c>
      <c r="B532" s="24" t="s">
        <v>70</v>
      </c>
      <c r="C532" s="24" t="s">
        <v>597</v>
      </c>
      <c r="D532" s="24" t="s">
        <v>135</v>
      </c>
      <c r="E532" s="24">
        <v>0.02</v>
      </c>
      <c r="F532" s="24">
        <v>0.01</v>
      </c>
      <c r="G532" s="24">
        <v>0.01</v>
      </c>
      <c r="H532" s="24">
        <v>0.0</v>
      </c>
      <c r="I532" s="24">
        <v>0.05</v>
      </c>
      <c r="J532" s="32">
        <v>43350.0</v>
      </c>
    </row>
    <row r="533">
      <c r="A533" s="24" t="s">
        <v>615</v>
      </c>
      <c r="B533" s="24" t="s">
        <v>56</v>
      </c>
      <c r="C533" s="24" t="s">
        <v>597</v>
      </c>
      <c r="D533" s="24" t="s">
        <v>154</v>
      </c>
      <c r="E533" s="24">
        <v>0.01</v>
      </c>
      <c r="F533" s="24"/>
      <c r="G533" s="24">
        <v>0.03</v>
      </c>
      <c r="H533" s="24">
        <v>0.0</v>
      </c>
      <c r="I533" s="24">
        <v>0.04</v>
      </c>
      <c r="J533" s="32">
        <v>43140.0</v>
      </c>
    </row>
    <row r="534">
      <c r="A534" s="24" t="s">
        <v>616</v>
      </c>
      <c r="B534" s="24" t="s">
        <v>70</v>
      </c>
      <c r="C534" s="24" t="s">
        <v>597</v>
      </c>
      <c r="D534" s="24" t="s">
        <v>132</v>
      </c>
      <c r="E534" s="24">
        <v>0.03</v>
      </c>
      <c r="F534" s="24"/>
      <c r="G534" s="24"/>
      <c r="H534" s="24">
        <v>0.0</v>
      </c>
      <c r="I534" s="24">
        <v>0.04</v>
      </c>
      <c r="J534" s="32">
        <v>43340.0</v>
      </c>
    </row>
    <row r="535">
      <c r="A535" s="24" t="s">
        <v>617</v>
      </c>
      <c r="B535" s="24" t="s">
        <v>56</v>
      </c>
      <c r="C535" s="24" t="s">
        <v>597</v>
      </c>
      <c r="D535" s="24" t="s">
        <v>455</v>
      </c>
      <c r="E535" s="24">
        <v>0.03</v>
      </c>
      <c r="F535" s="24"/>
      <c r="G535" s="24"/>
      <c r="H535" s="24">
        <v>0.01</v>
      </c>
      <c r="I535" s="24">
        <v>0.04</v>
      </c>
      <c r="J535" s="32">
        <v>43420.0</v>
      </c>
    </row>
    <row r="536">
      <c r="A536" s="24" t="s">
        <v>618</v>
      </c>
      <c r="B536" s="24" t="s">
        <v>70</v>
      </c>
      <c r="C536" s="24" t="s">
        <v>597</v>
      </c>
      <c r="D536" s="24" t="s">
        <v>65</v>
      </c>
      <c r="E536" s="24"/>
      <c r="F536" s="24"/>
      <c r="G536" s="24">
        <v>0.03</v>
      </c>
      <c r="H536" s="24"/>
      <c r="I536" s="24">
        <v>0.03</v>
      </c>
      <c r="J536" s="32">
        <v>43433.0</v>
      </c>
    </row>
    <row r="537">
      <c r="A537" s="24" t="s">
        <v>616</v>
      </c>
      <c r="B537" s="24" t="s">
        <v>56</v>
      </c>
      <c r="C537" s="24" t="s">
        <v>597</v>
      </c>
      <c r="D537" s="24" t="s">
        <v>132</v>
      </c>
      <c r="E537" s="24">
        <v>0.02</v>
      </c>
      <c r="F537" s="24"/>
      <c r="G537" s="24"/>
      <c r="H537" s="24">
        <v>0.0</v>
      </c>
      <c r="I537" s="24">
        <v>0.02</v>
      </c>
      <c r="J537" s="32">
        <v>43340.0</v>
      </c>
    </row>
    <row r="538">
      <c r="A538" s="24" t="s">
        <v>619</v>
      </c>
      <c r="B538" s="24" t="s">
        <v>56</v>
      </c>
      <c r="C538" s="24" t="s">
        <v>597</v>
      </c>
      <c r="D538" s="24" t="s">
        <v>64</v>
      </c>
      <c r="E538" s="24"/>
      <c r="F538" s="24"/>
      <c r="G538" s="24">
        <v>0.02</v>
      </c>
      <c r="H538" s="24"/>
      <c r="I538" s="24">
        <v>0.02</v>
      </c>
      <c r="J538" s="32">
        <v>43251.0</v>
      </c>
    </row>
    <row r="539">
      <c r="A539" s="24" t="s">
        <v>614</v>
      </c>
      <c r="B539" s="24" t="s">
        <v>56</v>
      </c>
      <c r="C539" s="24" t="s">
        <v>597</v>
      </c>
      <c r="D539" s="24" t="s">
        <v>135</v>
      </c>
      <c r="E539" s="24"/>
      <c r="F539" s="24"/>
      <c r="G539" s="24">
        <v>0.02</v>
      </c>
      <c r="H539" s="24"/>
      <c r="I539" s="24">
        <v>0.02</v>
      </c>
      <c r="J539" s="32">
        <v>43350.0</v>
      </c>
    </row>
    <row r="540">
      <c r="A540" s="24" t="s">
        <v>620</v>
      </c>
      <c r="B540" s="24" t="s">
        <v>56</v>
      </c>
      <c r="C540" s="24" t="s">
        <v>597</v>
      </c>
      <c r="D540" s="24" t="s">
        <v>60</v>
      </c>
      <c r="E540" s="24"/>
      <c r="F540" s="24"/>
      <c r="G540" s="24">
        <v>0.01</v>
      </c>
      <c r="H540" s="24"/>
      <c r="I540" s="24">
        <v>0.01</v>
      </c>
      <c r="J540" s="32">
        <v>43361.0</v>
      </c>
    </row>
    <row r="541">
      <c r="A541" s="24" t="s">
        <v>620</v>
      </c>
      <c r="B541" s="24" t="s">
        <v>70</v>
      </c>
      <c r="C541" s="24" t="s">
        <v>597</v>
      </c>
      <c r="D541" s="24" t="s">
        <v>60</v>
      </c>
      <c r="E541" s="24"/>
      <c r="F541" s="24"/>
      <c r="G541" s="24">
        <v>0.01</v>
      </c>
      <c r="H541" s="24"/>
      <c r="I541" s="24">
        <v>0.01</v>
      </c>
      <c r="J541" s="32">
        <v>43361.0</v>
      </c>
    </row>
    <row r="542">
      <c r="A542" s="24" t="s">
        <v>621</v>
      </c>
      <c r="B542" s="24" t="s">
        <v>56</v>
      </c>
      <c r="C542" s="24" t="s">
        <v>597</v>
      </c>
      <c r="D542" s="24" t="s">
        <v>335</v>
      </c>
      <c r="E542" s="24"/>
      <c r="F542" s="24"/>
      <c r="G542" s="24">
        <v>0.01</v>
      </c>
      <c r="H542" s="24"/>
      <c r="I542" s="24">
        <v>0.01</v>
      </c>
      <c r="J542" s="32">
        <v>43433.0</v>
      </c>
    </row>
    <row r="543">
      <c r="A543" s="24" t="s">
        <v>600</v>
      </c>
      <c r="B543" s="24" t="s">
        <v>100</v>
      </c>
      <c r="C543" s="24" t="s">
        <v>597</v>
      </c>
      <c r="D543" s="24" t="s">
        <v>60</v>
      </c>
      <c r="E543" s="24"/>
      <c r="F543" s="24">
        <v>0.0</v>
      </c>
      <c r="G543" s="24"/>
      <c r="H543" s="24">
        <v>0.0</v>
      </c>
      <c r="I543" s="24">
        <v>0.0</v>
      </c>
      <c r="J543" s="32">
        <v>43249.0</v>
      </c>
    </row>
    <row r="544">
      <c r="A544" s="24" t="s">
        <v>622</v>
      </c>
      <c r="B544" s="24" t="s">
        <v>70</v>
      </c>
      <c r="C544" s="24" t="s">
        <v>597</v>
      </c>
      <c r="D544" s="24" t="s">
        <v>180</v>
      </c>
      <c r="E544" s="24"/>
      <c r="F544" s="24"/>
      <c r="G544" s="24"/>
      <c r="H544" s="32"/>
      <c r="I544" s="32"/>
      <c r="J544" s="32">
        <v>43111.0</v>
      </c>
    </row>
    <row r="545">
      <c r="A545" s="24" t="s">
        <v>623</v>
      </c>
      <c r="B545" s="24" t="s">
        <v>68</v>
      </c>
      <c r="C545" s="24" t="s">
        <v>597</v>
      </c>
      <c r="D545" s="24" t="s">
        <v>180</v>
      </c>
      <c r="E545" s="24"/>
      <c r="F545" s="24"/>
      <c r="G545" s="24"/>
      <c r="H545" s="32"/>
      <c r="I545" s="32"/>
      <c r="J545" s="32">
        <v>43307.0</v>
      </c>
    </row>
    <row r="546">
      <c r="A546" s="24" t="s">
        <v>624</v>
      </c>
      <c r="B546" s="24" t="s">
        <v>70</v>
      </c>
      <c r="C546" s="24" t="s">
        <v>597</v>
      </c>
      <c r="D546" s="24" t="s">
        <v>180</v>
      </c>
      <c r="E546" s="24"/>
      <c r="F546" s="24"/>
      <c r="G546" s="24"/>
      <c r="H546" s="32"/>
      <c r="I546" s="32"/>
      <c r="J546" s="32">
        <v>43146.0</v>
      </c>
    </row>
    <row r="547">
      <c r="A547" s="24" t="s">
        <v>625</v>
      </c>
      <c r="B547" s="24" t="s">
        <v>70</v>
      </c>
      <c r="C547" s="24" t="s">
        <v>597</v>
      </c>
      <c r="D547" s="24" t="s">
        <v>180</v>
      </c>
      <c r="E547" s="24"/>
      <c r="F547" s="24"/>
      <c r="G547" s="24"/>
      <c r="H547" s="32"/>
      <c r="I547" s="32"/>
      <c r="J547" s="32">
        <v>43177.0</v>
      </c>
    </row>
    <row r="548">
      <c r="A548" s="24" t="s">
        <v>626</v>
      </c>
      <c r="B548" s="24" t="s">
        <v>68</v>
      </c>
      <c r="C548" s="24" t="s">
        <v>597</v>
      </c>
      <c r="D548" s="24" t="s">
        <v>180</v>
      </c>
      <c r="E548" s="24"/>
      <c r="F548" s="24"/>
      <c r="G548" s="24"/>
      <c r="H548" s="32"/>
      <c r="I548" s="32"/>
      <c r="J548" s="32">
        <v>43167.0</v>
      </c>
    </row>
    <row r="549">
      <c r="A549" s="24" t="s">
        <v>627</v>
      </c>
      <c r="B549" s="24" t="s">
        <v>56</v>
      </c>
      <c r="C549" s="24" t="s">
        <v>597</v>
      </c>
      <c r="D549" s="24" t="s">
        <v>180</v>
      </c>
      <c r="E549" s="24"/>
      <c r="F549" s="24"/>
      <c r="G549" s="24"/>
      <c r="H549" s="32"/>
      <c r="I549" s="32"/>
      <c r="J549" s="32">
        <v>43108.0</v>
      </c>
    </row>
    <row r="550">
      <c r="A550" s="24" t="s">
        <v>627</v>
      </c>
      <c r="B550" s="24" t="s">
        <v>70</v>
      </c>
      <c r="C550" s="24" t="s">
        <v>597</v>
      </c>
      <c r="D550" s="24" t="s">
        <v>180</v>
      </c>
      <c r="E550" s="24"/>
      <c r="F550" s="24"/>
      <c r="G550" s="24"/>
      <c r="H550" s="32"/>
      <c r="I550" s="32"/>
      <c r="J550" s="32">
        <v>43209.0</v>
      </c>
    </row>
    <row r="551">
      <c r="A551" s="24" t="s">
        <v>628</v>
      </c>
      <c r="B551" s="24" t="s">
        <v>70</v>
      </c>
      <c r="C551" s="24" t="s">
        <v>597</v>
      </c>
      <c r="D551" s="24" t="s">
        <v>180</v>
      </c>
      <c r="E551" s="24"/>
      <c r="F551" s="24"/>
      <c r="G551" s="24"/>
      <c r="H551" s="32"/>
      <c r="I551" s="32"/>
      <c r="J551" s="32">
        <v>43132.0</v>
      </c>
    </row>
    <row r="552">
      <c r="A552" s="24" t="s">
        <v>629</v>
      </c>
      <c r="B552" s="24" t="s">
        <v>56</v>
      </c>
      <c r="C552" s="24" t="s">
        <v>597</v>
      </c>
      <c r="D552" s="24" t="s">
        <v>180</v>
      </c>
      <c r="E552" s="24"/>
      <c r="F552" s="24"/>
      <c r="G552" s="24"/>
      <c r="H552" s="32"/>
      <c r="I552" s="32"/>
      <c r="J552" s="32">
        <v>43209.0</v>
      </c>
    </row>
    <row r="553">
      <c r="A553" s="24" t="s">
        <v>629</v>
      </c>
      <c r="B553" s="24" t="s">
        <v>68</v>
      </c>
      <c r="C553" s="24" t="s">
        <v>597</v>
      </c>
      <c r="D553" s="24" t="s">
        <v>180</v>
      </c>
      <c r="E553" s="24"/>
      <c r="F553" s="24"/>
      <c r="G553" s="24"/>
      <c r="H553" s="32"/>
      <c r="I553" s="32"/>
      <c r="J553" s="32">
        <v>43132.0</v>
      </c>
    </row>
    <row r="554">
      <c r="A554" s="24" t="s">
        <v>629</v>
      </c>
      <c r="B554" s="24" t="s">
        <v>70</v>
      </c>
      <c r="C554" s="24" t="s">
        <v>597</v>
      </c>
      <c r="D554" s="24" t="s">
        <v>180</v>
      </c>
      <c r="E554" s="24"/>
      <c r="F554" s="24"/>
      <c r="G554" s="24"/>
      <c r="H554" s="32"/>
      <c r="I554" s="32"/>
      <c r="J554" s="32">
        <v>43195.0</v>
      </c>
    </row>
    <row r="555">
      <c r="A555" s="24" t="s">
        <v>630</v>
      </c>
      <c r="B555" s="24" t="s">
        <v>56</v>
      </c>
      <c r="C555" s="24" t="s">
        <v>597</v>
      </c>
      <c r="D555" s="24" t="s">
        <v>180</v>
      </c>
      <c r="E555" s="24"/>
      <c r="F555" s="24"/>
      <c r="G555" s="24"/>
      <c r="H555" s="32"/>
      <c r="I555" s="32"/>
      <c r="J555" s="32">
        <v>43259.0</v>
      </c>
    </row>
    <row r="556">
      <c r="A556" s="24" t="s">
        <v>630</v>
      </c>
      <c r="B556" s="24" t="s">
        <v>68</v>
      </c>
      <c r="C556" s="24" t="s">
        <v>597</v>
      </c>
      <c r="D556" s="24" t="s">
        <v>180</v>
      </c>
      <c r="E556" s="24"/>
      <c r="F556" s="24"/>
      <c r="G556" s="24"/>
      <c r="H556" s="32"/>
      <c r="I556" s="32"/>
      <c r="J556" s="32">
        <v>43209.0</v>
      </c>
    </row>
    <row r="557">
      <c r="A557" s="24" t="s">
        <v>631</v>
      </c>
      <c r="B557" s="24" t="s">
        <v>70</v>
      </c>
      <c r="C557" s="24" t="s">
        <v>597</v>
      </c>
      <c r="D557" s="24" t="s">
        <v>180</v>
      </c>
      <c r="E557" s="24"/>
      <c r="F557" s="24"/>
      <c r="G557" s="24"/>
      <c r="H557" s="32"/>
      <c r="I557" s="32"/>
      <c r="J557" s="32">
        <v>43286.0</v>
      </c>
    </row>
    <row r="558">
      <c r="A558" s="24" t="s">
        <v>631</v>
      </c>
      <c r="B558" s="24" t="s">
        <v>68</v>
      </c>
      <c r="C558" s="24" t="s">
        <v>597</v>
      </c>
      <c r="D558" s="24" t="s">
        <v>180</v>
      </c>
      <c r="E558" s="24"/>
      <c r="F558" s="24"/>
      <c r="G558" s="24"/>
      <c r="H558" s="32"/>
      <c r="I558" s="32"/>
      <c r="J558" s="32">
        <v>43286.0</v>
      </c>
    </row>
    <row r="559">
      <c r="A559" s="24" t="s">
        <v>632</v>
      </c>
      <c r="B559" s="24" t="s">
        <v>70</v>
      </c>
      <c r="C559" s="24" t="s">
        <v>597</v>
      </c>
      <c r="D559" s="24" t="s">
        <v>180</v>
      </c>
      <c r="E559" s="24"/>
      <c r="F559" s="24"/>
      <c r="G559" s="24"/>
      <c r="H559" s="32"/>
      <c r="I559" s="32"/>
      <c r="J559" s="32">
        <v>43307.0</v>
      </c>
    </row>
    <row r="560">
      <c r="A560" s="24" t="s">
        <v>633</v>
      </c>
      <c r="B560" s="24" t="s">
        <v>56</v>
      </c>
      <c r="C560" s="24" t="s">
        <v>597</v>
      </c>
      <c r="D560" s="24" t="s">
        <v>180</v>
      </c>
      <c r="E560" s="24"/>
      <c r="F560" s="24"/>
      <c r="G560" s="24"/>
      <c r="H560" s="32"/>
      <c r="I560" s="32"/>
      <c r="J560" s="32">
        <v>43157.0</v>
      </c>
    </row>
    <row r="561">
      <c r="A561" s="24" t="s">
        <v>633</v>
      </c>
      <c r="B561" s="24" t="s">
        <v>68</v>
      </c>
      <c r="C561" s="24" t="s">
        <v>597</v>
      </c>
      <c r="D561" s="24" t="s">
        <v>180</v>
      </c>
      <c r="E561" s="24"/>
      <c r="F561" s="24"/>
      <c r="G561" s="24"/>
      <c r="H561" s="32"/>
      <c r="I561" s="32"/>
      <c r="J561" s="32">
        <v>43111.0</v>
      </c>
    </row>
    <row r="562">
      <c r="A562" s="24" t="s">
        <v>634</v>
      </c>
      <c r="B562" s="24" t="s">
        <v>68</v>
      </c>
      <c r="C562" s="24" t="s">
        <v>597</v>
      </c>
      <c r="D562" s="24" t="s">
        <v>180</v>
      </c>
      <c r="E562" s="24"/>
      <c r="F562" s="24"/>
      <c r="G562" s="24"/>
      <c r="H562" s="32"/>
      <c r="I562" s="32"/>
      <c r="J562" s="32">
        <v>43195.0</v>
      </c>
    </row>
    <row r="563">
      <c r="A563" s="24" t="s">
        <v>635</v>
      </c>
      <c r="B563" s="24" t="s">
        <v>68</v>
      </c>
      <c r="C563" s="24" t="s">
        <v>597</v>
      </c>
      <c r="D563" s="24" t="s">
        <v>180</v>
      </c>
      <c r="E563" s="24"/>
      <c r="F563" s="24"/>
      <c r="G563" s="24"/>
      <c r="H563" s="32"/>
      <c r="I563" s="32"/>
      <c r="J563" s="32">
        <v>43272.0</v>
      </c>
    </row>
    <row r="564">
      <c r="A564" s="24" t="s">
        <v>636</v>
      </c>
      <c r="B564" s="24" t="s">
        <v>70</v>
      </c>
      <c r="C564" s="24" t="s">
        <v>597</v>
      </c>
      <c r="D564" s="24" t="s">
        <v>180</v>
      </c>
      <c r="E564" s="24"/>
      <c r="F564" s="24"/>
      <c r="G564" s="24"/>
      <c r="H564" s="32"/>
      <c r="I564" s="32"/>
      <c r="J564" s="32">
        <v>43272.0</v>
      </c>
    </row>
    <row r="565">
      <c r="A565" s="24" t="s">
        <v>636</v>
      </c>
      <c r="B565" s="24" t="s">
        <v>56</v>
      </c>
      <c r="C565" s="24" t="s">
        <v>597</v>
      </c>
      <c r="D565" s="24" t="s">
        <v>180</v>
      </c>
      <c r="E565" s="24"/>
      <c r="F565" s="24"/>
      <c r="G565" s="24"/>
      <c r="H565" s="32"/>
      <c r="I565" s="32"/>
      <c r="J565" s="32">
        <v>43209.0</v>
      </c>
    </row>
    <row r="566">
      <c r="A566" s="24" t="s">
        <v>636</v>
      </c>
      <c r="B566" s="24" t="s">
        <v>68</v>
      </c>
      <c r="C566" s="24" t="s">
        <v>597</v>
      </c>
      <c r="D566" s="24" t="s">
        <v>180</v>
      </c>
      <c r="E566" s="24"/>
      <c r="F566" s="24"/>
      <c r="G566" s="24"/>
      <c r="H566" s="32"/>
      <c r="I566" s="32"/>
      <c r="J566" s="32">
        <v>43146.0</v>
      </c>
    </row>
    <row r="567">
      <c r="A567" s="24" t="s">
        <v>637</v>
      </c>
      <c r="B567" s="24" t="s">
        <v>68</v>
      </c>
      <c r="C567" s="24" t="s">
        <v>597</v>
      </c>
      <c r="D567" s="24" t="s">
        <v>180</v>
      </c>
      <c r="E567" s="24"/>
      <c r="F567" s="24"/>
      <c r="G567" s="24"/>
      <c r="H567" s="32"/>
      <c r="I567" s="32"/>
      <c r="J567" s="32">
        <v>43154.0</v>
      </c>
    </row>
    <row r="568">
      <c r="A568" s="24" t="s">
        <v>638</v>
      </c>
      <c r="B568" s="24" t="s">
        <v>70</v>
      </c>
      <c r="C568" s="24" t="s">
        <v>597</v>
      </c>
      <c r="D568" s="24" t="s">
        <v>180</v>
      </c>
      <c r="E568" s="24"/>
      <c r="F568" s="24"/>
      <c r="G568" s="24"/>
      <c r="H568" s="32"/>
      <c r="I568" s="32"/>
      <c r="J568" s="32">
        <v>43125.0</v>
      </c>
    </row>
    <row r="569">
      <c r="A569" s="24" t="s">
        <v>639</v>
      </c>
      <c r="B569" s="24" t="s">
        <v>70</v>
      </c>
      <c r="C569" s="24" t="s">
        <v>597</v>
      </c>
      <c r="D569" s="24" t="s">
        <v>180</v>
      </c>
      <c r="E569" s="24"/>
      <c r="F569" s="24"/>
      <c r="G569" s="24"/>
      <c r="H569" s="32"/>
      <c r="I569" s="32"/>
      <c r="J569" s="32">
        <v>43181.0</v>
      </c>
    </row>
    <row r="570">
      <c r="A570" s="24" t="s">
        <v>639</v>
      </c>
      <c r="B570" s="24" t="s">
        <v>56</v>
      </c>
      <c r="C570" s="24" t="s">
        <v>597</v>
      </c>
      <c r="D570" s="24" t="s">
        <v>180</v>
      </c>
      <c r="E570" s="24"/>
      <c r="F570" s="24"/>
      <c r="G570" s="24"/>
      <c r="H570" s="32"/>
      <c r="I570" s="32"/>
      <c r="J570" s="32">
        <v>43130.0</v>
      </c>
    </row>
    <row r="571">
      <c r="A571" s="24" t="s">
        <v>640</v>
      </c>
      <c r="B571" s="24" t="s">
        <v>70</v>
      </c>
      <c r="C571" s="24" t="s">
        <v>597</v>
      </c>
      <c r="D571" s="24" t="s">
        <v>641</v>
      </c>
      <c r="E571" s="24"/>
      <c r="F571" s="24"/>
      <c r="G571" s="24"/>
      <c r="H571" s="32"/>
      <c r="I571" s="32"/>
      <c r="J571" s="32">
        <v>43118.0</v>
      </c>
    </row>
    <row r="572">
      <c r="A572" s="24" t="s">
        <v>607</v>
      </c>
      <c r="B572" s="24" t="s">
        <v>100</v>
      </c>
      <c r="C572" s="24" t="s">
        <v>597</v>
      </c>
      <c r="D572" s="24" t="s">
        <v>371</v>
      </c>
      <c r="E572" s="24"/>
      <c r="F572" s="24"/>
      <c r="G572" s="24"/>
      <c r="H572" s="32"/>
      <c r="I572" s="32"/>
      <c r="J572" s="32">
        <v>43256.0</v>
      </c>
    </row>
    <row r="573">
      <c r="A573" s="24" t="s">
        <v>620</v>
      </c>
      <c r="B573" s="24" t="s">
        <v>68</v>
      </c>
      <c r="C573" s="24" t="s">
        <v>597</v>
      </c>
      <c r="D573" s="24" t="s">
        <v>60</v>
      </c>
      <c r="E573" s="24"/>
      <c r="F573" s="24"/>
      <c r="G573" s="24"/>
      <c r="H573" s="32"/>
      <c r="I573" s="32"/>
      <c r="J573" s="32">
        <v>43361.0</v>
      </c>
    </row>
    <row r="574">
      <c r="A574" s="24" t="s">
        <v>620</v>
      </c>
      <c r="B574" s="24" t="s">
        <v>100</v>
      </c>
      <c r="C574" s="24" t="s">
        <v>597</v>
      </c>
      <c r="D574" s="24" t="s">
        <v>60</v>
      </c>
      <c r="E574" s="24"/>
      <c r="F574" s="24"/>
      <c r="G574" s="24"/>
      <c r="H574" s="32"/>
      <c r="I574" s="32"/>
      <c r="J574" s="32">
        <v>43361.0</v>
      </c>
    </row>
    <row r="575">
      <c r="A575" s="24" t="s">
        <v>642</v>
      </c>
      <c r="B575" s="24" t="s">
        <v>70</v>
      </c>
      <c r="C575" s="24" t="s">
        <v>597</v>
      </c>
      <c r="D575" s="24" t="s">
        <v>643</v>
      </c>
      <c r="E575" s="24"/>
      <c r="F575" s="24"/>
      <c r="G575" s="24"/>
      <c r="H575" s="32"/>
      <c r="I575" s="32"/>
      <c r="J575" s="32">
        <v>43282.0</v>
      </c>
    </row>
    <row r="576">
      <c r="A576" s="24" t="s">
        <v>644</v>
      </c>
      <c r="B576" s="24" t="s">
        <v>56</v>
      </c>
      <c r="C576" s="24" t="s">
        <v>597</v>
      </c>
      <c r="D576" s="24" t="s">
        <v>645</v>
      </c>
      <c r="E576" s="24"/>
      <c r="F576" s="24"/>
      <c r="G576" s="24"/>
      <c r="H576" s="32"/>
      <c r="I576" s="32"/>
      <c r="J576" s="32">
        <v>43279.0</v>
      </c>
    </row>
    <row r="577">
      <c r="A577" s="24" t="s">
        <v>605</v>
      </c>
      <c r="B577" s="24" t="s">
        <v>100</v>
      </c>
      <c r="C577" s="24" t="s">
        <v>597</v>
      </c>
      <c r="D577" s="24" t="s">
        <v>64</v>
      </c>
      <c r="E577" s="24"/>
      <c r="F577" s="24"/>
      <c r="G577" s="24"/>
      <c r="H577" s="32"/>
      <c r="I577" s="32"/>
      <c r="J577" s="32">
        <v>43399.0</v>
      </c>
    </row>
    <row r="578">
      <c r="A578" s="24" t="s">
        <v>599</v>
      </c>
      <c r="B578" s="24" t="s">
        <v>68</v>
      </c>
      <c r="C578" s="24" t="s">
        <v>597</v>
      </c>
      <c r="D578" s="24" t="s">
        <v>64</v>
      </c>
      <c r="E578" s="24"/>
      <c r="F578" s="24"/>
      <c r="G578" s="24"/>
      <c r="H578" s="32"/>
      <c r="I578" s="32"/>
      <c r="J578" s="32">
        <v>43216.0</v>
      </c>
    </row>
    <row r="579">
      <c r="A579" s="24" t="s">
        <v>646</v>
      </c>
      <c r="B579" s="24" t="s">
        <v>70</v>
      </c>
      <c r="C579" s="24" t="s">
        <v>597</v>
      </c>
      <c r="D579" s="24" t="s">
        <v>647</v>
      </c>
      <c r="E579" s="24"/>
      <c r="F579" s="24"/>
      <c r="G579" s="24"/>
      <c r="H579" s="32"/>
      <c r="I579" s="32"/>
      <c r="J579" s="32">
        <v>43464.0</v>
      </c>
    </row>
    <row r="580">
      <c r="A580" s="24" t="s">
        <v>601</v>
      </c>
      <c r="B580" s="24" t="s">
        <v>100</v>
      </c>
      <c r="C580" s="24" t="s">
        <v>597</v>
      </c>
      <c r="D580" s="24" t="s">
        <v>65</v>
      </c>
      <c r="E580" s="24"/>
      <c r="F580" s="24"/>
      <c r="G580" s="24"/>
      <c r="H580" s="32"/>
      <c r="I580" s="32"/>
      <c r="J580" s="32">
        <v>43392.0</v>
      </c>
    </row>
    <row r="581">
      <c r="A581" s="24" t="s">
        <v>648</v>
      </c>
      <c r="B581" s="24" t="s">
        <v>70</v>
      </c>
      <c r="C581" s="24" t="s">
        <v>597</v>
      </c>
      <c r="D581" s="24" t="s">
        <v>215</v>
      </c>
      <c r="E581" s="24"/>
      <c r="F581" s="24"/>
      <c r="G581" s="24"/>
      <c r="H581" s="32"/>
      <c r="I581" s="32"/>
      <c r="J581" s="32">
        <v>43167.0</v>
      </c>
    </row>
    <row r="582">
      <c r="A582" s="24" t="s">
        <v>649</v>
      </c>
      <c r="B582" s="24" t="s">
        <v>56</v>
      </c>
      <c r="C582" s="24" t="s">
        <v>597</v>
      </c>
      <c r="D582" s="24" t="s">
        <v>60</v>
      </c>
      <c r="E582" s="24"/>
      <c r="F582" s="24"/>
      <c r="G582" s="24"/>
      <c r="H582" s="32"/>
      <c r="I582" s="32"/>
      <c r="J582" s="32">
        <v>43116.0</v>
      </c>
    </row>
    <row r="583">
      <c r="A583" s="24" t="s">
        <v>603</v>
      </c>
      <c r="B583" s="24" t="s">
        <v>100</v>
      </c>
      <c r="C583" s="24" t="s">
        <v>597</v>
      </c>
      <c r="D583" s="24" t="s">
        <v>604</v>
      </c>
      <c r="E583" s="24"/>
      <c r="F583" s="24"/>
      <c r="G583" s="24"/>
      <c r="H583" s="32"/>
      <c r="I583" s="32"/>
      <c r="J583" s="32">
        <v>43382.0</v>
      </c>
    </row>
    <row r="584">
      <c r="A584" s="24" t="s">
        <v>650</v>
      </c>
      <c r="B584" s="24" t="s">
        <v>70</v>
      </c>
      <c r="C584" s="24" t="s">
        <v>651</v>
      </c>
      <c r="D584" s="24" t="s">
        <v>71</v>
      </c>
      <c r="E584" s="24"/>
      <c r="F584" s="24"/>
      <c r="G584" s="24"/>
      <c r="H584" s="32"/>
      <c r="I584" s="32"/>
      <c r="J584" s="32">
        <v>43210.0</v>
      </c>
    </row>
    <row r="585">
      <c r="A585" s="24" t="s">
        <v>652</v>
      </c>
      <c r="B585" s="24" t="s">
        <v>70</v>
      </c>
      <c r="C585" s="24" t="s">
        <v>651</v>
      </c>
      <c r="D585" s="24" t="s">
        <v>71</v>
      </c>
      <c r="E585" s="24">
        <v>0.12</v>
      </c>
      <c r="F585" s="24">
        <v>0.22</v>
      </c>
      <c r="G585" s="24">
        <v>0.01</v>
      </c>
      <c r="H585" s="24">
        <v>0.03</v>
      </c>
      <c r="I585" s="24">
        <v>0.37</v>
      </c>
      <c r="J585" s="32">
        <v>43308.0</v>
      </c>
    </row>
    <row r="586">
      <c r="A586" s="24" t="s">
        <v>653</v>
      </c>
      <c r="B586" s="24" t="s">
        <v>56</v>
      </c>
      <c r="C586" s="24" t="s">
        <v>651</v>
      </c>
      <c r="D586" s="24" t="s">
        <v>87</v>
      </c>
      <c r="E586" s="24">
        <v>0.08</v>
      </c>
      <c r="F586" s="24">
        <v>0.21</v>
      </c>
      <c r="G586" s="24"/>
      <c r="H586" s="24">
        <v>0.05</v>
      </c>
      <c r="I586" s="24">
        <v>0.35</v>
      </c>
      <c r="J586" s="32">
        <v>43249.0</v>
      </c>
    </row>
    <row r="587">
      <c r="A587" s="24" t="s">
        <v>654</v>
      </c>
      <c r="B587" s="24" t="s">
        <v>142</v>
      </c>
      <c r="C587" s="24" t="s">
        <v>651</v>
      </c>
      <c r="D587" s="24" t="s">
        <v>71</v>
      </c>
      <c r="E587" s="24">
        <v>0.11</v>
      </c>
      <c r="F587" s="24">
        <v>0.03</v>
      </c>
      <c r="G587" s="24">
        <v>0.13</v>
      </c>
      <c r="H587" s="24">
        <v>0.01</v>
      </c>
      <c r="I587" s="24">
        <v>0.28</v>
      </c>
      <c r="J587" s="32">
        <v>43315.0</v>
      </c>
    </row>
    <row r="588">
      <c r="A588" s="24" t="s">
        <v>653</v>
      </c>
      <c r="B588" s="24" t="s">
        <v>70</v>
      </c>
      <c r="C588" s="24" t="s">
        <v>651</v>
      </c>
      <c r="D588" s="24" t="s">
        <v>87</v>
      </c>
      <c r="E588" s="24">
        <v>0.1</v>
      </c>
      <c r="F588" s="24">
        <v>0.06</v>
      </c>
      <c r="G588" s="24"/>
      <c r="H588" s="24">
        <v>0.02</v>
      </c>
      <c r="I588" s="24">
        <v>0.18</v>
      </c>
      <c r="J588" s="32">
        <v>43441.0</v>
      </c>
    </row>
    <row r="589">
      <c r="A589" s="24" t="s">
        <v>655</v>
      </c>
      <c r="B589" s="24" t="s">
        <v>70</v>
      </c>
      <c r="C589" s="24" t="s">
        <v>651</v>
      </c>
      <c r="D589" s="24" t="s">
        <v>64</v>
      </c>
      <c r="E589" s="24">
        <v>0.08</v>
      </c>
      <c r="F589" s="24">
        <v>0.02</v>
      </c>
      <c r="G589" s="24"/>
      <c r="H589" s="24">
        <v>0.01</v>
      </c>
      <c r="I589" s="24">
        <v>0.11</v>
      </c>
      <c r="J589" s="32">
        <v>43371.0</v>
      </c>
    </row>
    <row r="590">
      <c r="A590" s="24" t="s">
        <v>653</v>
      </c>
      <c r="B590" s="24" t="s">
        <v>68</v>
      </c>
      <c r="C590" s="24" t="s">
        <v>651</v>
      </c>
      <c r="D590" s="24" t="s">
        <v>87</v>
      </c>
      <c r="E590" s="24">
        <v>0.06</v>
      </c>
      <c r="F590" s="24">
        <v>0.03</v>
      </c>
      <c r="G590" s="24"/>
      <c r="H590" s="24">
        <v>0.01</v>
      </c>
      <c r="I590" s="24">
        <v>0.1</v>
      </c>
      <c r="J590" s="32">
        <v>43249.0</v>
      </c>
    </row>
    <row r="591">
      <c r="A591" s="24" t="s">
        <v>656</v>
      </c>
      <c r="B591" s="24" t="s">
        <v>56</v>
      </c>
      <c r="C591" s="24" t="s">
        <v>651</v>
      </c>
      <c r="D591" s="24" t="s">
        <v>657</v>
      </c>
      <c r="E591" s="24">
        <v>0.05</v>
      </c>
      <c r="F591" s="24"/>
      <c r="G591" s="24"/>
      <c r="H591" s="24">
        <v>0.01</v>
      </c>
      <c r="I591" s="24">
        <v>0.06</v>
      </c>
      <c r="J591" s="32">
        <v>43371.0</v>
      </c>
    </row>
    <row r="592">
      <c r="A592" s="24" t="s">
        <v>656</v>
      </c>
      <c r="B592" s="24" t="s">
        <v>68</v>
      </c>
      <c r="C592" s="24" t="s">
        <v>651</v>
      </c>
      <c r="D592" s="24" t="s">
        <v>657</v>
      </c>
      <c r="E592" s="24">
        <v>0.04</v>
      </c>
      <c r="F592" s="24"/>
      <c r="G592" s="24"/>
      <c r="H592" s="24">
        <v>0.01</v>
      </c>
      <c r="I592" s="24">
        <v>0.05</v>
      </c>
      <c r="J592" s="32">
        <v>43371.0</v>
      </c>
    </row>
    <row r="593">
      <c r="A593" s="24" t="s">
        <v>658</v>
      </c>
      <c r="B593" s="24" t="s">
        <v>70</v>
      </c>
      <c r="C593" s="24" t="s">
        <v>651</v>
      </c>
      <c r="D593" s="24" t="s">
        <v>283</v>
      </c>
      <c r="E593" s="24">
        <v>0.04</v>
      </c>
      <c r="F593" s="24"/>
      <c r="G593" s="24"/>
      <c r="H593" s="24">
        <v>0.0</v>
      </c>
      <c r="I593" s="24">
        <v>0.04</v>
      </c>
      <c r="J593" s="32">
        <v>43447.0</v>
      </c>
    </row>
    <row r="594">
      <c r="A594" s="24" t="s">
        <v>363</v>
      </c>
      <c r="B594" s="24" t="s">
        <v>56</v>
      </c>
      <c r="C594" s="24" t="s">
        <v>651</v>
      </c>
      <c r="D594" s="24" t="s">
        <v>154</v>
      </c>
      <c r="E594" s="24">
        <v>0.02</v>
      </c>
      <c r="F594" s="24"/>
      <c r="G594" s="24">
        <v>0.01</v>
      </c>
      <c r="H594" s="24">
        <v>0.0</v>
      </c>
      <c r="I594" s="24">
        <v>0.03</v>
      </c>
      <c r="J594" s="32">
        <v>43404.0</v>
      </c>
    </row>
    <row r="595">
      <c r="A595" s="24" t="s">
        <v>659</v>
      </c>
      <c r="B595" s="24" t="s">
        <v>70</v>
      </c>
      <c r="C595" s="24" t="s">
        <v>651</v>
      </c>
      <c r="D595" s="24" t="s">
        <v>660</v>
      </c>
      <c r="E595" s="24"/>
      <c r="F595" s="24"/>
      <c r="G595" s="24">
        <v>0.03</v>
      </c>
      <c r="H595" s="24"/>
      <c r="I595" s="24">
        <v>0.03</v>
      </c>
      <c r="J595" s="32">
        <v>43377.0</v>
      </c>
    </row>
    <row r="596">
      <c r="A596" s="24" t="s">
        <v>661</v>
      </c>
      <c r="B596" s="24" t="s">
        <v>70</v>
      </c>
      <c r="C596" s="24" t="s">
        <v>651</v>
      </c>
      <c r="D596" s="24" t="s">
        <v>135</v>
      </c>
      <c r="E596" s="24">
        <v>0.03</v>
      </c>
      <c r="F596" s="24"/>
      <c r="G596" s="24"/>
      <c r="H596" s="24">
        <v>0.0</v>
      </c>
      <c r="I596" s="24">
        <v>0.03</v>
      </c>
      <c r="J596" s="32">
        <v>43193.0</v>
      </c>
    </row>
    <row r="597">
      <c r="A597" s="24" t="s">
        <v>662</v>
      </c>
      <c r="B597" s="24" t="s">
        <v>70</v>
      </c>
      <c r="C597" s="24" t="s">
        <v>651</v>
      </c>
      <c r="D597" s="24" t="s">
        <v>135</v>
      </c>
      <c r="E597" s="24">
        <v>0.02</v>
      </c>
      <c r="F597" s="24"/>
      <c r="G597" s="24"/>
      <c r="H597" s="24">
        <v>0.0</v>
      </c>
      <c r="I597" s="24">
        <v>0.03</v>
      </c>
      <c r="J597" s="32">
        <v>43417.0</v>
      </c>
    </row>
    <row r="598">
      <c r="A598" s="24" t="s">
        <v>663</v>
      </c>
      <c r="B598" s="24" t="s">
        <v>70</v>
      </c>
      <c r="C598" s="24" t="s">
        <v>651</v>
      </c>
      <c r="D598" s="24" t="s">
        <v>664</v>
      </c>
      <c r="E598" s="24">
        <v>0.02</v>
      </c>
      <c r="F598" s="24"/>
      <c r="G598" s="24"/>
      <c r="H598" s="24">
        <v>0.0</v>
      </c>
      <c r="I598" s="24">
        <v>0.02</v>
      </c>
      <c r="J598" s="32">
        <v>43235.0</v>
      </c>
    </row>
    <row r="599">
      <c r="A599" s="24" t="s">
        <v>665</v>
      </c>
      <c r="B599" s="24" t="s">
        <v>70</v>
      </c>
      <c r="C599" s="24" t="s">
        <v>651</v>
      </c>
      <c r="D599" s="24" t="s">
        <v>119</v>
      </c>
      <c r="E599" s="24"/>
      <c r="F599" s="24"/>
      <c r="G599" s="24">
        <v>0.02</v>
      </c>
      <c r="H599" s="24"/>
      <c r="I599" s="24">
        <v>0.02</v>
      </c>
      <c r="J599" s="32">
        <v>43447.0</v>
      </c>
    </row>
    <row r="600">
      <c r="A600" s="24" t="s">
        <v>666</v>
      </c>
      <c r="B600" s="24" t="s">
        <v>56</v>
      </c>
      <c r="C600" s="24" t="s">
        <v>651</v>
      </c>
      <c r="D600" s="24" t="s">
        <v>156</v>
      </c>
      <c r="E600" s="24">
        <v>0.01</v>
      </c>
      <c r="F600" s="24"/>
      <c r="G600" s="24"/>
      <c r="H600" s="24">
        <v>0.0</v>
      </c>
      <c r="I600" s="24">
        <v>0.01</v>
      </c>
      <c r="J600" s="32">
        <v>43438.0</v>
      </c>
    </row>
    <row r="601">
      <c r="A601" s="24" t="s">
        <v>667</v>
      </c>
      <c r="B601" s="24" t="s">
        <v>70</v>
      </c>
      <c r="C601" s="24" t="s">
        <v>651</v>
      </c>
      <c r="D601" s="24" t="s">
        <v>668</v>
      </c>
      <c r="E601" s="24"/>
      <c r="F601" s="24"/>
      <c r="G601" s="24">
        <v>0.01</v>
      </c>
      <c r="H601" s="24"/>
      <c r="I601" s="24">
        <v>0.01</v>
      </c>
      <c r="J601" s="32">
        <v>43447.0</v>
      </c>
    </row>
    <row r="602">
      <c r="A602" s="24" t="s">
        <v>669</v>
      </c>
      <c r="B602" s="24" t="s">
        <v>70</v>
      </c>
      <c r="C602" s="24" t="s">
        <v>651</v>
      </c>
      <c r="D602" s="24" t="s">
        <v>371</v>
      </c>
      <c r="E602" s="24"/>
      <c r="F602" s="24"/>
      <c r="G602" s="24">
        <v>0.01</v>
      </c>
      <c r="H602" s="24"/>
      <c r="I602" s="24">
        <v>0.01</v>
      </c>
      <c r="J602" s="32">
        <v>43216.0</v>
      </c>
    </row>
    <row r="603">
      <c r="A603" s="24" t="s">
        <v>670</v>
      </c>
      <c r="B603" s="24" t="s">
        <v>70</v>
      </c>
      <c r="C603" s="24" t="s">
        <v>651</v>
      </c>
      <c r="D603" s="24" t="s">
        <v>371</v>
      </c>
      <c r="E603" s="24"/>
      <c r="F603" s="24"/>
      <c r="G603" s="24">
        <v>0.01</v>
      </c>
      <c r="H603" s="24"/>
      <c r="I603" s="24">
        <v>0.01</v>
      </c>
      <c r="J603" s="32">
        <v>43454.0</v>
      </c>
    </row>
    <row r="604">
      <c r="A604" s="24" t="s">
        <v>671</v>
      </c>
      <c r="B604" s="24" t="s">
        <v>56</v>
      </c>
      <c r="C604" s="24" t="s">
        <v>651</v>
      </c>
      <c r="D604" s="24" t="s">
        <v>672</v>
      </c>
      <c r="E604" s="24"/>
      <c r="F604" s="24"/>
      <c r="G604" s="24">
        <v>0.01</v>
      </c>
      <c r="H604" s="24"/>
      <c r="I604" s="24">
        <v>0.01</v>
      </c>
      <c r="J604" s="32">
        <v>43300.0</v>
      </c>
    </row>
    <row r="605">
      <c r="A605" s="24" t="s">
        <v>670</v>
      </c>
      <c r="B605" s="24" t="s">
        <v>56</v>
      </c>
      <c r="C605" s="24" t="s">
        <v>651</v>
      </c>
      <c r="D605" s="24" t="s">
        <v>371</v>
      </c>
      <c r="E605" s="24"/>
      <c r="F605" s="24"/>
      <c r="G605" s="24">
        <v>0.01</v>
      </c>
      <c r="H605" s="24"/>
      <c r="I605" s="24">
        <v>0.01</v>
      </c>
      <c r="J605" s="32">
        <v>43454.0</v>
      </c>
    </row>
    <row r="606">
      <c r="A606" s="24" t="s">
        <v>673</v>
      </c>
      <c r="B606" s="24" t="s">
        <v>70</v>
      </c>
      <c r="C606" s="24" t="s">
        <v>651</v>
      </c>
      <c r="D606" s="24" t="s">
        <v>135</v>
      </c>
      <c r="E606" s="24">
        <v>0.01</v>
      </c>
      <c r="F606" s="24"/>
      <c r="G606" s="24"/>
      <c r="H606" s="24">
        <v>0.0</v>
      </c>
      <c r="I606" s="24">
        <v>0.01</v>
      </c>
      <c r="J606" s="32">
        <v>43256.0</v>
      </c>
    </row>
    <row r="607">
      <c r="A607" s="24" t="s">
        <v>671</v>
      </c>
      <c r="B607" s="24" t="s">
        <v>70</v>
      </c>
      <c r="C607" s="24" t="s">
        <v>651</v>
      </c>
      <c r="D607" s="24" t="s">
        <v>672</v>
      </c>
      <c r="E607" s="24"/>
      <c r="F607" s="24"/>
      <c r="G607" s="24">
        <v>0.0</v>
      </c>
      <c r="H607" s="24"/>
      <c r="I607" s="24">
        <v>0.0</v>
      </c>
      <c r="J607" s="32">
        <v>43300.0</v>
      </c>
    </row>
    <row r="608">
      <c r="A608" s="24" t="s">
        <v>674</v>
      </c>
      <c r="B608" s="24" t="s">
        <v>70</v>
      </c>
      <c r="C608" s="24" t="s">
        <v>651</v>
      </c>
      <c r="D608" s="24" t="s">
        <v>675</v>
      </c>
      <c r="E608" s="24"/>
      <c r="F608" s="24"/>
      <c r="G608" s="24">
        <v>0.0</v>
      </c>
      <c r="H608" s="24"/>
      <c r="I608" s="24">
        <v>0.0</v>
      </c>
      <c r="J608" s="32">
        <v>43174.0</v>
      </c>
    </row>
    <row r="609">
      <c r="A609" s="24" t="s">
        <v>676</v>
      </c>
      <c r="B609" s="24" t="s">
        <v>56</v>
      </c>
      <c r="C609" s="24" t="s">
        <v>651</v>
      </c>
      <c r="D609" s="24" t="s">
        <v>677</v>
      </c>
      <c r="E609" s="24"/>
      <c r="F609" s="24"/>
      <c r="G609" s="24"/>
      <c r="H609" s="32"/>
      <c r="I609" s="32"/>
      <c r="J609" s="32">
        <v>43101.0</v>
      </c>
    </row>
    <row r="610">
      <c r="A610" s="24" t="s">
        <v>678</v>
      </c>
      <c r="B610" s="24" t="s">
        <v>226</v>
      </c>
      <c r="C610" s="24" t="s">
        <v>651</v>
      </c>
      <c r="D610" s="24" t="s">
        <v>679</v>
      </c>
      <c r="E610" s="24"/>
      <c r="F610" s="24"/>
      <c r="G610" s="24"/>
      <c r="H610" s="32"/>
      <c r="I610" s="32"/>
      <c r="J610" s="32">
        <v>43101.0</v>
      </c>
    </row>
    <row r="611">
      <c r="A611" s="24" t="s">
        <v>678</v>
      </c>
      <c r="B611" s="24" t="s">
        <v>118</v>
      </c>
      <c r="C611" s="24" t="s">
        <v>651</v>
      </c>
      <c r="D611" s="24" t="s">
        <v>679</v>
      </c>
      <c r="E611" s="24"/>
      <c r="F611" s="24"/>
      <c r="G611" s="24"/>
      <c r="H611" s="32"/>
      <c r="I611" s="32"/>
      <c r="J611" s="32">
        <v>43101.0</v>
      </c>
    </row>
    <row r="612">
      <c r="A612" s="24" t="s">
        <v>680</v>
      </c>
      <c r="B612" s="24" t="s">
        <v>100</v>
      </c>
      <c r="C612" s="24" t="s">
        <v>651</v>
      </c>
      <c r="D612" s="24" t="s">
        <v>681</v>
      </c>
      <c r="E612" s="24"/>
      <c r="F612" s="24"/>
      <c r="G612" s="24"/>
      <c r="H612" s="32"/>
      <c r="I612" s="32"/>
      <c r="J612" s="32">
        <v>43391.0</v>
      </c>
    </row>
    <row r="613">
      <c r="A613" s="24" t="s">
        <v>682</v>
      </c>
      <c r="B613" s="24" t="s">
        <v>392</v>
      </c>
      <c r="C613" s="24" t="s">
        <v>651</v>
      </c>
      <c r="D613" s="24" t="s">
        <v>683</v>
      </c>
      <c r="E613" s="24"/>
      <c r="F613" s="24"/>
      <c r="G613" s="24"/>
      <c r="H613" s="32"/>
      <c r="I613" s="32"/>
      <c r="J613" s="32">
        <v>43432.0</v>
      </c>
    </row>
    <row r="614">
      <c r="A614" s="24" t="s">
        <v>682</v>
      </c>
      <c r="B614" s="24" t="s">
        <v>580</v>
      </c>
      <c r="C614" s="24" t="s">
        <v>651</v>
      </c>
      <c r="D614" s="24" t="s">
        <v>683</v>
      </c>
      <c r="E614" s="24"/>
      <c r="F614" s="24"/>
      <c r="G614" s="24"/>
      <c r="H614" s="32"/>
      <c r="I614" s="32"/>
      <c r="J614" s="32">
        <v>43432.0</v>
      </c>
    </row>
    <row r="615">
      <c r="A615" s="24" t="s">
        <v>682</v>
      </c>
      <c r="B615" s="24" t="s">
        <v>100</v>
      </c>
      <c r="C615" s="24" t="s">
        <v>651</v>
      </c>
      <c r="D615" s="24" t="s">
        <v>683</v>
      </c>
      <c r="E615" s="24"/>
      <c r="F615" s="24"/>
      <c r="G615" s="24"/>
      <c r="H615" s="32"/>
      <c r="I615" s="32"/>
      <c r="J615" s="32">
        <v>43432.0</v>
      </c>
    </row>
    <row r="616">
      <c r="A616" s="24" t="s">
        <v>684</v>
      </c>
      <c r="B616" s="24" t="s">
        <v>70</v>
      </c>
      <c r="C616" s="24" t="s">
        <v>651</v>
      </c>
      <c r="D616" s="24" t="s">
        <v>233</v>
      </c>
      <c r="E616" s="24"/>
      <c r="F616" s="24"/>
      <c r="G616" s="24"/>
      <c r="H616" s="32"/>
      <c r="I616" s="32"/>
      <c r="J616" s="32">
        <v>43174.0</v>
      </c>
    </row>
    <row r="617">
      <c r="A617" s="24" t="s">
        <v>685</v>
      </c>
      <c r="B617" s="24" t="s">
        <v>70</v>
      </c>
      <c r="C617" s="24" t="s">
        <v>651</v>
      </c>
      <c r="D617" s="24" t="s">
        <v>269</v>
      </c>
      <c r="E617" s="24"/>
      <c r="F617" s="24"/>
      <c r="G617" s="24"/>
      <c r="H617" s="32"/>
      <c r="I617" s="32"/>
      <c r="J617" s="32">
        <v>43132.0</v>
      </c>
    </row>
    <row r="618">
      <c r="A618" s="24" t="s">
        <v>686</v>
      </c>
      <c r="B618" s="24" t="s">
        <v>100</v>
      </c>
      <c r="C618" s="24" t="s">
        <v>651</v>
      </c>
      <c r="D618" s="24" t="s">
        <v>687</v>
      </c>
      <c r="E618" s="24"/>
      <c r="F618" s="24"/>
      <c r="G618" s="24"/>
      <c r="H618" s="32"/>
      <c r="I618" s="32"/>
      <c r="J618" s="32">
        <v>43396.0</v>
      </c>
    </row>
    <row r="619">
      <c r="A619" s="24" t="s">
        <v>686</v>
      </c>
      <c r="B619" s="24" t="s">
        <v>56</v>
      </c>
      <c r="C619" s="24" t="s">
        <v>651</v>
      </c>
      <c r="D619" s="24" t="s">
        <v>687</v>
      </c>
      <c r="E619" s="24"/>
      <c r="F619" s="24"/>
      <c r="G619" s="24"/>
      <c r="H619" s="32"/>
      <c r="I619" s="32"/>
      <c r="J619" s="32">
        <v>43438.0</v>
      </c>
    </row>
    <row r="620">
      <c r="A620" s="24" t="s">
        <v>686</v>
      </c>
      <c r="B620" s="24" t="s">
        <v>68</v>
      </c>
      <c r="C620" s="24" t="s">
        <v>651</v>
      </c>
      <c r="D620" s="24" t="s">
        <v>687</v>
      </c>
      <c r="E620" s="24"/>
      <c r="F620" s="24"/>
      <c r="G620" s="24"/>
      <c r="H620" s="32"/>
      <c r="I620" s="32"/>
      <c r="J620" s="32">
        <v>43438.0</v>
      </c>
    </row>
    <row r="621">
      <c r="A621" s="24" t="s">
        <v>688</v>
      </c>
      <c r="B621" s="24" t="s">
        <v>70</v>
      </c>
      <c r="C621" s="24" t="s">
        <v>651</v>
      </c>
      <c r="D621" s="24" t="s">
        <v>689</v>
      </c>
      <c r="E621" s="24"/>
      <c r="F621" s="24"/>
      <c r="G621" s="24"/>
      <c r="H621" s="32"/>
      <c r="I621" s="32"/>
      <c r="J621" s="32">
        <v>43139.0</v>
      </c>
    </row>
    <row r="622">
      <c r="A622" s="24" t="s">
        <v>661</v>
      </c>
      <c r="B622" s="24" t="s">
        <v>118</v>
      </c>
      <c r="C622" s="24" t="s">
        <v>651</v>
      </c>
      <c r="D622" s="24" t="s">
        <v>135</v>
      </c>
      <c r="E622" s="24"/>
      <c r="F622" s="24"/>
      <c r="G622" s="24"/>
      <c r="H622" s="32"/>
      <c r="I622" s="32"/>
      <c r="J622" s="32">
        <v>43193.0</v>
      </c>
    </row>
    <row r="623">
      <c r="A623" s="24" t="s">
        <v>690</v>
      </c>
      <c r="B623" s="24" t="s">
        <v>70</v>
      </c>
      <c r="C623" s="24" t="s">
        <v>651</v>
      </c>
      <c r="D623" s="24" t="s">
        <v>691</v>
      </c>
      <c r="E623" s="24"/>
      <c r="F623" s="24"/>
      <c r="G623" s="24"/>
      <c r="H623" s="32"/>
      <c r="I623" s="32"/>
      <c r="J623" s="32">
        <v>43181.0</v>
      </c>
    </row>
    <row r="624">
      <c r="A624" s="24" t="s">
        <v>692</v>
      </c>
      <c r="B624" s="24" t="s">
        <v>226</v>
      </c>
      <c r="C624" s="24" t="s">
        <v>651</v>
      </c>
      <c r="D624" s="24" t="s">
        <v>693</v>
      </c>
      <c r="E624" s="24"/>
      <c r="F624" s="24"/>
      <c r="G624" s="24"/>
      <c r="H624" s="32"/>
      <c r="I624" s="32"/>
      <c r="J624" s="32">
        <v>43223.0</v>
      </c>
    </row>
    <row r="625">
      <c r="A625" s="24" t="s">
        <v>694</v>
      </c>
      <c r="B625" s="24" t="s">
        <v>56</v>
      </c>
      <c r="C625" s="24" t="s">
        <v>651</v>
      </c>
      <c r="D625" s="24" t="s">
        <v>695</v>
      </c>
      <c r="E625" s="24"/>
      <c r="F625" s="24"/>
      <c r="G625" s="24"/>
      <c r="H625" s="32"/>
      <c r="I625" s="32"/>
      <c r="J625" s="32">
        <v>43435.0</v>
      </c>
    </row>
    <row r="626">
      <c r="A626" s="24" t="s">
        <v>694</v>
      </c>
      <c r="B626" s="24" t="s">
        <v>68</v>
      </c>
      <c r="C626" s="24" t="s">
        <v>651</v>
      </c>
      <c r="D626" s="24" t="s">
        <v>695</v>
      </c>
      <c r="E626" s="24"/>
      <c r="F626" s="24"/>
      <c r="G626" s="24"/>
      <c r="H626" s="32"/>
      <c r="I626" s="32"/>
      <c r="J626" s="32">
        <v>43435.0</v>
      </c>
    </row>
    <row r="627">
      <c r="A627" s="24" t="s">
        <v>696</v>
      </c>
      <c r="B627" s="24" t="s">
        <v>56</v>
      </c>
      <c r="C627" s="24" t="s">
        <v>651</v>
      </c>
      <c r="D627" s="24" t="s">
        <v>64</v>
      </c>
      <c r="E627" s="24"/>
      <c r="F627" s="24"/>
      <c r="G627" s="24"/>
      <c r="H627" s="32"/>
      <c r="I627" s="32"/>
      <c r="J627" s="32">
        <v>43153.0</v>
      </c>
    </row>
    <row r="628">
      <c r="A628" s="24" t="s">
        <v>697</v>
      </c>
      <c r="B628" s="24" t="s">
        <v>100</v>
      </c>
      <c r="C628" s="24" t="s">
        <v>651</v>
      </c>
      <c r="D628" s="24" t="s">
        <v>178</v>
      </c>
      <c r="E628" s="24"/>
      <c r="F628" s="24"/>
      <c r="G628" s="24"/>
      <c r="H628" s="32"/>
      <c r="I628" s="32"/>
      <c r="J628" s="32">
        <v>43162.0</v>
      </c>
    </row>
    <row r="629">
      <c r="A629" s="24" t="s">
        <v>698</v>
      </c>
      <c r="B629" s="24" t="s">
        <v>100</v>
      </c>
      <c r="C629" s="24" t="s">
        <v>651</v>
      </c>
      <c r="D629" s="24" t="s">
        <v>178</v>
      </c>
      <c r="E629" s="24"/>
      <c r="F629" s="24"/>
      <c r="G629" s="24"/>
      <c r="H629" s="32"/>
      <c r="I629" s="32"/>
      <c r="J629" s="32">
        <v>43244.0</v>
      </c>
    </row>
    <row r="630">
      <c r="A630" s="24" t="s">
        <v>699</v>
      </c>
      <c r="B630" s="24" t="s">
        <v>100</v>
      </c>
      <c r="C630" s="24" t="s">
        <v>651</v>
      </c>
      <c r="D630" s="24" t="s">
        <v>178</v>
      </c>
      <c r="E630" s="24"/>
      <c r="F630" s="24"/>
      <c r="G630" s="24"/>
      <c r="H630" s="32"/>
      <c r="I630" s="32"/>
      <c r="J630" s="32">
        <v>43250.0</v>
      </c>
    </row>
    <row r="631">
      <c r="A631" s="24" t="s">
        <v>700</v>
      </c>
      <c r="B631" s="24" t="s">
        <v>100</v>
      </c>
      <c r="C631" s="24" t="s">
        <v>651</v>
      </c>
      <c r="D631" s="24" t="s">
        <v>178</v>
      </c>
      <c r="E631" s="24"/>
      <c r="F631" s="24"/>
      <c r="G631" s="24"/>
      <c r="H631" s="32"/>
      <c r="I631" s="32"/>
      <c r="J631" s="32">
        <v>43188.0</v>
      </c>
    </row>
    <row r="632">
      <c r="A632" s="24" t="s">
        <v>701</v>
      </c>
      <c r="B632" s="24" t="s">
        <v>100</v>
      </c>
      <c r="C632" s="24" t="s">
        <v>651</v>
      </c>
      <c r="D632" s="24" t="s">
        <v>178</v>
      </c>
      <c r="E632" s="24"/>
      <c r="F632" s="24"/>
      <c r="G632" s="24"/>
      <c r="H632" s="32"/>
      <c r="I632" s="32"/>
      <c r="J632" s="32">
        <v>43252.0</v>
      </c>
    </row>
    <row r="633">
      <c r="A633" s="24" t="s">
        <v>702</v>
      </c>
      <c r="B633" s="24" t="s">
        <v>100</v>
      </c>
      <c r="C633" s="24" t="s">
        <v>651</v>
      </c>
      <c r="D633" s="24" t="s">
        <v>178</v>
      </c>
      <c r="E633" s="24"/>
      <c r="F633" s="24"/>
      <c r="G633" s="24"/>
      <c r="H633" s="32"/>
      <c r="I633" s="32"/>
      <c r="J633" s="32">
        <v>43144.0</v>
      </c>
    </row>
    <row r="634">
      <c r="A634" s="24" t="s">
        <v>703</v>
      </c>
      <c r="B634" s="24" t="s">
        <v>100</v>
      </c>
      <c r="C634" s="24" t="s">
        <v>651</v>
      </c>
      <c r="D634" s="24" t="s">
        <v>178</v>
      </c>
      <c r="E634" s="24"/>
      <c r="F634" s="24"/>
      <c r="G634" s="24"/>
      <c r="H634" s="32"/>
      <c r="I634" s="32"/>
      <c r="J634" s="32">
        <v>43273.0</v>
      </c>
    </row>
    <row r="635">
      <c r="A635" s="24" t="s">
        <v>704</v>
      </c>
      <c r="B635" s="24" t="s">
        <v>100</v>
      </c>
      <c r="C635" s="24" t="s">
        <v>651</v>
      </c>
      <c r="D635" s="24" t="s">
        <v>178</v>
      </c>
      <c r="E635" s="24"/>
      <c r="F635" s="24"/>
      <c r="G635" s="24"/>
      <c r="H635" s="32"/>
      <c r="I635" s="32"/>
      <c r="J635" s="32">
        <v>43213.0</v>
      </c>
    </row>
    <row r="636">
      <c r="A636" s="24" t="s">
        <v>705</v>
      </c>
      <c r="B636" s="24" t="s">
        <v>100</v>
      </c>
      <c r="C636" s="24" t="s">
        <v>651</v>
      </c>
      <c r="D636" s="24" t="s">
        <v>178</v>
      </c>
      <c r="E636" s="24"/>
      <c r="F636" s="24"/>
      <c r="G636" s="24"/>
      <c r="H636" s="32"/>
      <c r="I636" s="32"/>
      <c r="J636" s="32">
        <v>43245.0</v>
      </c>
    </row>
    <row r="637">
      <c r="A637" s="24" t="s">
        <v>706</v>
      </c>
      <c r="B637" s="24" t="s">
        <v>100</v>
      </c>
      <c r="C637" s="24" t="s">
        <v>651</v>
      </c>
      <c r="D637" s="24" t="s">
        <v>178</v>
      </c>
      <c r="E637" s="24"/>
      <c r="F637" s="24"/>
      <c r="G637" s="24"/>
      <c r="H637" s="32"/>
      <c r="I637" s="32"/>
      <c r="J637" s="32">
        <v>43223.0</v>
      </c>
    </row>
    <row r="638">
      <c r="A638" s="24" t="s">
        <v>707</v>
      </c>
      <c r="B638" s="24" t="s">
        <v>100</v>
      </c>
      <c r="C638" s="24" t="s">
        <v>708</v>
      </c>
      <c r="D638" s="24" t="s">
        <v>78</v>
      </c>
      <c r="E638" s="24"/>
      <c r="F638" s="24"/>
      <c r="G638" s="24"/>
      <c r="H638" s="32"/>
      <c r="I638" s="32"/>
      <c r="J638" s="32">
        <v>43326.0</v>
      </c>
    </row>
    <row r="639">
      <c r="A639" s="24" t="s">
        <v>709</v>
      </c>
      <c r="B639" s="24" t="s">
        <v>68</v>
      </c>
      <c r="C639" s="24" t="s">
        <v>708</v>
      </c>
      <c r="D639" s="24" t="s">
        <v>710</v>
      </c>
      <c r="E639" s="24">
        <v>0.09</v>
      </c>
      <c r="F639" s="24">
        <v>0.01</v>
      </c>
      <c r="G639" s="24"/>
      <c r="H639" s="24">
        <v>0.01</v>
      </c>
      <c r="I639" s="24">
        <v>0.11</v>
      </c>
      <c r="J639" s="32">
        <v>43241.0</v>
      </c>
    </row>
    <row r="640">
      <c r="A640" s="24" t="s">
        <v>709</v>
      </c>
      <c r="B640" s="24" t="s">
        <v>56</v>
      </c>
      <c r="C640" s="24" t="s">
        <v>708</v>
      </c>
      <c r="D640" s="24" t="s">
        <v>710</v>
      </c>
      <c r="E640" s="24">
        <v>0.08</v>
      </c>
      <c r="F640" s="24"/>
      <c r="G640" s="24"/>
      <c r="H640" s="24">
        <v>0.02</v>
      </c>
      <c r="I640" s="24">
        <v>0.1</v>
      </c>
      <c r="J640" s="32">
        <v>43241.0</v>
      </c>
    </row>
    <row r="641">
      <c r="A641" s="24" t="s">
        <v>711</v>
      </c>
      <c r="B641" s="24" t="s">
        <v>70</v>
      </c>
      <c r="C641" s="24" t="s">
        <v>708</v>
      </c>
      <c r="D641" s="24" t="s">
        <v>335</v>
      </c>
      <c r="E641" s="24"/>
      <c r="F641" s="24"/>
      <c r="G641" s="24">
        <v>0.03</v>
      </c>
      <c r="H641" s="24"/>
      <c r="I641" s="24">
        <v>0.03</v>
      </c>
      <c r="J641" s="32">
        <v>43307.0</v>
      </c>
    </row>
    <row r="642">
      <c r="A642" s="24" t="s">
        <v>711</v>
      </c>
      <c r="B642" s="24" t="s">
        <v>56</v>
      </c>
      <c r="C642" s="24" t="s">
        <v>708</v>
      </c>
      <c r="D642" s="24" t="s">
        <v>335</v>
      </c>
      <c r="E642" s="24"/>
      <c r="F642" s="24"/>
      <c r="G642" s="24">
        <v>0.01</v>
      </c>
      <c r="H642" s="24"/>
      <c r="I642" s="24">
        <v>0.01</v>
      </c>
      <c r="J642" s="32">
        <v>43307.0</v>
      </c>
    </row>
    <row r="643">
      <c r="A643" s="24" t="s">
        <v>709</v>
      </c>
      <c r="B643" s="24" t="s">
        <v>100</v>
      </c>
      <c r="C643" s="24" t="s">
        <v>708</v>
      </c>
      <c r="D643" s="24" t="s">
        <v>710</v>
      </c>
      <c r="E643" s="24"/>
      <c r="F643" s="24">
        <v>0.01</v>
      </c>
      <c r="G643" s="24"/>
      <c r="H643" s="24">
        <v>0.0</v>
      </c>
      <c r="I643" s="24">
        <v>0.01</v>
      </c>
      <c r="J643" s="32">
        <v>43241.0</v>
      </c>
    </row>
    <row r="644">
      <c r="A644" s="24" t="s">
        <v>712</v>
      </c>
      <c r="B644" s="24" t="s">
        <v>100</v>
      </c>
      <c r="C644" s="24" t="s">
        <v>708</v>
      </c>
      <c r="D644" s="24" t="s">
        <v>713</v>
      </c>
      <c r="E644" s="24"/>
      <c r="F644" s="24"/>
      <c r="G644" s="24"/>
      <c r="H644" s="32"/>
      <c r="I644" s="32"/>
      <c r="J644" s="32">
        <v>43366.0</v>
      </c>
    </row>
    <row r="645">
      <c r="A645" s="24" t="s">
        <v>714</v>
      </c>
      <c r="B645" s="24" t="s">
        <v>100</v>
      </c>
      <c r="C645" s="24" t="s">
        <v>708</v>
      </c>
      <c r="D645" s="24" t="s">
        <v>540</v>
      </c>
      <c r="E645" s="24"/>
      <c r="F645" s="24"/>
      <c r="G645" s="24"/>
      <c r="H645" s="32"/>
      <c r="I645" s="32"/>
      <c r="J645" s="32">
        <v>43453.0</v>
      </c>
    </row>
    <row r="646">
      <c r="A646" s="24" t="s">
        <v>711</v>
      </c>
      <c r="B646" s="24" t="s">
        <v>100</v>
      </c>
      <c r="C646" s="24" t="s">
        <v>708</v>
      </c>
      <c r="D646" s="24" t="s">
        <v>335</v>
      </c>
      <c r="E646" s="24"/>
      <c r="F646" s="24"/>
      <c r="G646" s="24"/>
      <c r="H646" s="32"/>
      <c r="I646" s="32"/>
      <c r="J646" s="32">
        <v>43307.0</v>
      </c>
    </row>
    <row r="647">
      <c r="A647" s="24" t="s">
        <v>711</v>
      </c>
      <c r="B647" s="24" t="s">
        <v>226</v>
      </c>
      <c r="C647" s="24" t="s">
        <v>708</v>
      </c>
      <c r="D647" s="24" t="s">
        <v>335</v>
      </c>
      <c r="E647" s="24"/>
      <c r="F647" s="24"/>
      <c r="G647" s="24"/>
      <c r="H647" s="32"/>
      <c r="I647" s="32"/>
      <c r="J647" s="32">
        <v>43307.0</v>
      </c>
    </row>
    <row r="648">
      <c r="A648" s="24" t="s">
        <v>715</v>
      </c>
      <c r="B648" s="24" t="s">
        <v>70</v>
      </c>
      <c r="C648" s="24" t="s">
        <v>708</v>
      </c>
      <c r="D648" s="24" t="s">
        <v>716</v>
      </c>
      <c r="E648" s="24"/>
      <c r="F648" s="24"/>
      <c r="G648" s="24"/>
      <c r="H648" s="32"/>
      <c r="I648" s="32"/>
      <c r="J648" s="32">
        <v>43445.0</v>
      </c>
    </row>
    <row r="649">
      <c r="A649" s="24" t="s">
        <v>717</v>
      </c>
      <c r="B649" s="24" t="s">
        <v>70</v>
      </c>
      <c r="C649" s="24" t="s">
        <v>708</v>
      </c>
      <c r="D649" s="24" t="s">
        <v>87</v>
      </c>
      <c r="E649" s="24"/>
      <c r="F649" s="24"/>
      <c r="G649" s="24"/>
      <c r="H649" s="32"/>
      <c r="I649" s="32"/>
      <c r="J649" s="32">
        <v>43194.0</v>
      </c>
    </row>
    <row r="650">
      <c r="A650" s="24" t="s">
        <v>718</v>
      </c>
      <c r="B650" s="24" t="s">
        <v>70</v>
      </c>
      <c r="C650" s="24" t="s">
        <v>719</v>
      </c>
      <c r="D650" s="24" t="s">
        <v>65</v>
      </c>
      <c r="E650" s="24"/>
      <c r="F650" s="24"/>
      <c r="G650" s="24"/>
      <c r="H650" s="32"/>
      <c r="I650" s="32"/>
      <c r="J650" s="32">
        <v>43406.0</v>
      </c>
    </row>
    <row r="651">
      <c r="A651" s="24" t="s">
        <v>720</v>
      </c>
      <c r="B651" s="24" t="s">
        <v>70</v>
      </c>
      <c r="C651" s="24" t="s">
        <v>719</v>
      </c>
      <c r="D651" s="24" t="s">
        <v>62</v>
      </c>
      <c r="E651" s="24">
        <v>0.43</v>
      </c>
      <c r="F651" s="24">
        <v>0.26</v>
      </c>
      <c r="G651" s="24"/>
      <c r="H651" s="24">
        <v>0.07</v>
      </c>
      <c r="I651" s="24">
        <v>0.76</v>
      </c>
      <c r="J651" s="32">
        <v>43396.0</v>
      </c>
    </row>
    <row r="652">
      <c r="A652" s="24" t="s">
        <v>720</v>
      </c>
      <c r="B652" s="24" t="s">
        <v>721</v>
      </c>
      <c r="C652" s="24" t="s">
        <v>719</v>
      </c>
      <c r="D652" s="24" t="s">
        <v>62</v>
      </c>
      <c r="E652" s="24">
        <v>0.1</v>
      </c>
      <c r="F652" s="24">
        <v>0.12</v>
      </c>
      <c r="G652" s="24"/>
      <c r="H652" s="24">
        <v>0.02</v>
      </c>
      <c r="I652" s="24">
        <v>0.24</v>
      </c>
      <c r="J652" s="32">
        <v>43396.0</v>
      </c>
    </row>
    <row r="653">
      <c r="A653" s="24" t="s">
        <v>720</v>
      </c>
      <c r="B653" s="24" t="s">
        <v>56</v>
      </c>
      <c r="C653" s="24" t="s">
        <v>719</v>
      </c>
      <c r="D653" s="24" t="s">
        <v>62</v>
      </c>
      <c r="E653" s="24">
        <v>0.11</v>
      </c>
      <c r="F653" s="24">
        <v>0.03</v>
      </c>
      <c r="G653" s="24"/>
      <c r="H653" s="24">
        <v>0.03</v>
      </c>
      <c r="I653" s="24">
        <v>0.17</v>
      </c>
      <c r="J653" s="32">
        <v>43396.0</v>
      </c>
    </row>
    <row r="654">
      <c r="A654" s="24" t="s">
        <v>720</v>
      </c>
      <c r="B654" s="24" t="s">
        <v>68</v>
      </c>
      <c r="C654" s="24" t="s">
        <v>719</v>
      </c>
      <c r="D654" s="24" t="s">
        <v>62</v>
      </c>
      <c r="E654" s="24">
        <v>0.13</v>
      </c>
      <c r="F654" s="24">
        <v>0.01</v>
      </c>
      <c r="G654" s="24"/>
      <c r="H654" s="24">
        <v>0.02</v>
      </c>
      <c r="I654" s="24">
        <v>0.15</v>
      </c>
      <c r="J654" s="32">
        <v>43396.0</v>
      </c>
    </row>
    <row r="655">
      <c r="A655" s="24" t="s">
        <v>722</v>
      </c>
      <c r="B655" s="24" t="s">
        <v>56</v>
      </c>
      <c r="C655" s="24" t="s">
        <v>719</v>
      </c>
      <c r="D655" s="24" t="s">
        <v>167</v>
      </c>
      <c r="E655" s="24">
        <v>0.07</v>
      </c>
      <c r="F655" s="24"/>
      <c r="G655" s="24">
        <v>0.04</v>
      </c>
      <c r="H655" s="24">
        <v>0.02</v>
      </c>
      <c r="I655" s="24">
        <v>0.13</v>
      </c>
      <c r="J655" s="32">
        <v>43438.0</v>
      </c>
    </row>
    <row r="656">
      <c r="A656" s="24" t="s">
        <v>720</v>
      </c>
      <c r="B656" s="24" t="s">
        <v>226</v>
      </c>
      <c r="C656" s="24" t="s">
        <v>719</v>
      </c>
      <c r="D656" s="24" t="s">
        <v>62</v>
      </c>
      <c r="E656" s="24">
        <v>0.06</v>
      </c>
      <c r="F656" s="24">
        <v>0.03</v>
      </c>
      <c r="G656" s="24"/>
      <c r="H656" s="24">
        <v>0.01</v>
      </c>
      <c r="I656" s="24">
        <v>0.1</v>
      </c>
      <c r="J656" s="32">
        <v>43396.0</v>
      </c>
    </row>
    <row r="657">
      <c r="A657" s="24" t="s">
        <v>720</v>
      </c>
      <c r="B657" s="24" t="s">
        <v>723</v>
      </c>
      <c r="C657" s="24" t="s">
        <v>719</v>
      </c>
      <c r="D657" s="24" t="s">
        <v>62</v>
      </c>
      <c r="E657" s="24">
        <v>0.05</v>
      </c>
      <c r="F657" s="24">
        <v>0.01</v>
      </c>
      <c r="G657" s="24"/>
      <c r="H657" s="24">
        <v>0.01</v>
      </c>
      <c r="I657" s="24">
        <v>0.07</v>
      </c>
      <c r="J657" s="32">
        <v>43396.0</v>
      </c>
    </row>
    <row r="658">
      <c r="A658" s="24" t="s">
        <v>724</v>
      </c>
      <c r="B658" s="24" t="s">
        <v>56</v>
      </c>
      <c r="C658" s="24" t="s">
        <v>719</v>
      </c>
      <c r="D658" s="24" t="s">
        <v>167</v>
      </c>
      <c r="E658" s="24">
        <v>0.03</v>
      </c>
      <c r="F658" s="24"/>
      <c r="G658" s="24">
        <v>0.03</v>
      </c>
      <c r="H658" s="24">
        <v>0.01</v>
      </c>
      <c r="I658" s="24">
        <v>0.06</v>
      </c>
      <c r="J658" s="32">
        <v>43438.0</v>
      </c>
    </row>
    <row r="659">
      <c r="A659" s="24" t="s">
        <v>725</v>
      </c>
      <c r="B659" s="24" t="s">
        <v>70</v>
      </c>
      <c r="C659" s="24" t="s">
        <v>719</v>
      </c>
      <c r="D659" s="24" t="s">
        <v>726</v>
      </c>
      <c r="E659" s="24"/>
      <c r="F659" s="24"/>
      <c r="G659" s="24"/>
      <c r="H659" s="32"/>
      <c r="I659" s="32"/>
      <c r="J659" s="32">
        <v>43326.0</v>
      </c>
    </row>
    <row r="660">
      <c r="A660" s="24" t="s">
        <v>727</v>
      </c>
      <c r="B660" s="24" t="s">
        <v>56</v>
      </c>
      <c r="C660" s="24" t="s">
        <v>719</v>
      </c>
      <c r="D660" s="24" t="s">
        <v>167</v>
      </c>
      <c r="E660" s="24">
        <v>0.02</v>
      </c>
      <c r="F660" s="24"/>
      <c r="G660" s="24">
        <v>0.01</v>
      </c>
      <c r="H660" s="24">
        <v>0.01</v>
      </c>
      <c r="I660" s="24">
        <v>0.04</v>
      </c>
      <c r="J660" s="32">
        <v>43438.0</v>
      </c>
    </row>
    <row r="661">
      <c r="A661" s="24" t="s">
        <v>728</v>
      </c>
      <c r="B661" s="24" t="s">
        <v>70</v>
      </c>
      <c r="C661" s="24" t="s">
        <v>719</v>
      </c>
      <c r="D661" s="24" t="s">
        <v>729</v>
      </c>
      <c r="E661" s="24"/>
      <c r="F661" s="24">
        <v>0.03</v>
      </c>
      <c r="G661" s="24"/>
      <c r="H661" s="24">
        <v>0.0</v>
      </c>
      <c r="I661" s="24">
        <v>0.03</v>
      </c>
      <c r="J661" s="32">
        <v>43399.0</v>
      </c>
    </row>
    <row r="662">
      <c r="A662" s="24" t="s">
        <v>730</v>
      </c>
      <c r="B662" s="24" t="s">
        <v>118</v>
      </c>
      <c r="C662" s="24" t="s">
        <v>719</v>
      </c>
      <c r="D662" s="24" t="s">
        <v>64</v>
      </c>
      <c r="E662" s="24"/>
      <c r="F662" s="24"/>
      <c r="G662" s="24">
        <v>0.03</v>
      </c>
      <c r="H662" s="24"/>
      <c r="I662" s="24">
        <v>0.03</v>
      </c>
      <c r="J662" s="32">
        <v>43146.0</v>
      </c>
    </row>
    <row r="663">
      <c r="A663" s="24" t="s">
        <v>728</v>
      </c>
      <c r="B663" s="24" t="s">
        <v>56</v>
      </c>
      <c r="C663" s="24" t="s">
        <v>719</v>
      </c>
      <c r="D663" s="24" t="s">
        <v>729</v>
      </c>
      <c r="E663" s="24"/>
      <c r="F663" s="24">
        <v>0.03</v>
      </c>
      <c r="G663" s="24"/>
      <c r="H663" s="24">
        <v>0.0</v>
      </c>
      <c r="I663" s="24">
        <v>0.03</v>
      </c>
      <c r="J663" s="32">
        <v>43399.0</v>
      </c>
    </row>
    <row r="664">
      <c r="A664" s="24" t="s">
        <v>724</v>
      </c>
      <c r="B664" s="24" t="s">
        <v>118</v>
      </c>
      <c r="C664" s="24" t="s">
        <v>719</v>
      </c>
      <c r="D664" s="24" t="s">
        <v>167</v>
      </c>
      <c r="E664" s="24"/>
      <c r="F664" s="24"/>
      <c r="G664" s="24">
        <v>0.02</v>
      </c>
      <c r="H664" s="24"/>
      <c r="I664" s="24">
        <v>0.02</v>
      </c>
      <c r="J664" s="32">
        <v>43438.0</v>
      </c>
    </row>
    <row r="665">
      <c r="A665" s="24" t="s">
        <v>731</v>
      </c>
      <c r="B665" s="24" t="s">
        <v>70</v>
      </c>
      <c r="C665" s="24" t="s">
        <v>719</v>
      </c>
      <c r="D665" s="24" t="s">
        <v>287</v>
      </c>
      <c r="E665" s="24">
        <v>0.01</v>
      </c>
      <c r="F665" s="24"/>
      <c r="G665" s="24">
        <v>0.01</v>
      </c>
      <c r="H665" s="24">
        <v>0.0</v>
      </c>
      <c r="I665" s="24">
        <v>0.02</v>
      </c>
      <c r="J665" s="32">
        <v>43403.0</v>
      </c>
    </row>
    <row r="666">
      <c r="A666" s="24" t="s">
        <v>732</v>
      </c>
      <c r="B666" s="24" t="s">
        <v>118</v>
      </c>
      <c r="C666" s="24" t="s">
        <v>719</v>
      </c>
      <c r="D666" s="24" t="s">
        <v>167</v>
      </c>
      <c r="E666" s="24"/>
      <c r="F666" s="24"/>
      <c r="G666" s="24">
        <v>0.02</v>
      </c>
      <c r="H666" s="24"/>
      <c r="I666" s="24">
        <v>0.02</v>
      </c>
      <c r="J666" s="32">
        <v>43244.0</v>
      </c>
    </row>
    <row r="667">
      <c r="A667" s="24" t="s">
        <v>733</v>
      </c>
      <c r="B667" s="24" t="s">
        <v>70</v>
      </c>
      <c r="C667" s="24" t="s">
        <v>719</v>
      </c>
      <c r="D667" s="24" t="s">
        <v>726</v>
      </c>
      <c r="E667" s="24">
        <v>0.01</v>
      </c>
      <c r="F667" s="24"/>
      <c r="G667" s="24"/>
      <c r="H667" s="24">
        <v>0.0</v>
      </c>
      <c r="I667" s="24">
        <v>0.01</v>
      </c>
      <c r="J667" s="32">
        <v>43270.0</v>
      </c>
    </row>
    <row r="668">
      <c r="A668" s="24" t="s">
        <v>728</v>
      </c>
      <c r="B668" s="24" t="s">
        <v>721</v>
      </c>
      <c r="C668" s="24" t="s">
        <v>719</v>
      </c>
      <c r="D668" s="24" t="s">
        <v>729</v>
      </c>
      <c r="E668" s="24"/>
      <c r="F668" s="24">
        <v>0.01</v>
      </c>
      <c r="G668" s="24"/>
      <c r="H668" s="24">
        <v>0.0</v>
      </c>
      <c r="I668" s="24">
        <v>0.01</v>
      </c>
      <c r="J668" s="32">
        <v>43399.0</v>
      </c>
    </row>
    <row r="669">
      <c r="A669" s="24" t="s">
        <v>727</v>
      </c>
      <c r="B669" s="24" t="s">
        <v>118</v>
      </c>
      <c r="C669" s="24" t="s">
        <v>719</v>
      </c>
      <c r="D669" s="24" t="s">
        <v>167</v>
      </c>
      <c r="E669" s="24"/>
      <c r="F669" s="24"/>
      <c r="G669" s="24">
        <v>0.01</v>
      </c>
      <c r="H669" s="24"/>
      <c r="I669" s="24">
        <v>0.01</v>
      </c>
      <c r="J669" s="32">
        <v>43438.0</v>
      </c>
    </row>
    <row r="670">
      <c r="A670" s="24" t="s">
        <v>734</v>
      </c>
      <c r="B670" s="24" t="s">
        <v>437</v>
      </c>
      <c r="C670" s="24" t="s">
        <v>719</v>
      </c>
      <c r="D670" s="24" t="s">
        <v>735</v>
      </c>
      <c r="E670" s="24"/>
      <c r="F670" s="24"/>
      <c r="G670" s="24"/>
      <c r="H670" s="32"/>
      <c r="I670" s="32"/>
      <c r="J670" s="32">
        <v>43221.0</v>
      </c>
    </row>
    <row r="671">
      <c r="A671" s="24" t="s">
        <v>734</v>
      </c>
      <c r="B671" s="24" t="s">
        <v>56</v>
      </c>
      <c r="C671" s="24" t="s">
        <v>719</v>
      </c>
      <c r="D671" s="24" t="s">
        <v>735</v>
      </c>
      <c r="E671" s="24"/>
      <c r="F671" s="24"/>
      <c r="G671" s="24"/>
      <c r="H671" s="32"/>
      <c r="I671" s="32"/>
      <c r="J671" s="32">
        <v>43424.0</v>
      </c>
    </row>
    <row r="672">
      <c r="A672" s="24" t="s">
        <v>736</v>
      </c>
      <c r="B672" s="24" t="s">
        <v>70</v>
      </c>
      <c r="C672" s="24" t="s">
        <v>719</v>
      </c>
      <c r="D672" s="24" t="s">
        <v>737</v>
      </c>
      <c r="E672" s="24"/>
      <c r="F672" s="24"/>
      <c r="G672" s="24"/>
      <c r="H672" s="32"/>
      <c r="I672" s="32"/>
      <c r="J672" s="32">
        <v>43132.0</v>
      </c>
    </row>
    <row r="673">
      <c r="A673" s="24" t="s">
        <v>738</v>
      </c>
      <c r="B673" s="24" t="s">
        <v>70</v>
      </c>
      <c r="C673" s="24" t="s">
        <v>719</v>
      </c>
      <c r="D673" s="24" t="s">
        <v>371</v>
      </c>
      <c r="E673" s="24"/>
      <c r="F673" s="24"/>
      <c r="G673" s="24"/>
      <c r="H673" s="32"/>
      <c r="I673" s="32"/>
      <c r="J673" s="32">
        <v>43181.0</v>
      </c>
    </row>
    <row r="674">
      <c r="A674" s="24" t="s">
        <v>739</v>
      </c>
      <c r="B674" s="24" t="s">
        <v>70</v>
      </c>
      <c r="C674" s="24" t="s">
        <v>719</v>
      </c>
      <c r="D674" s="24" t="s">
        <v>740</v>
      </c>
      <c r="E674" s="24"/>
      <c r="F674" s="24"/>
      <c r="G674" s="24"/>
      <c r="H674" s="32"/>
      <c r="I674" s="32"/>
      <c r="J674" s="32">
        <v>43282.0</v>
      </c>
    </row>
    <row r="675">
      <c r="A675" s="24" t="s">
        <v>741</v>
      </c>
      <c r="B675" s="24" t="s">
        <v>56</v>
      </c>
      <c r="C675" s="24" t="s">
        <v>719</v>
      </c>
      <c r="D675" s="24" t="s">
        <v>55</v>
      </c>
      <c r="E675" s="24"/>
      <c r="F675" s="24"/>
      <c r="G675" s="24"/>
      <c r="H675" s="32"/>
      <c r="I675" s="32"/>
      <c r="J675" s="32">
        <v>43333.0</v>
      </c>
    </row>
    <row r="676">
      <c r="A676" s="24" t="s">
        <v>742</v>
      </c>
      <c r="B676" s="24" t="s">
        <v>70</v>
      </c>
      <c r="C676" s="24" t="s">
        <v>743</v>
      </c>
      <c r="D676" s="24" t="s">
        <v>71</v>
      </c>
      <c r="E676" s="24"/>
      <c r="F676" s="24"/>
      <c r="G676" s="24"/>
      <c r="H676" s="32"/>
      <c r="I676" s="32"/>
      <c r="J676" s="32">
        <v>43378.0</v>
      </c>
    </row>
    <row r="677">
      <c r="A677" s="24" t="s">
        <v>744</v>
      </c>
      <c r="B677" s="24" t="s">
        <v>70</v>
      </c>
      <c r="C677" s="24" t="s">
        <v>743</v>
      </c>
      <c r="D677" s="24" t="s">
        <v>745</v>
      </c>
      <c r="E677" s="24">
        <v>0.11</v>
      </c>
      <c r="F677" s="24">
        <v>0.14</v>
      </c>
      <c r="G677" s="24"/>
      <c r="H677" s="24">
        <v>0.02</v>
      </c>
      <c r="I677" s="24">
        <v>0.27</v>
      </c>
      <c r="J677" s="32">
        <v>43410.0</v>
      </c>
    </row>
    <row r="678">
      <c r="A678" s="24" t="s">
        <v>746</v>
      </c>
      <c r="B678" s="24" t="s">
        <v>70</v>
      </c>
      <c r="C678" s="24" t="s">
        <v>743</v>
      </c>
      <c r="D678" s="24" t="s">
        <v>62</v>
      </c>
      <c r="E678" s="24">
        <v>0.06</v>
      </c>
      <c r="F678" s="24"/>
      <c r="G678" s="24"/>
      <c r="H678" s="24">
        <v>0.01</v>
      </c>
      <c r="I678" s="24">
        <v>0.06</v>
      </c>
      <c r="J678" s="32">
        <v>43403.0</v>
      </c>
    </row>
    <row r="679">
      <c r="A679" s="24" t="s">
        <v>747</v>
      </c>
      <c r="B679" s="24" t="s">
        <v>70</v>
      </c>
      <c r="C679" s="24" t="s">
        <v>743</v>
      </c>
      <c r="D679" s="24" t="s">
        <v>748</v>
      </c>
      <c r="E679" s="24">
        <v>0.05</v>
      </c>
      <c r="F679" s="24"/>
      <c r="G679" s="24"/>
      <c r="H679" s="24">
        <v>0.01</v>
      </c>
      <c r="I679" s="24">
        <v>0.06</v>
      </c>
      <c r="J679" s="32">
        <v>43413.0</v>
      </c>
    </row>
    <row r="680">
      <c r="A680" s="24" t="s">
        <v>744</v>
      </c>
      <c r="B680" s="24" t="s">
        <v>56</v>
      </c>
      <c r="C680" s="24" t="s">
        <v>743</v>
      </c>
      <c r="D680" s="24" t="s">
        <v>745</v>
      </c>
      <c r="E680" s="24">
        <v>0.04</v>
      </c>
      <c r="F680" s="24"/>
      <c r="G680" s="24"/>
      <c r="H680" s="24">
        <v>0.01</v>
      </c>
      <c r="I680" s="24">
        <v>0.05</v>
      </c>
      <c r="J680" s="32">
        <v>43410.0</v>
      </c>
    </row>
    <row r="681">
      <c r="A681" s="24" t="s">
        <v>744</v>
      </c>
      <c r="B681" s="24" t="s">
        <v>68</v>
      </c>
      <c r="C681" s="24" t="s">
        <v>743</v>
      </c>
      <c r="D681" s="24" t="s">
        <v>745</v>
      </c>
      <c r="E681" s="24">
        <v>0.04</v>
      </c>
      <c r="F681" s="24"/>
      <c r="G681" s="24"/>
      <c r="H681" s="24">
        <v>0.01</v>
      </c>
      <c r="I681" s="24">
        <v>0.05</v>
      </c>
      <c r="J681" s="32">
        <v>43410.0</v>
      </c>
    </row>
    <row r="682">
      <c r="A682" s="24" t="s">
        <v>749</v>
      </c>
      <c r="B682" s="24" t="s">
        <v>70</v>
      </c>
      <c r="C682" s="24" t="s">
        <v>743</v>
      </c>
      <c r="D682" s="24" t="s">
        <v>62</v>
      </c>
      <c r="E682" s="24"/>
      <c r="F682" s="24">
        <v>0.01</v>
      </c>
      <c r="G682" s="24"/>
      <c r="H682" s="24">
        <v>0.0</v>
      </c>
      <c r="I682" s="24">
        <v>0.01</v>
      </c>
      <c r="J682" s="32">
        <v>43403.0</v>
      </c>
    </row>
    <row r="683">
      <c r="A683" s="24" t="s">
        <v>750</v>
      </c>
      <c r="B683" s="24" t="s">
        <v>56</v>
      </c>
      <c r="C683" s="24" t="s">
        <v>743</v>
      </c>
      <c r="D683" s="24" t="s">
        <v>156</v>
      </c>
      <c r="E683" s="24">
        <v>0.01</v>
      </c>
      <c r="F683" s="24"/>
      <c r="G683" s="24"/>
      <c r="H683" s="24">
        <v>0.0</v>
      </c>
      <c r="I683" s="24">
        <v>0.01</v>
      </c>
      <c r="J683" s="32">
        <v>43438.0</v>
      </c>
    </row>
    <row r="684">
      <c r="A684" s="24" t="s">
        <v>751</v>
      </c>
      <c r="B684" s="24" t="s">
        <v>56</v>
      </c>
      <c r="C684" s="24" t="s">
        <v>743</v>
      </c>
      <c r="D684" s="24" t="s">
        <v>752</v>
      </c>
      <c r="E684" s="24"/>
      <c r="F684" s="24"/>
      <c r="G684" s="24"/>
      <c r="H684" s="32"/>
      <c r="I684" s="32"/>
      <c r="J684" s="32">
        <v>43291.0</v>
      </c>
    </row>
    <row r="685">
      <c r="A685" s="24" t="s">
        <v>753</v>
      </c>
      <c r="B685" s="24" t="s">
        <v>70</v>
      </c>
      <c r="C685" s="24" t="s">
        <v>743</v>
      </c>
      <c r="D685" s="24" t="s">
        <v>754</v>
      </c>
      <c r="E685" s="24"/>
      <c r="F685" s="24"/>
      <c r="G685" s="24"/>
      <c r="H685" s="32"/>
      <c r="I685" s="32"/>
      <c r="J685" s="32">
        <v>43174.0</v>
      </c>
    </row>
    <row r="686">
      <c r="A686" s="24" t="s">
        <v>755</v>
      </c>
      <c r="B686" s="24" t="s">
        <v>56</v>
      </c>
      <c r="C686" s="24" t="s">
        <v>743</v>
      </c>
      <c r="D686" s="24" t="s">
        <v>55</v>
      </c>
      <c r="E686" s="24"/>
      <c r="F686" s="24"/>
      <c r="G686" s="24"/>
      <c r="H686" s="32"/>
      <c r="I686" s="32"/>
      <c r="J686" s="32">
        <v>43417.0</v>
      </c>
    </row>
    <row r="687">
      <c r="A687" s="24" t="s">
        <v>756</v>
      </c>
      <c r="B687" s="24" t="s">
        <v>56</v>
      </c>
      <c r="C687" s="24" t="s">
        <v>743</v>
      </c>
      <c r="D687" s="24" t="s">
        <v>55</v>
      </c>
      <c r="E687" s="24"/>
      <c r="F687" s="24"/>
      <c r="G687" s="24"/>
      <c r="H687" s="32"/>
      <c r="I687" s="32"/>
      <c r="J687" s="32">
        <v>43165.0</v>
      </c>
    </row>
    <row r="688">
      <c r="A688" s="24" t="s">
        <v>757</v>
      </c>
      <c r="B688" s="24" t="s">
        <v>70</v>
      </c>
      <c r="C688" s="24" t="s">
        <v>743</v>
      </c>
      <c r="D688" s="24" t="s">
        <v>758</v>
      </c>
      <c r="E688" s="24"/>
      <c r="F688" s="24"/>
      <c r="G688" s="24"/>
      <c r="H688" s="32"/>
      <c r="I688" s="32"/>
      <c r="J688" s="32">
        <v>43160.0</v>
      </c>
    </row>
    <row r="689">
      <c r="A689" s="24" t="s">
        <v>759</v>
      </c>
      <c r="B689" s="24" t="s">
        <v>56</v>
      </c>
      <c r="C689" s="24" t="s">
        <v>743</v>
      </c>
      <c r="D689" s="24" t="s">
        <v>55</v>
      </c>
      <c r="E689" s="24"/>
      <c r="F689" s="24"/>
      <c r="G689" s="24"/>
      <c r="H689" s="32"/>
      <c r="I689" s="32"/>
      <c r="J689" s="32">
        <v>43418.0</v>
      </c>
    </row>
    <row r="690">
      <c r="A690" s="24" t="s">
        <v>760</v>
      </c>
      <c r="B690" s="24" t="s">
        <v>68</v>
      </c>
      <c r="C690" s="24" t="s">
        <v>743</v>
      </c>
      <c r="D690" s="24" t="s">
        <v>761</v>
      </c>
      <c r="E690" s="24"/>
      <c r="F690" s="24"/>
      <c r="G690" s="24"/>
      <c r="H690" s="32"/>
      <c r="I690" s="32"/>
      <c r="J690" s="32">
        <v>43137.0</v>
      </c>
    </row>
    <row r="691">
      <c r="A691" s="24" t="s">
        <v>760</v>
      </c>
      <c r="B691" s="24" t="s">
        <v>56</v>
      </c>
      <c r="C691" s="24" t="s">
        <v>743</v>
      </c>
      <c r="D691" s="24" t="s">
        <v>761</v>
      </c>
      <c r="E691" s="24"/>
      <c r="F691" s="24"/>
      <c r="G691" s="24"/>
      <c r="H691" s="32"/>
      <c r="I691" s="32"/>
      <c r="J691" s="32">
        <v>43137.0</v>
      </c>
    </row>
    <row r="692">
      <c r="A692" s="24" t="s">
        <v>762</v>
      </c>
      <c r="B692" s="24" t="s">
        <v>70</v>
      </c>
      <c r="C692" s="24" t="s">
        <v>743</v>
      </c>
      <c r="D692" s="24" t="s">
        <v>763</v>
      </c>
      <c r="E692" s="24"/>
      <c r="F692" s="24"/>
      <c r="G692" s="24"/>
      <c r="H692" s="32"/>
      <c r="I692" s="32"/>
      <c r="J692" s="32">
        <v>43279.0</v>
      </c>
    </row>
    <row r="693">
      <c r="A693" s="24" t="s">
        <v>764</v>
      </c>
      <c r="B693" s="24" t="s">
        <v>70</v>
      </c>
      <c r="C693" s="24" t="s">
        <v>743</v>
      </c>
      <c r="D693" s="24" t="s">
        <v>215</v>
      </c>
      <c r="E693" s="24"/>
      <c r="F693" s="24"/>
      <c r="G693" s="24"/>
      <c r="H693" s="32"/>
      <c r="I693" s="32"/>
      <c r="J693" s="32">
        <v>43165.0</v>
      </c>
    </row>
    <row r="694">
      <c r="A694" s="24" t="s">
        <v>765</v>
      </c>
      <c r="B694" s="24" t="s">
        <v>70</v>
      </c>
      <c r="C694" s="24" t="s">
        <v>743</v>
      </c>
      <c r="D694" s="24" t="s">
        <v>766</v>
      </c>
      <c r="E694" s="24"/>
      <c r="F694" s="24"/>
      <c r="G694" s="24"/>
      <c r="H694" s="32"/>
      <c r="I694" s="32"/>
      <c r="J694" s="32">
        <v>43390.0</v>
      </c>
    </row>
    <row r="695">
      <c r="A695" s="24" t="s">
        <v>765</v>
      </c>
      <c r="B695" s="24" t="s">
        <v>100</v>
      </c>
      <c r="C695" s="24" t="s">
        <v>743</v>
      </c>
      <c r="D695" s="24" t="s">
        <v>766</v>
      </c>
      <c r="E695" s="24"/>
      <c r="F695" s="24"/>
      <c r="G695" s="24"/>
      <c r="H695" s="32"/>
      <c r="I695" s="32"/>
      <c r="J695" s="32">
        <v>43390.0</v>
      </c>
    </row>
    <row r="696">
      <c r="A696" s="24" t="s">
        <v>767</v>
      </c>
      <c r="B696" s="24" t="s">
        <v>53</v>
      </c>
      <c r="C696" s="24" t="s">
        <v>43</v>
      </c>
      <c r="D696" s="24" t="s">
        <v>695</v>
      </c>
      <c r="E696" s="24"/>
      <c r="F696" s="24"/>
      <c r="G696" s="24"/>
      <c r="H696" s="32"/>
      <c r="I696" s="32"/>
      <c r="J696" s="32">
        <v>43417.0</v>
      </c>
    </row>
    <row r="697">
      <c r="A697" s="24" t="s">
        <v>768</v>
      </c>
      <c r="B697" s="24" t="s">
        <v>70</v>
      </c>
      <c r="C697" s="24" t="s">
        <v>43</v>
      </c>
      <c r="D697" s="24" t="s">
        <v>71</v>
      </c>
      <c r="E697" s="24"/>
      <c r="F697" s="24"/>
      <c r="G697" s="24"/>
      <c r="H697" s="32"/>
      <c r="I697" s="32"/>
      <c r="J697" s="32">
        <v>43224.0</v>
      </c>
    </row>
    <row r="698">
      <c r="A698" s="24" t="s">
        <v>769</v>
      </c>
      <c r="B698" s="24" t="s">
        <v>70</v>
      </c>
      <c r="C698" s="24" t="s">
        <v>43</v>
      </c>
      <c r="D698" s="24" t="s">
        <v>71</v>
      </c>
      <c r="E698" s="24"/>
      <c r="F698" s="24"/>
      <c r="G698" s="24"/>
      <c r="H698" s="32"/>
      <c r="I698" s="32"/>
      <c r="J698" s="32">
        <v>43175.0</v>
      </c>
    </row>
    <row r="699">
      <c r="A699" s="24" t="s">
        <v>770</v>
      </c>
      <c r="B699" s="24" t="s">
        <v>329</v>
      </c>
      <c r="C699" s="24" t="s">
        <v>43</v>
      </c>
      <c r="D699" s="24" t="s">
        <v>231</v>
      </c>
      <c r="E699" s="24"/>
      <c r="F699" s="24"/>
      <c r="G699" s="24"/>
      <c r="H699" s="32"/>
      <c r="I699" s="32"/>
      <c r="J699" s="32">
        <v>43244.0</v>
      </c>
    </row>
    <row r="700">
      <c r="A700" s="24" t="s">
        <v>767</v>
      </c>
      <c r="B700" s="24" t="s">
        <v>56</v>
      </c>
      <c r="C700" s="24" t="s">
        <v>43</v>
      </c>
      <c r="D700" s="24" t="s">
        <v>695</v>
      </c>
      <c r="E700" s="24">
        <v>0.75</v>
      </c>
      <c r="F700" s="24">
        <v>1.07</v>
      </c>
      <c r="G700" s="24"/>
      <c r="H700" s="24">
        <v>0.35</v>
      </c>
      <c r="I700" s="24">
        <v>2.17</v>
      </c>
      <c r="J700" s="32">
        <v>43417.0</v>
      </c>
    </row>
    <row r="701">
      <c r="A701" s="24" t="s">
        <v>771</v>
      </c>
      <c r="B701" s="24" t="s">
        <v>53</v>
      </c>
      <c r="C701" s="24" t="s">
        <v>43</v>
      </c>
      <c r="D701" s="24" t="s">
        <v>60</v>
      </c>
      <c r="E701" s="24"/>
      <c r="F701" s="24"/>
      <c r="G701" s="24"/>
      <c r="H701" s="32"/>
      <c r="I701" s="32"/>
      <c r="J701" s="32">
        <v>43375.0</v>
      </c>
    </row>
    <row r="702">
      <c r="A702" s="24" t="s">
        <v>772</v>
      </c>
      <c r="B702" s="24" t="s">
        <v>53</v>
      </c>
      <c r="C702" s="24" t="s">
        <v>43</v>
      </c>
      <c r="D702" s="24" t="s">
        <v>60</v>
      </c>
      <c r="E702" s="24"/>
      <c r="F702" s="24"/>
      <c r="G702" s="24"/>
      <c r="H702" s="32"/>
      <c r="I702" s="32"/>
      <c r="J702" s="32">
        <v>43305.0</v>
      </c>
    </row>
    <row r="703">
      <c r="A703" s="24" t="s">
        <v>773</v>
      </c>
      <c r="B703" s="24" t="s">
        <v>70</v>
      </c>
      <c r="C703" s="24" t="s">
        <v>43</v>
      </c>
      <c r="D703" s="24" t="s">
        <v>695</v>
      </c>
      <c r="E703" s="24">
        <v>0.44</v>
      </c>
      <c r="F703" s="24">
        <v>0.57</v>
      </c>
      <c r="G703" s="24">
        <v>0.02</v>
      </c>
      <c r="H703" s="24">
        <v>0.09</v>
      </c>
      <c r="I703" s="24">
        <v>1.11</v>
      </c>
      <c r="J703" s="32">
        <v>43280.0</v>
      </c>
    </row>
    <row r="704">
      <c r="A704" s="24" t="s">
        <v>774</v>
      </c>
      <c r="B704" s="24" t="s">
        <v>53</v>
      </c>
      <c r="C704" s="24" t="s">
        <v>43</v>
      </c>
      <c r="D704" s="24" t="s">
        <v>316</v>
      </c>
      <c r="E704" s="24"/>
      <c r="F704" s="24"/>
      <c r="G704" s="24"/>
      <c r="H704" s="32"/>
      <c r="I704" s="32"/>
      <c r="J704" s="32">
        <v>43125.0</v>
      </c>
    </row>
    <row r="705">
      <c r="A705" s="24" t="s">
        <v>775</v>
      </c>
      <c r="B705" s="24" t="s">
        <v>56</v>
      </c>
      <c r="C705" s="24" t="s">
        <v>43</v>
      </c>
      <c r="D705" s="24" t="s">
        <v>55</v>
      </c>
      <c r="E705" s="24">
        <v>0.22</v>
      </c>
      <c r="F705" s="24">
        <v>0.36</v>
      </c>
      <c r="G705" s="24">
        <v>0.02</v>
      </c>
      <c r="H705" s="24">
        <v>0.11</v>
      </c>
      <c r="I705" s="24">
        <v>0.71</v>
      </c>
      <c r="J705" s="32">
        <v>43375.0</v>
      </c>
    </row>
    <row r="706">
      <c r="A706" s="24" t="s">
        <v>767</v>
      </c>
      <c r="B706" s="24" t="s">
        <v>68</v>
      </c>
      <c r="C706" s="24" t="s">
        <v>43</v>
      </c>
      <c r="D706" s="24" t="s">
        <v>695</v>
      </c>
      <c r="E706" s="24">
        <v>0.36</v>
      </c>
      <c r="F706" s="24">
        <v>0.24</v>
      </c>
      <c r="G706" s="24"/>
      <c r="H706" s="24">
        <v>0.06</v>
      </c>
      <c r="I706" s="24">
        <v>0.65</v>
      </c>
      <c r="J706" s="32">
        <v>43417.0</v>
      </c>
    </row>
    <row r="707">
      <c r="A707" s="24" t="s">
        <v>773</v>
      </c>
      <c r="B707" s="24" t="s">
        <v>68</v>
      </c>
      <c r="C707" s="24" t="s">
        <v>43</v>
      </c>
      <c r="D707" s="24" t="s">
        <v>695</v>
      </c>
      <c r="E707" s="24">
        <v>0.23</v>
      </c>
      <c r="F707" s="24">
        <v>0.37</v>
      </c>
      <c r="G707" s="24"/>
      <c r="H707" s="24">
        <v>0.05</v>
      </c>
      <c r="I707" s="24">
        <v>0.65</v>
      </c>
      <c r="J707" s="32">
        <v>43280.0</v>
      </c>
    </row>
    <row r="708">
      <c r="A708" s="24" t="s">
        <v>776</v>
      </c>
      <c r="B708" s="24" t="s">
        <v>53</v>
      </c>
      <c r="C708" s="24" t="s">
        <v>43</v>
      </c>
      <c r="D708" s="24" t="s">
        <v>231</v>
      </c>
      <c r="E708" s="24"/>
      <c r="F708" s="24"/>
      <c r="G708" s="24"/>
      <c r="H708" s="32"/>
      <c r="I708" s="32"/>
      <c r="J708" s="32">
        <v>43244.0</v>
      </c>
    </row>
    <row r="709">
      <c r="A709" s="24" t="s">
        <v>771</v>
      </c>
      <c r="B709" s="24" t="s">
        <v>70</v>
      </c>
      <c r="C709" s="24" t="s">
        <v>43</v>
      </c>
      <c r="D709" s="24" t="s">
        <v>60</v>
      </c>
      <c r="E709" s="24">
        <v>0.29</v>
      </c>
      <c r="F709" s="24"/>
      <c r="G709" s="24">
        <v>0.03</v>
      </c>
      <c r="H709" s="24">
        <v>0.03</v>
      </c>
      <c r="I709" s="24">
        <v>0.36</v>
      </c>
      <c r="J709" s="32">
        <v>43375.0</v>
      </c>
    </row>
    <row r="710">
      <c r="A710" s="24" t="s">
        <v>776</v>
      </c>
      <c r="B710" s="24" t="s">
        <v>70</v>
      </c>
      <c r="C710" s="24" t="s">
        <v>43</v>
      </c>
      <c r="D710" s="24" t="s">
        <v>231</v>
      </c>
      <c r="E710" s="24"/>
      <c r="F710" s="24"/>
      <c r="G710" s="24"/>
      <c r="H710" s="32"/>
      <c r="I710" s="32"/>
      <c r="J710" s="32">
        <v>43244.0</v>
      </c>
    </row>
    <row r="711">
      <c r="A711" s="24" t="s">
        <v>777</v>
      </c>
      <c r="B711" s="24" t="s">
        <v>56</v>
      </c>
      <c r="C711" s="24" t="s">
        <v>43</v>
      </c>
      <c r="D711" s="24" t="s">
        <v>778</v>
      </c>
      <c r="E711" s="24">
        <v>0.09</v>
      </c>
      <c r="F711" s="24">
        <v>0.16</v>
      </c>
      <c r="G711" s="24"/>
      <c r="H711" s="24">
        <v>0.05</v>
      </c>
      <c r="I711" s="24">
        <v>0.29</v>
      </c>
      <c r="J711" s="32">
        <v>43101.0</v>
      </c>
    </row>
    <row r="712">
      <c r="A712" s="24" t="s">
        <v>779</v>
      </c>
      <c r="B712" s="24" t="s">
        <v>70</v>
      </c>
      <c r="C712" s="24" t="s">
        <v>43</v>
      </c>
      <c r="D712" s="24" t="s">
        <v>60</v>
      </c>
      <c r="E712" s="24">
        <v>0.2</v>
      </c>
      <c r="F712" s="24"/>
      <c r="G712" s="24">
        <v>0.03</v>
      </c>
      <c r="H712" s="24">
        <v>0.02</v>
      </c>
      <c r="I712" s="24">
        <v>0.25</v>
      </c>
      <c r="J712" s="32">
        <v>43242.0</v>
      </c>
    </row>
    <row r="713">
      <c r="A713" s="24" t="s">
        <v>780</v>
      </c>
      <c r="B713" s="24" t="s">
        <v>53</v>
      </c>
      <c r="C713" s="24" t="s">
        <v>43</v>
      </c>
      <c r="D713" s="24" t="s">
        <v>781</v>
      </c>
      <c r="E713" s="24"/>
      <c r="F713" s="24"/>
      <c r="G713" s="24"/>
      <c r="H713" s="32"/>
      <c r="I713" s="32"/>
      <c r="J713" s="32">
        <v>43332.0</v>
      </c>
    </row>
    <row r="714">
      <c r="A714" s="24" t="s">
        <v>771</v>
      </c>
      <c r="B714" s="24" t="s">
        <v>56</v>
      </c>
      <c r="C714" s="24" t="s">
        <v>43</v>
      </c>
      <c r="D714" s="24" t="s">
        <v>60</v>
      </c>
      <c r="E714" s="24">
        <v>0.09</v>
      </c>
      <c r="F714" s="24">
        <v>0.03</v>
      </c>
      <c r="G714" s="24">
        <v>0.03</v>
      </c>
      <c r="H714" s="24">
        <v>0.03</v>
      </c>
      <c r="I714" s="24">
        <v>0.17</v>
      </c>
      <c r="J714" s="32">
        <v>43375.0</v>
      </c>
    </row>
    <row r="715">
      <c r="A715" s="24" t="s">
        <v>777</v>
      </c>
      <c r="B715" s="24" t="s">
        <v>100</v>
      </c>
      <c r="C715" s="24" t="s">
        <v>43</v>
      </c>
      <c r="D715" s="24" t="s">
        <v>778</v>
      </c>
      <c r="E715" s="24"/>
      <c r="F715" s="24"/>
      <c r="G715" s="24"/>
      <c r="H715" s="32"/>
      <c r="I715" s="32"/>
      <c r="J715" s="32">
        <v>43101.0</v>
      </c>
    </row>
    <row r="716">
      <c r="A716" s="24" t="s">
        <v>782</v>
      </c>
      <c r="B716" s="24" t="s">
        <v>56</v>
      </c>
      <c r="C716" s="24" t="s">
        <v>43</v>
      </c>
      <c r="D716" s="24" t="s">
        <v>783</v>
      </c>
      <c r="E716" s="24">
        <v>0.07</v>
      </c>
      <c r="F716" s="24"/>
      <c r="G716" s="24">
        <v>0.05</v>
      </c>
      <c r="H716" s="24">
        <v>0.02</v>
      </c>
      <c r="I716" s="24">
        <v>0.14</v>
      </c>
      <c r="J716" s="32">
        <v>43305.0</v>
      </c>
    </row>
    <row r="717">
      <c r="A717" s="24" t="s">
        <v>784</v>
      </c>
      <c r="B717" s="24" t="s">
        <v>70</v>
      </c>
      <c r="C717" s="24" t="s">
        <v>43</v>
      </c>
      <c r="D717" s="24" t="s">
        <v>355</v>
      </c>
      <c r="E717" s="24"/>
      <c r="F717" s="24">
        <v>0.12</v>
      </c>
      <c r="G717" s="24"/>
      <c r="H717" s="24">
        <v>0.01</v>
      </c>
      <c r="I717" s="24">
        <v>0.13</v>
      </c>
      <c r="J717" s="32">
        <v>43396.0</v>
      </c>
    </row>
    <row r="718">
      <c r="A718" s="24" t="s">
        <v>785</v>
      </c>
      <c r="B718" s="24" t="s">
        <v>70</v>
      </c>
      <c r="C718" s="24" t="s">
        <v>43</v>
      </c>
      <c r="D718" s="24" t="s">
        <v>287</v>
      </c>
      <c r="E718" s="24">
        <v>0.09</v>
      </c>
      <c r="F718" s="24">
        <v>0.01</v>
      </c>
      <c r="G718" s="24">
        <v>0.01</v>
      </c>
      <c r="H718" s="24">
        <v>0.01</v>
      </c>
      <c r="I718" s="24">
        <v>0.12</v>
      </c>
      <c r="J718" s="32">
        <v>43228.0</v>
      </c>
    </row>
    <row r="719">
      <c r="A719" s="24" t="s">
        <v>784</v>
      </c>
      <c r="B719" s="24" t="s">
        <v>56</v>
      </c>
      <c r="C719" s="24" t="s">
        <v>43</v>
      </c>
      <c r="D719" s="24" t="s">
        <v>355</v>
      </c>
      <c r="E719" s="24">
        <v>0.06</v>
      </c>
      <c r="F719" s="24"/>
      <c r="G719" s="24"/>
      <c r="H719" s="24">
        <v>0.01</v>
      </c>
      <c r="I719" s="24">
        <v>0.07</v>
      </c>
      <c r="J719" s="32">
        <v>43396.0</v>
      </c>
    </row>
    <row r="720">
      <c r="A720" s="24" t="s">
        <v>786</v>
      </c>
      <c r="B720" s="24" t="s">
        <v>70</v>
      </c>
      <c r="C720" s="24" t="s">
        <v>43</v>
      </c>
      <c r="D720" s="24" t="s">
        <v>787</v>
      </c>
      <c r="E720" s="24">
        <v>0.03</v>
      </c>
      <c r="F720" s="24">
        <v>0.03</v>
      </c>
      <c r="G720" s="24"/>
      <c r="H720" s="24">
        <v>0.01</v>
      </c>
      <c r="I720" s="24">
        <v>0.07</v>
      </c>
      <c r="J720" s="32">
        <v>43165.0</v>
      </c>
    </row>
    <row r="721">
      <c r="A721" s="24" t="s">
        <v>771</v>
      </c>
      <c r="B721" s="24" t="s">
        <v>68</v>
      </c>
      <c r="C721" s="24" t="s">
        <v>43</v>
      </c>
      <c r="D721" s="24" t="s">
        <v>60</v>
      </c>
      <c r="E721" s="24">
        <v>0.06</v>
      </c>
      <c r="F721" s="24"/>
      <c r="G721" s="24"/>
      <c r="H721" s="24">
        <v>0.01</v>
      </c>
      <c r="I721" s="24">
        <v>0.06</v>
      </c>
      <c r="J721" s="32">
        <v>43375.0</v>
      </c>
    </row>
    <row r="722">
      <c r="A722" s="24" t="s">
        <v>788</v>
      </c>
      <c r="B722" s="24" t="s">
        <v>70</v>
      </c>
      <c r="C722" s="24" t="s">
        <v>43</v>
      </c>
      <c r="D722" s="24" t="s">
        <v>455</v>
      </c>
      <c r="E722" s="24">
        <v>0.03</v>
      </c>
      <c r="F722" s="24">
        <v>0.01</v>
      </c>
      <c r="G722" s="24"/>
      <c r="H722" s="24">
        <v>0.01</v>
      </c>
      <c r="I722" s="24">
        <v>0.05</v>
      </c>
      <c r="J722" s="32">
        <v>43249.0</v>
      </c>
    </row>
    <row r="723">
      <c r="A723" s="24" t="s">
        <v>789</v>
      </c>
      <c r="B723" s="24" t="s">
        <v>70</v>
      </c>
      <c r="C723" s="24" t="s">
        <v>43</v>
      </c>
      <c r="D723" s="24" t="s">
        <v>64</v>
      </c>
      <c r="E723" s="24"/>
      <c r="F723" s="24">
        <v>0.02</v>
      </c>
      <c r="G723" s="24">
        <v>0.03</v>
      </c>
      <c r="H723" s="24">
        <v>0.0</v>
      </c>
      <c r="I723" s="24">
        <v>0.05</v>
      </c>
      <c r="J723" s="32">
        <v>43238.0</v>
      </c>
    </row>
    <row r="724">
      <c r="A724" s="24" t="s">
        <v>547</v>
      </c>
      <c r="B724" s="24" t="s">
        <v>53</v>
      </c>
      <c r="C724" s="24" t="s">
        <v>43</v>
      </c>
      <c r="D724" s="24" t="s">
        <v>548</v>
      </c>
      <c r="E724" s="24"/>
      <c r="F724" s="24"/>
      <c r="G724" s="24"/>
      <c r="H724" s="32"/>
      <c r="I724" s="32"/>
      <c r="J724" s="32">
        <v>43438.0</v>
      </c>
    </row>
    <row r="725">
      <c r="A725" s="24" t="s">
        <v>786</v>
      </c>
      <c r="B725" s="24" t="s">
        <v>56</v>
      </c>
      <c r="C725" s="24" t="s">
        <v>43</v>
      </c>
      <c r="D725" s="24" t="s">
        <v>787</v>
      </c>
      <c r="E725" s="24">
        <v>0.04</v>
      </c>
      <c r="F725" s="24"/>
      <c r="G725" s="24"/>
      <c r="H725" s="24">
        <v>0.01</v>
      </c>
      <c r="I725" s="24">
        <v>0.05</v>
      </c>
      <c r="J725" s="32">
        <v>43165.0</v>
      </c>
    </row>
    <row r="726">
      <c r="A726" s="24" t="s">
        <v>790</v>
      </c>
      <c r="B726" s="24" t="s">
        <v>70</v>
      </c>
      <c r="C726" s="24" t="s">
        <v>43</v>
      </c>
      <c r="D726" s="24" t="s">
        <v>542</v>
      </c>
      <c r="E726" s="24">
        <v>0.04</v>
      </c>
      <c r="F726" s="24"/>
      <c r="G726" s="24"/>
      <c r="H726" s="24">
        <v>0.01</v>
      </c>
      <c r="I726" s="24">
        <v>0.05</v>
      </c>
      <c r="J726" s="32">
        <v>43426.0</v>
      </c>
    </row>
    <row r="727">
      <c r="A727" s="24" t="s">
        <v>788</v>
      </c>
      <c r="B727" s="24" t="s">
        <v>56</v>
      </c>
      <c r="C727" s="24" t="s">
        <v>43</v>
      </c>
      <c r="D727" s="24" t="s">
        <v>455</v>
      </c>
      <c r="E727" s="24">
        <v>0.04</v>
      </c>
      <c r="F727" s="24"/>
      <c r="G727" s="24"/>
      <c r="H727" s="24">
        <v>0.01</v>
      </c>
      <c r="I727" s="24">
        <v>0.05</v>
      </c>
      <c r="J727" s="32">
        <v>43249.0</v>
      </c>
    </row>
    <row r="728">
      <c r="A728" s="24" t="s">
        <v>784</v>
      </c>
      <c r="B728" s="24" t="s">
        <v>68</v>
      </c>
      <c r="C728" s="24" t="s">
        <v>43</v>
      </c>
      <c r="D728" s="24" t="s">
        <v>355</v>
      </c>
      <c r="E728" s="24">
        <v>0.04</v>
      </c>
      <c r="F728" s="24"/>
      <c r="G728" s="24"/>
      <c r="H728" s="24">
        <v>0.0</v>
      </c>
      <c r="I728" s="24">
        <v>0.04</v>
      </c>
      <c r="J728" s="32">
        <v>43396.0</v>
      </c>
    </row>
    <row r="729">
      <c r="A729" s="24" t="s">
        <v>782</v>
      </c>
      <c r="B729" s="24" t="s">
        <v>68</v>
      </c>
      <c r="C729" s="24" t="s">
        <v>43</v>
      </c>
      <c r="D729" s="24" t="s">
        <v>783</v>
      </c>
      <c r="E729" s="24">
        <v>0.04</v>
      </c>
      <c r="F729" s="24"/>
      <c r="G729" s="24"/>
      <c r="H729" s="24">
        <v>0.0</v>
      </c>
      <c r="I729" s="24">
        <v>0.04</v>
      </c>
      <c r="J729" s="32">
        <v>43305.0</v>
      </c>
    </row>
    <row r="730">
      <c r="A730" s="24" t="s">
        <v>786</v>
      </c>
      <c r="B730" s="24" t="s">
        <v>68</v>
      </c>
      <c r="C730" s="24" t="s">
        <v>43</v>
      </c>
      <c r="D730" s="24" t="s">
        <v>787</v>
      </c>
      <c r="E730" s="24">
        <v>0.03</v>
      </c>
      <c r="F730" s="24"/>
      <c r="G730" s="24"/>
      <c r="H730" s="24">
        <v>0.0</v>
      </c>
      <c r="I730" s="24">
        <v>0.04</v>
      </c>
      <c r="J730" s="32">
        <v>43165.0</v>
      </c>
    </row>
    <row r="731">
      <c r="A731" s="24" t="s">
        <v>791</v>
      </c>
      <c r="B731" s="24" t="s">
        <v>70</v>
      </c>
      <c r="C731" s="24" t="s">
        <v>43</v>
      </c>
      <c r="D731" s="24" t="s">
        <v>792</v>
      </c>
      <c r="E731" s="24">
        <v>0.03</v>
      </c>
      <c r="F731" s="24"/>
      <c r="G731" s="24"/>
      <c r="H731" s="24">
        <v>0.0</v>
      </c>
      <c r="I731" s="24">
        <v>0.03</v>
      </c>
      <c r="J731" s="32">
        <v>43445.0</v>
      </c>
    </row>
    <row r="732">
      <c r="A732" s="24" t="s">
        <v>793</v>
      </c>
      <c r="B732" s="24" t="s">
        <v>70</v>
      </c>
      <c r="C732" s="24" t="s">
        <v>43</v>
      </c>
      <c r="D732" s="24" t="s">
        <v>121</v>
      </c>
      <c r="E732" s="24">
        <v>0.01</v>
      </c>
      <c r="F732" s="24">
        <v>0.02</v>
      </c>
      <c r="G732" s="24"/>
      <c r="H732" s="24">
        <v>0.0</v>
      </c>
      <c r="I732" s="24">
        <v>0.03</v>
      </c>
      <c r="J732" s="32">
        <v>43424.0</v>
      </c>
    </row>
    <row r="733">
      <c r="A733" s="24" t="s">
        <v>794</v>
      </c>
      <c r="B733" s="24" t="s">
        <v>70</v>
      </c>
      <c r="C733" s="24" t="s">
        <v>43</v>
      </c>
      <c r="D733" s="24" t="s">
        <v>95</v>
      </c>
      <c r="E733" s="24">
        <v>0.03</v>
      </c>
      <c r="F733" s="24"/>
      <c r="G733" s="24"/>
      <c r="H733" s="24">
        <v>0.0</v>
      </c>
      <c r="I733" s="24">
        <v>0.03</v>
      </c>
      <c r="J733" s="32">
        <v>43340.0</v>
      </c>
    </row>
    <row r="734">
      <c r="A734" s="24" t="s">
        <v>782</v>
      </c>
      <c r="B734" s="24" t="s">
        <v>70</v>
      </c>
      <c r="C734" s="24" t="s">
        <v>43</v>
      </c>
      <c r="D734" s="24" t="s">
        <v>60</v>
      </c>
      <c r="E734" s="24"/>
      <c r="F734" s="24"/>
      <c r="G734" s="24">
        <v>0.03</v>
      </c>
      <c r="H734" s="24"/>
      <c r="I734" s="24">
        <v>0.03</v>
      </c>
      <c r="J734" s="32">
        <v>43305.0</v>
      </c>
    </row>
    <row r="735">
      <c r="A735" s="24" t="s">
        <v>547</v>
      </c>
      <c r="B735" s="24" t="s">
        <v>56</v>
      </c>
      <c r="C735" s="24" t="s">
        <v>43</v>
      </c>
      <c r="D735" s="24" t="s">
        <v>548</v>
      </c>
      <c r="E735" s="24">
        <v>0.02</v>
      </c>
      <c r="F735" s="24"/>
      <c r="G735" s="24"/>
      <c r="H735" s="24">
        <v>0.0</v>
      </c>
      <c r="I735" s="24">
        <v>0.03</v>
      </c>
      <c r="J735" s="32">
        <v>43410.0</v>
      </c>
    </row>
    <row r="736">
      <c r="A736" s="24" t="s">
        <v>795</v>
      </c>
      <c r="B736" s="24" t="s">
        <v>56</v>
      </c>
      <c r="C736" s="24" t="s">
        <v>43</v>
      </c>
      <c r="D736" s="24" t="s">
        <v>95</v>
      </c>
      <c r="E736" s="24">
        <v>0.02</v>
      </c>
      <c r="F736" s="24"/>
      <c r="G736" s="24"/>
      <c r="H736" s="24">
        <v>0.0</v>
      </c>
      <c r="I736" s="24">
        <v>0.02</v>
      </c>
      <c r="J736" s="32">
        <v>43152.0</v>
      </c>
    </row>
    <row r="737">
      <c r="A737" s="24" t="s">
        <v>368</v>
      </c>
      <c r="B737" s="24" t="s">
        <v>56</v>
      </c>
      <c r="C737" s="24" t="s">
        <v>43</v>
      </c>
      <c r="D737" s="24" t="s">
        <v>369</v>
      </c>
      <c r="E737" s="24">
        <v>0.02</v>
      </c>
      <c r="F737" s="24"/>
      <c r="G737" s="24"/>
      <c r="H737" s="24">
        <v>0.0</v>
      </c>
      <c r="I737" s="24">
        <v>0.02</v>
      </c>
      <c r="J737" s="32">
        <v>43389.0</v>
      </c>
    </row>
    <row r="738">
      <c r="A738" s="24" t="s">
        <v>796</v>
      </c>
      <c r="B738" s="24" t="s">
        <v>70</v>
      </c>
      <c r="C738" s="24" t="s">
        <v>43</v>
      </c>
      <c r="D738" s="24" t="s">
        <v>132</v>
      </c>
      <c r="E738" s="24">
        <v>0.02</v>
      </c>
      <c r="F738" s="24"/>
      <c r="G738" s="24"/>
      <c r="H738" s="24">
        <v>0.0</v>
      </c>
      <c r="I738" s="24">
        <v>0.02</v>
      </c>
      <c r="J738" s="32">
        <v>43242.0</v>
      </c>
    </row>
    <row r="739">
      <c r="A739" s="24" t="s">
        <v>797</v>
      </c>
      <c r="B739" s="24" t="s">
        <v>56</v>
      </c>
      <c r="C739" s="24" t="s">
        <v>43</v>
      </c>
      <c r="D739" s="24" t="s">
        <v>664</v>
      </c>
      <c r="E739" s="24">
        <v>0.01</v>
      </c>
      <c r="F739" s="24"/>
      <c r="G739" s="24"/>
      <c r="H739" s="24">
        <v>0.0</v>
      </c>
      <c r="I739" s="24">
        <v>0.02</v>
      </c>
      <c r="J739" s="32">
        <v>43270.0</v>
      </c>
    </row>
    <row r="740">
      <c r="A740" s="24" t="s">
        <v>795</v>
      </c>
      <c r="B740" s="24" t="s">
        <v>68</v>
      </c>
      <c r="C740" s="24" t="s">
        <v>43</v>
      </c>
      <c r="D740" s="24" t="s">
        <v>95</v>
      </c>
      <c r="E740" s="24">
        <v>0.02</v>
      </c>
      <c r="F740" s="24"/>
      <c r="G740" s="24"/>
      <c r="H740" s="24">
        <v>0.0</v>
      </c>
      <c r="I740" s="24">
        <v>0.02</v>
      </c>
      <c r="J740" s="32">
        <v>43152.0</v>
      </c>
    </row>
    <row r="741">
      <c r="A741" s="24" t="s">
        <v>798</v>
      </c>
      <c r="B741" s="24" t="s">
        <v>56</v>
      </c>
      <c r="C741" s="24" t="s">
        <v>43</v>
      </c>
      <c r="D741" s="24" t="s">
        <v>60</v>
      </c>
      <c r="E741" s="24"/>
      <c r="F741" s="24"/>
      <c r="G741" s="24">
        <v>0.01</v>
      </c>
      <c r="H741" s="24"/>
      <c r="I741" s="24">
        <v>0.01</v>
      </c>
      <c r="J741" s="32">
        <v>43307.0</v>
      </c>
    </row>
    <row r="742">
      <c r="A742" s="24" t="s">
        <v>798</v>
      </c>
      <c r="B742" s="24" t="s">
        <v>70</v>
      </c>
      <c r="C742" s="24" t="s">
        <v>43</v>
      </c>
      <c r="D742" s="24" t="s">
        <v>60</v>
      </c>
      <c r="E742" s="24"/>
      <c r="F742" s="24"/>
      <c r="G742" s="24">
        <v>0.01</v>
      </c>
      <c r="H742" s="24"/>
      <c r="I742" s="24">
        <v>0.01</v>
      </c>
      <c r="J742" s="32">
        <v>43307.0</v>
      </c>
    </row>
    <row r="743">
      <c r="A743" s="24" t="s">
        <v>793</v>
      </c>
      <c r="B743" s="24" t="s">
        <v>56</v>
      </c>
      <c r="C743" s="24" t="s">
        <v>43</v>
      </c>
      <c r="D743" s="24" t="s">
        <v>542</v>
      </c>
      <c r="E743" s="24">
        <v>0.01</v>
      </c>
      <c r="F743" s="24"/>
      <c r="G743" s="24"/>
      <c r="H743" s="24">
        <v>0.0</v>
      </c>
      <c r="I743" s="24">
        <v>0.01</v>
      </c>
      <c r="J743" s="32">
        <v>43424.0</v>
      </c>
    </row>
    <row r="744">
      <c r="A744" s="24" t="s">
        <v>799</v>
      </c>
      <c r="B744" s="24" t="s">
        <v>70</v>
      </c>
      <c r="C744" s="24" t="s">
        <v>43</v>
      </c>
      <c r="D744" s="24" t="s">
        <v>115</v>
      </c>
      <c r="E744" s="24">
        <v>0.01</v>
      </c>
      <c r="F744" s="24"/>
      <c r="G744" s="24"/>
      <c r="H744" s="24">
        <v>0.0</v>
      </c>
      <c r="I744" s="24">
        <v>0.01</v>
      </c>
      <c r="J744" s="32">
        <v>43389.0</v>
      </c>
    </row>
    <row r="745">
      <c r="A745" s="24" t="s">
        <v>800</v>
      </c>
      <c r="B745" s="24" t="s">
        <v>70</v>
      </c>
      <c r="C745" s="24" t="s">
        <v>43</v>
      </c>
      <c r="D745" s="24" t="s">
        <v>60</v>
      </c>
      <c r="E745" s="24"/>
      <c r="F745" s="24"/>
      <c r="G745" s="24">
        <v>0.01</v>
      </c>
      <c r="H745" s="24"/>
      <c r="I745" s="24">
        <v>0.01</v>
      </c>
      <c r="J745" s="32">
        <v>43307.0</v>
      </c>
    </row>
    <row r="746">
      <c r="A746" s="24" t="s">
        <v>797</v>
      </c>
      <c r="B746" s="24" t="s">
        <v>70</v>
      </c>
      <c r="C746" s="24" t="s">
        <v>43</v>
      </c>
      <c r="D746" s="24" t="s">
        <v>664</v>
      </c>
      <c r="E746" s="24">
        <v>0.01</v>
      </c>
      <c r="F746" s="24"/>
      <c r="G746" s="24"/>
      <c r="H746" s="24">
        <v>0.0</v>
      </c>
      <c r="I746" s="24">
        <v>0.01</v>
      </c>
      <c r="J746" s="32">
        <v>43270.0</v>
      </c>
    </row>
    <row r="747">
      <c r="A747" s="24" t="s">
        <v>801</v>
      </c>
      <c r="B747" s="24" t="s">
        <v>70</v>
      </c>
      <c r="C747" s="24" t="s">
        <v>43</v>
      </c>
      <c r="D747" s="24" t="s">
        <v>95</v>
      </c>
      <c r="E747" s="24">
        <v>0.01</v>
      </c>
      <c r="F747" s="24"/>
      <c r="G747" s="24"/>
      <c r="H747" s="24">
        <v>0.0</v>
      </c>
      <c r="I747" s="24">
        <v>0.01</v>
      </c>
      <c r="J747" s="32">
        <v>43368.0</v>
      </c>
    </row>
    <row r="748">
      <c r="A748" s="24" t="s">
        <v>802</v>
      </c>
      <c r="B748" s="24" t="s">
        <v>118</v>
      </c>
      <c r="C748" s="24" t="s">
        <v>43</v>
      </c>
      <c r="D748" s="24" t="s">
        <v>672</v>
      </c>
      <c r="E748" s="24"/>
      <c r="F748" s="24"/>
      <c r="G748" s="24">
        <v>0.01</v>
      </c>
      <c r="H748" s="24"/>
      <c r="I748" s="24">
        <v>0.01</v>
      </c>
      <c r="J748" s="32">
        <v>43251.0</v>
      </c>
    </row>
    <row r="749">
      <c r="A749" s="24" t="s">
        <v>800</v>
      </c>
      <c r="B749" s="24" t="s">
        <v>56</v>
      </c>
      <c r="C749" s="24" t="s">
        <v>43</v>
      </c>
      <c r="D749" s="24" t="s">
        <v>60</v>
      </c>
      <c r="E749" s="24"/>
      <c r="F749" s="24"/>
      <c r="G749" s="24">
        <v>0.01</v>
      </c>
      <c r="H749" s="24"/>
      <c r="I749" s="24">
        <v>0.01</v>
      </c>
      <c r="J749" s="32">
        <v>43307.0</v>
      </c>
    </row>
    <row r="750">
      <c r="A750" s="24" t="s">
        <v>773</v>
      </c>
      <c r="B750" s="24" t="s">
        <v>100</v>
      </c>
      <c r="C750" s="24" t="s">
        <v>43</v>
      </c>
      <c r="D750" s="24" t="s">
        <v>695</v>
      </c>
      <c r="E750" s="24"/>
      <c r="F750" s="24">
        <v>0.0</v>
      </c>
      <c r="G750" s="24"/>
      <c r="H750" s="24">
        <v>0.0</v>
      </c>
      <c r="I750" s="24">
        <v>0.0</v>
      </c>
      <c r="J750" s="32">
        <v>43280.0</v>
      </c>
    </row>
    <row r="751">
      <c r="A751" s="24" t="s">
        <v>803</v>
      </c>
      <c r="B751" s="24" t="s">
        <v>100</v>
      </c>
      <c r="C751" s="24" t="s">
        <v>43</v>
      </c>
      <c r="D751" s="24" t="s">
        <v>193</v>
      </c>
      <c r="E751" s="24"/>
      <c r="F751" s="24"/>
      <c r="G751" s="24"/>
      <c r="H751" s="32"/>
      <c r="I751" s="32"/>
      <c r="J751" s="32">
        <v>43311.0</v>
      </c>
    </row>
    <row r="752">
      <c r="A752" s="24" t="s">
        <v>678</v>
      </c>
      <c r="B752" s="24" t="s">
        <v>68</v>
      </c>
      <c r="C752" s="24" t="s">
        <v>43</v>
      </c>
      <c r="D752" s="24" t="s">
        <v>679</v>
      </c>
      <c r="E752" s="24"/>
      <c r="F752" s="24"/>
      <c r="G752" s="24"/>
      <c r="H752" s="32"/>
      <c r="I752" s="32"/>
      <c r="J752" s="32">
        <v>43101.0</v>
      </c>
    </row>
    <row r="753">
      <c r="A753" s="24" t="s">
        <v>804</v>
      </c>
      <c r="B753" s="24" t="s">
        <v>100</v>
      </c>
      <c r="C753" s="24" t="s">
        <v>43</v>
      </c>
      <c r="D753" s="24" t="s">
        <v>87</v>
      </c>
      <c r="E753" s="24"/>
      <c r="F753" s="24"/>
      <c r="G753" s="24"/>
      <c r="H753" s="32"/>
      <c r="I753" s="32"/>
      <c r="J753" s="32">
        <v>43101.0</v>
      </c>
    </row>
    <row r="754">
      <c r="A754" s="24" t="s">
        <v>805</v>
      </c>
      <c r="B754" s="24" t="s">
        <v>100</v>
      </c>
      <c r="C754" s="24" t="s">
        <v>43</v>
      </c>
      <c r="D754" s="24" t="s">
        <v>95</v>
      </c>
      <c r="E754" s="24"/>
      <c r="F754" s="24"/>
      <c r="G754" s="24"/>
      <c r="H754" s="32"/>
      <c r="I754" s="32"/>
      <c r="J754" s="32">
        <v>43357.0</v>
      </c>
    </row>
    <row r="755">
      <c r="A755" s="24" t="s">
        <v>777</v>
      </c>
      <c r="B755" s="24" t="s">
        <v>580</v>
      </c>
      <c r="C755" s="24" t="s">
        <v>43</v>
      </c>
      <c r="D755" s="24" t="s">
        <v>778</v>
      </c>
      <c r="E755" s="24"/>
      <c r="F755" s="24"/>
      <c r="G755" s="24"/>
      <c r="H755" s="32"/>
      <c r="I755" s="32"/>
      <c r="J755" s="32">
        <v>43101.0</v>
      </c>
    </row>
    <row r="756">
      <c r="A756" s="24" t="s">
        <v>777</v>
      </c>
      <c r="B756" s="24" t="s">
        <v>392</v>
      </c>
      <c r="C756" s="24" t="s">
        <v>43</v>
      </c>
      <c r="D756" s="24" t="s">
        <v>778</v>
      </c>
      <c r="E756" s="24"/>
      <c r="F756" s="24"/>
      <c r="G756" s="24"/>
      <c r="H756" s="32"/>
      <c r="I756" s="32"/>
      <c r="J756" s="32">
        <v>43101.0</v>
      </c>
    </row>
    <row r="757">
      <c r="A757" s="24" t="s">
        <v>806</v>
      </c>
      <c r="B757" s="24" t="s">
        <v>70</v>
      </c>
      <c r="C757" s="24" t="s">
        <v>43</v>
      </c>
      <c r="D757" s="24" t="s">
        <v>807</v>
      </c>
      <c r="E757" s="24"/>
      <c r="F757" s="24"/>
      <c r="G757" s="24"/>
      <c r="H757" s="32"/>
      <c r="I757" s="32"/>
      <c r="J757" s="32">
        <v>43291.0</v>
      </c>
    </row>
    <row r="758">
      <c r="A758" s="24" t="s">
        <v>808</v>
      </c>
      <c r="B758" s="24" t="s">
        <v>70</v>
      </c>
      <c r="C758" s="24" t="s">
        <v>43</v>
      </c>
      <c r="D758" s="24" t="s">
        <v>419</v>
      </c>
      <c r="E758" s="24"/>
      <c r="F758" s="24"/>
      <c r="G758" s="24"/>
      <c r="H758" s="32"/>
      <c r="I758" s="32"/>
      <c r="J758" s="32">
        <v>43216.0</v>
      </c>
    </row>
    <row r="759">
      <c r="A759" s="24" t="s">
        <v>809</v>
      </c>
      <c r="B759" s="24" t="s">
        <v>70</v>
      </c>
      <c r="C759" s="24" t="s">
        <v>43</v>
      </c>
      <c r="D759" s="24" t="s">
        <v>459</v>
      </c>
      <c r="E759" s="24"/>
      <c r="F759" s="24"/>
      <c r="G759" s="24"/>
      <c r="H759" s="32"/>
      <c r="I759" s="32"/>
      <c r="J759" s="32">
        <v>43189.0</v>
      </c>
    </row>
    <row r="760">
      <c r="A760" s="24" t="s">
        <v>810</v>
      </c>
      <c r="B760" s="24" t="s">
        <v>70</v>
      </c>
      <c r="C760" s="24" t="s">
        <v>43</v>
      </c>
      <c r="D760" s="24" t="s">
        <v>180</v>
      </c>
      <c r="E760" s="24"/>
      <c r="F760" s="24"/>
      <c r="G760" s="24"/>
      <c r="H760" s="32"/>
      <c r="I760" s="32"/>
      <c r="J760" s="32">
        <v>43139.0</v>
      </c>
    </row>
    <row r="761">
      <c r="A761" s="24" t="s">
        <v>811</v>
      </c>
      <c r="B761" s="24" t="s">
        <v>70</v>
      </c>
      <c r="C761" s="24" t="s">
        <v>43</v>
      </c>
      <c r="D761" s="24" t="s">
        <v>180</v>
      </c>
      <c r="E761" s="24"/>
      <c r="F761" s="24"/>
      <c r="G761" s="24"/>
      <c r="H761" s="32"/>
      <c r="I761" s="32"/>
      <c r="J761" s="32">
        <v>43265.0</v>
      </c>
    </row>
    <row r="762">
      <c r="A762" s="24" t="s">
        <v>812</v>
      </c>
      <c r="B762" s="24" t="s">
        <v>100</v>
      </c>
      <c r="C762" s="24" t="s">
        <v>43</v>
      </c>
      <c r="D762" s="24" t="s">
        <v>813</v>
      </c>
      <c r="E762" s="24"/>
      <c r="F762" s="24"/>
      <c r="G762" s="24"/>
      <c r="H762" s="32"/>
      <c r="I762" s="32"/>
      <c r="J762" s="32">
        <v>43144.0</v>
      </c>
    </row>
    <row r="763">
      <c r="A763" s="24" t="s">
        <v>776</v>
      </c>
      <c r="B763" s="24" t="s">
        <v>118</v>
      </c>
      <c r="C763" s="24" t="s">
        <v>43</v>
      </c>
      <c r="D763" s="24" t="s">
        <v>231</v>
      </c>
      <c r="E763" s="24"/>
      <c r="F763" s="24"/>
      <c r="G763" s="24"/>
      <c r="H763" s="32"/>
      <c r="I763" s="32"/>
      <c r="J763" s="32">
        <v>43244.0</v>
      </c>
    </row>
    <row r="764">
      <c r="A764" s="24" t="s">
        <v>776</v>
      </c>
      <c r="B764" s="24" t="s">
        <v>100</v>
      </c>
      <c r="C764" s="24" t="s">
        <v>43</v>
      </c>
      <c r="D764" s="24" t="s">
        <v>231</v>
      </c>
      <c r="E764" s="24"/>
      <c r="F764" s="24"/>
      <c r="G764" s="24"/>
      <c r="H764" s="32"/>
      <c r="I764" s="32"/>
      <c r="J764" s="32">
        <v>43244.0</v>
      </c>
    </row>
    <row r="765">
      <c r="A765" s="24" t="s">
        <v>814</v>
      </c>
      <c r="B765" s="24" t="s">
        <v>70</v>
      </c>
      <c r="C765" s="24" t="s">
        <v>43</v>
      </c>
      <c r="D765" s="24" t="s">
        <v>815</v>
      </c>
      <c r="E765" s="24"/>
      <c r="F765" s="24"/>
      <c r="G765" s="24"/>
      <c r="H765" s="32"/>
      <c r="I765" s="32"/>
      <c r="J765" s="32">
        <v>43112.0</v>
      </c>
    </row>
    <row r="766">
      <c r="A766" s="24" t="s">
        <v>816</v>
      </c>
      <c r="B766" s="24" t="s">
        <v>70</v>
      </c>
      <c r="C766" s="24" t="s">
        <v>43</v>
      </c>
      <c r="D766" s="24" t="s">
        <v>817</v>
      </c>
      <c r="E766" s="24"/>
      <c r="F766" s="24"/>
      <c r="G766" s="24"/>
      <c r="H766" s="32"/>
      <c r="I766" s="32"/>
      <c r="J766" s="32">
        <v>43182.0</v>
      </c>
    </row>
    <row r="767">
      <c r="A767" s="24" t="s">
        <v>774</v>
      </c>
      <c r="B767" s="24" t="s">
        <v>100</v>
      </c>
      <c r="C767" s="24" t="s">
        <v>43</v>
      </c>
      <c r="D767" s="24" t="s">
        <v>316</v>
      </c>
      <c r="E767" s="24"/>
      <c r="F767" s="24"/>
      <c r="G767" s="24"/>
      <c r="H767" s="32"/>
      <c r="I767" s="32"/>
      <c r="J767" s="32">
        <v>43125.0</v>
      </c>
    </row>
    <row r="768">
      <c r="A768" s="24" t="s">
        <v>774</v>
      </c>
      <c r="B768" s="24" t="s">
        <v>68</v>
      </c>
      <c r="C768" s="24" t="s">
        <v>43</v>
      </c>
      <c r="D768" s="24" t="s">
        <v>316</v>
      </c>
      <c r="E768" s="24"/>
      <c r="F768" s="24"/>
      <c r="G768" s="24"/>
      <c r="H768" s="32"/>
      <c r="I768" s="32"/>
      <c r="J768" s="32">
        <v>43126.0</v>
      </c>
    </row>
    <row r="769">
      <c r="A769" s="24" t="s">
        <v>774</v>
      </c>
      <c r="B769" s="24" t="s">
        <v>56</v>
      </c>
      <c r="C769" s="24" t="s">
        <v>43</v>
      </c>
      <c r="D769" s="24" t="s">
        <v>316</v>
      </c>
      <c r="E769" s="24"/>
      <c r="F769" s="24"/>
      <c r="G769" s="24"/>
      <c r="H769" s="32"/>
      <c r="I769" s="32"/>
      <c r="J769" s="32">
        <v>43125.0</v>
      </c>
    </row>
    <row r="770">
      <c r="A770" s="24" t="s">
        <v>774</v>
      </c>
      <c r="B770" s="24" t="s">
        <v>70</v>
      </c>
      <c r="C770" s="24" t="s">
        <v>43</v>
      </c>
      <c r="D770" s="24" t="s">
        <v>316</v>
      </c>
      <c r="E770" s="24"/>
      <c r="F770" s="24"/>
      <c r="G770" s="24"/>
      <c r="H770" s="32"/>
      <c r="I770" s="32"/>
      <c r="J770" s="32">
        <v>43125.0</v>
      </c>
    </row>
    <row r="771">
      <c r="A771" s="24" t="s">
        <v>818</v>
      </c>
      <c r="B771" s="24" t="s">
        <v>70</v>
      </c>
      <c r="C771" s="24" t="s">
        <v>43</v>
      </c>
      <c r="D771" s="24" t="s">
        <v>95</v>
      </c>
      <c r="E771" s="24"/>
      <c r="F771" s="24"/>
      <c r="G771" s="24"/>
      <c r="H771" s="32"/>
      <c r="I771" s="32"/>
      <c r="J771" s="32">
        <v>43277.0</v>
      </c>
    </row>
    <row r="772">
      <c r="A772" s="24" t="s">
        <v>794</v>
      </c>
      <c r="B772" s="24" t="s">
        <v>56</v>
      </c>
      <c r="C772" s="24" t="s">
        <v>43</v>
      </c>
      <c r="D772" s="24" t="s">
        <v>95</v>
      </c>
      <c r="E772" s="24"/>
      <c r="F772" s="24"/>
      <c r="G772" s="24"/>
      <c r="H772" s="32"/>
      <c r="I772" s="32"/>
      <c r="J772" s="32">
        <v>43158.0</v>
      </c>
    </row>
    <row r="773">
      <c r="A773" s="24" t="s">
        <v>819</v>
      </c>
      <c r="B773" s="24" t="s">
        <v>70</v>
      </c>
      <c r="C773" s="24" t="s">
        <v>43</v>
      </c>
      <c r="D773" s="24" t="s">
        <v>820</v>
      </c>
      <c r="E773" s="24"/>
      <c r="F773" s="24"/>
      <c r="G773" s="24"/>
      <c r="H773" s="32"/>
      <c r="I773" s="32"/>
      <c r="J773" s="32">
        <v>43353.0</v>
      </c>
    </row>
    <row r="774">
      <c r="A774" s="24" t="s">
        <v>793</v>
      </c>
      <c r="B774" s="24" t="s">
        <v>68</v>
      </c>
      <c r="C774" s="24" t="s">
        <v>43</v>
      </c>
      <c r="D774" s="24" t="s">
        <v>542</v>
      </c>
      <c r="E774" s="24"/>
      <c r="F774" s="24"/>
      <c r="G774" s="24"/>
      <c r="H774" s="32"/>
      <c r="I774" s="32"/>
      <c r="J774" s="32">
        <v>43424.0</v>
      </c>
    </row>
    <row r="775">
      <c r="A775" s="24" t="s">
        <v>821</v>
      </c>
      <c r="B775" s="24" t="s">
        <v>70</v>
      </c>
      <c r="C775" s="24" t="s">
        <v>43</v>
      </c>
      <c r="D775" s="24" t="s">
        <v>822</v>
      </c>
      <c r="E775" s="24"/>
      <c r="F775" s="24"/>
      <c r="G775" s="24"/>
      <c r="H775" s="32"/>
      <c r="I775" s="32"/>
      <c r="J775" s="32">
        <v>43314.0</v>
      </c>
    </row>
    <row r="776">
      <c r="A776" s="24" t="s">
        <v>823</v>
      </c>
      <c r="B776" s="24" t="s">
        <v>70</v>
      </c>
      <c r="C776" s="24" t="s">
        <v>43</v>
      </c>
      <c r="D776" s="24" t="s">
        <v>254</v>
      </c>
      <c r="E776" s="24"/>
      <c r="F776" s="24"/>
      <c r="G776" s="24"/>
      <c r="H776" s="32"/>
      <c r="I776" s="32"/>
      <c r="J776" s="32">
        <v>43168.0</v>
      </c>
    </row>
    <row r="777">
      <c r="A777" s="24" t="s">
        <v>824</v>
      </c>
      <c r="B777" s="24" t="s">
        <v>100</v>
      </c>
      <c r="C777" s="24" t="s">
        <v>43</v>
      </c>
      <c r="D777" s="24" t="s">
        <v>825</v>
      </c>
      <c r="E777" s="24"/>
      <c r="F777" s="24"/>
      <c r="G777" s="24"/>
      <c r="H777" s="32"/>
      <c r="I777" s="32"/>
      <c r="J777" s="32">
        <v>43237.0</v>
      </c>
    </row>
    <row r="778">
      <c r="A778" s="24" t="s">
        <v>826</v>
      </c>
      <c r="B778" s="24" t="s">
        <v>70</v>
      </c>
      <c r="C778" s="24" t="s">
        <v>43</v>
      </c>
      <c r="D778" s="24" t="s">
        <v>827</v>
      </c>
      <c r="E778" s="24"/>
      <c r="F778" s="24"/>
      <c r="G778" s="24"/>
      <c r="H778" s="32"/>
      <c r="I778" s="32"/>
      <c r="J778" s="32">
        <v>43342.0</v>
      </c>
    </row>
    <row r="779">
      <c r="A779" s="24" t="s">
        <v>330</v>
      </c>
      <c r="B779" s="24" t="s">
        <v>100</v>
      </c>
      <c r="C779" s="24" t="s">
        <v>43</v>
      </c>
      <c r="D779" s="24" t="s">
        <v>217</v>
      </c>
      <c r="E779" s="24"/>
      <c r="F779" s="24"/>
      <c r="G779" s="24"/>
      <c r="H779" s="32"/>
      <c r="I779" s="32"/>
      <c r="J779" s="32">
        <v>43447.0</v>
      </c>
    </row>
    <row r="780">
      <c r="A780" s="24" t="s">
        <v>828</v>
      </c>
      <c r="B780" s="24" t="s">
        <v>70</v>
      </c>
      <c r="C780" s="24" t="s">
        <v>43</v>
      </c>
      <c r="D780" s="24" t="s">
        <v>829</v>
      </c>
      <c r="E780" s="24"/>
      <c r="F780" s="24"/>
      <c r="G780" s="24"/>
      <c r="H780" s="32"/>
      <c r="I780" s="32"/>
      <c r="J780" s="32">
        <v>43221.0</v>
      </c>
    </row>
    <row r="781">
      <c r="A781" s="24" t="s">
        <v>547</v>
      </c>
      <c r="B781" s="24" t="s">
        <v>68</v>
      </c>
      <c r="C781" s="24" t="s">
        <v>43</v>
      </c>
      <c r="D781" s="24" t="s">
        <v>548</v>
      </c>
      <c r="E781" s="24"/>
      <c r="F781" s="24"/>
      <c r="G781" s="24"/>
      <c r="H781" s="32"/>
      <c r="I781" s="32"/>
      <c r="J781" s="32">
        <v>43410.0</v>
      </c>
    </row>
    <row r="782">
      <c r="A782" s="24" t="s">
        <v>830</v>
      </c>
      <c r="B782" s="24" t="s">
        <v>70</v>
      </c>
      <c r="C782" s="24" t="s">
        <v>43</v>
      </c>
      <c r="D782" s="24" t="s">
        <v>211</v>
      </c>
      <c r="E782" s="24"/>
      <c r="F782" s="24"/>
      <c r="G782" s="24"/>
      <c r="H782" s="32"/>
      <c r="I782" s="32"/>
      <c r="J782" s="32">
        <v>43356.0</v>
      </c>
    </row>
    <row r="783">
      <c r="A783" s="24" t="s">
        <v>831</v>
      </c>
      <c r="B783" s="24" t="s">
        <v>100</v>
      </c>
      <c r="C783" s="24" t="s">
        <v>43</v>
      </c>
      <c r="D783" s="24" t="s">
        <v>832</v>
      </c>
      <c r="E783" s="24"/>
      <c r="F783" s="24"/>
      <c r="G783" s="24"/>
      <c r="H783" s="32"/>
      <c r="I783" s="32"/>
      <c r="J783" s="32">
        <v>43454.0</v>
      </c>
    </row>
    <row r="784">
      <c r="A784" s="24" t="s">
        <v>788</v>
      </c>
      <c r="B784" s="24" t="s">
        <v>68</v>
      </c>
      <c r="C784" s="24" t="s">
        <v>43</v>
      </c>
      <c r="D784" s="24" t="s">
        <v>833</v>
      </c>
      <c r="E784" s="24"/>
      <c r="F784" s="24"/>
      <c r="G784" s="24"/>
      <c r="H784" s="32"/>
      <c r="I784" s="32"/>
      <c r="J784" s="32">
        <v>43144.0</v>
      </c>
    </row>
    <row r="785">
      <c r="A785" s="24" t="s">
        <v>784</v>
      </c>
      <c r="B785" s="24" t="s">
        <v>142</v>
      </c>
      <c r="C785" s="24" t="s">
        <v>43</v>
      </c>
      <c r="D785" s="24" t="s">
        <v>355</v>
      </c>
      <c r="E785" s="24"/>
      <c r="F785" s="24"/>
      <c r="G785" s="24"/>
      <c r="H785" s="32"/>
      <c r="I785" s="32"/>
      <c r="J785" s="32">
        <v>43396.0</v>
      </c>
    </row>
    <row r="786">
      <c r="A786" s="24" t="s">
        <v>784</v>
      </c>
      <c r="B786" s="24" t="s">
        <v>100</v>
      </c>
      <c r="C786" s="24" t="s">
        <v>43</v>
      </c>
      <c r="D786" s="24" t="s">
        <v>355</v>
      </c>
      <c r="E786" s="24"/>
      <c r="F786" s="24"/>
      <c r="G786" s="24"/>
      <c r="H786" s="32"/>
      <c r="I786" s="32"/>
      <c r="J786" s="32">
        <v>43396.0</v>
      </c>
    </row>
    <row r="787">
      <c r="A787" s="24" t="s">
        <v>834</v>
      </c>
      <c r="B787" s="24" t="s">
        <v>70</v>
      </c>
      <c r="C787" s="24" t="s">
        <v>43</v>
      </c>
      <c r="D787" s="24" t="s">
        <v>835</v>
      </c>
      <c r="E787" s="24"/>
      <c r="F787" s="24"/>
      <c r="G787" s="24"/>
      <c r="H787" s="32"/>
      <c r="I787" s="32"/>
      <c r="J787" s="32">
        <v>43265.0</v>
      </c>
    </row>
    <row r="788">
      <c r="A788" s="24" t="s">
        <v>836</v>
      </c>
      <c r="B788" s="24" t="s">
        <v>70</v>
      </c>
      <c r="C788" s="24" t="s">
        <v>43</v>
      </c>
      <c r="D788" s="24" t="s">
        <v>837</v>
      </c>
      <c r="E788" s="24"/>
      <c r="F788" s="24"/>
      <c r="G788" s="24"/>
      <c r="H788" s="32"/>
      <c r="I788" s="32"/>
      <c r="J788" s="32">
        <v>43344.0</v>
      </c>
    </row>
    <row r="789">
      <c r="A789" s="24" t="s">
        <v>838</v>
      </c>
      <c r="B789" s="24" t="s">
        <v>70</v>
      </c>
      <c r="C789" s="24" t="s">
        <v>43</v>
      </c>
      <c r="D789" s="24" t="s">
        <v>132</v>
      </c>
      <c r="E789" s="24"/>
      <c r="F789" s="24"/>
      <c r="G789" s="24"/>
      <c r="H789" s="32"/>
      <c r="I789" s="32"/>
      <c r="J789" s="32">
        <v>43403.0</v>
      </c>
    </row>
    <row r="790">
      <c r="A790" s="24" t="s">
        <v>839</v>
      </c>
      <c r="B790" s="24" t="s">
        <v>70</v>
      </c>
      <c r="C790" s="24" t="s">
        <v>43</v>
      </c>
      <c r="D790" s="24" t="s">
        <v>87</v>
      </c>
      <c r="E790" s="24"/>
      <c r="F790" s="24"/>
      <c r="G790" s="24"/>
      <c r="H790" s="32"/>
      <c r="I790" s="32"/>
      <c r="J790" s="32">
        <v>43363.0</v>
      </c>
    </row>
    <row r="791">
      <c r="A791" s="24" t="s">
        <v>840</v>
      </c>
      <c r="B791" s="24" t="s">
        <v>70</v>
      </c>
      <c r="C791" s="24" t="s">
        <v>43</v>
      </c>
      <c r="D791" s="24" t="s">
        <v>841</v>
      </c>
      <c r="E791" s="24"/>
      <c r="F791" s="24"/>
      <c r="G791" s="24"/>
      <c r="H791" s="32"/>
      <c r="I791" s="32"/>
      <c r="J791" s="32">
        <v>43189.0</v>
      </c>
    </row>
    <row r="792">
      <c r="A792" s="24" t="s">
        <v>842</v>
      </c>
      <c r="B792" s="24" t="s">
        <v>70</v>
      </c>
      <c r="C792" s="24" t="s">
        <v>43</v>
      </c>
      <c r="D792" s="24" t="s">
        <v>843</v>
      </c>
      <c r="E792" s="24"/>
      <c r="F792" s="24"/>
      <c r="G792" s="24"/>
      <c r="H792" s="32"/>
      <c r="I792" s="32"/>
      <c r="J792" s="32">
        <v>43123.0</v>
      </c>
    </row>
    <row r="793">
      <c r="A793" s="24" t="s">
        <v>844</v>
      </c>
      <c r="B793" s="24" t="s">
        <v>70</v>
      </c>
      <c r="C793" s="24" t="s">
        <v>43</v>
      </c>
      <c r="D793" s="24" t="s">
        <v>845</v>
      </c>
      <c r="E793" s="24"/>
      <c r="F793" s="24"/>
      <c r="G793" s="24"/>
      <c r="H793" s="32"/>
      <c r="I793" s="32"/>
      <c r="J793" s="32">
        <v>43195.0</v>
      </c>
    </row>
    <row r="794">
      <c r="A794" s="24" t="s">
        <v>846</v>
      </c>
      <c r="B794" s="24" t="s">
        <v>70</v>
      </c>
      <c r="C794" s="24" t="s">
        <v>43</v>
      </c>
      <c r="D794" s="24" t="s">
        <v>847</v>
      </c>
      <c r="E794" s="24"/>
      <c r="F794" s="24"/>
      <c r="G794" s="24"/>
      <c r="H794" s="32"/>
      <c r="I794" s="32"/>
      <c r="J794" s="32">
        <v>43191.0</v>
      </c>
    </row>
    <row r="795">
      <c r="A795" s="24" t="s">
        <v>797</v>
      </c>
      <c r="B795" s="24" t="s">
        <v>142</v>
      </c>
      <c r="C795" s="24" t="s">
        <v>43</v>
      </c>
      <c r="D795" s="24" t="s">
        <v>848</v>
      </c>
      <c r="E795" s="24"/>
      <c r="F795" s="24"/>
      <c r="G795" s="24"/>
      <c r="H795" s="32"/>
      <c r="I795" s="32"/>
      <c r="J795" s="32">
        <v>43153.0</v>
      </c>
    </row>
    <row r="796">
      <c r="A796" s="24" t="s">
        <v>797</v>
      </c>
      <c r="B796" s="24" t="s">
        <v>68</v>
      </c>
      <c r="C796" s="24" t="s">
        <v>43</v>
      </c>
      <c r="D796" s="24" t="s">
        <v>848</v>
      </c>
      <c r="E796" s="24"/>
      <c r="F796" s="24"/>
      <c r="G796" s="24"/>
      <c r="H796" s="32"/>
      <c r="I796" s="32"/>
      <c r="J796" s="32">
        <v>43425.0</v>
      </c>
    </row>
    <row r="797">
      <c r="A797" s="24" t="s">
        <v>849</v>
      </c>
      <c r="B797" s="24" t="s">
        <v>70</v>
      </c>
      <c r="C797" s="24" t="s">
        <v>43</v>
      </c>
      <c r="D797" s="24" t="s">
        <v>848</v>
      </c>
      <c r="E797" s="24"/>
      <c r="F797" s="24"/>
      <c r="G797" s="24"/>
      <c r="H797" s="32"/>
      <c r="I797" s="32"/>
      <c r="J797" s="32">
        <v>43132.0</v>
      </c>
    </row>
    <row r="798">
      <c r="A798" s="24" t="s">
        <v>850</v>
      </c>
      <c r="B798" s="24" t="s">
        <v>70</v>
      </c>
      <c r="C798" s="24" t="s">
        <v>43</v>
      </c>
      <c r="D798" s="24" t="s">
        <v>178</v>
      </c>
      <c r="E798" s="24"/>
      <c r="F798" s="24"/>
      <c r="G798" s="24"/>
      <c r="H798" s="32"/>
      <c r="I798" s="32"/>
      <c r="J798" s="32">
        <v>43230.0</v>
      </c>
    </row>
    <row r="799">
      <c r="A799" s="24" t="s">
        <v>851</v>
      </c>
      <c r="B799" s="24" t="s">
        <v>70</v>
      </c>
      <c r="C799" s="24" t="s">
        <v>43</v>
      </c>
      <c r="D799" s="24" t="s">
        <v>852</v>
      </c>
      <c r="E799" s="24"/>
      <c r="F799" s="24"/>
      <c r="G799" s="24"/>
      <c r="H799" s="32"/>
      <c r="I799" s="32"/>
      <c r="J799" s="32">
        <v>43111.0</v>
      </c>
    </row>
    <row r="800">
      <c r="A800" s="24" t="s">
        <v>853</v>
      </c>
      <c r="B800" s="24" t="s">
        <v>70</v>
      </c>
      <c r="C800" s="24" t="s">
        <v>43</v>
      </c>
      <c r="D800" s="24" t="s">
        <v>854</v>
      </c>
      <c r="E800" s="24"/>
      <c r="F800" s="24"/>
      <c r="G800" s="24"/>
      <c r="H800" s="32"/>
      <c r="I800" s="32"/>
      <c r="J800" s="32">
        <v>43125.0</v>
      </c>
    </row>
    <row r="801">
      <c r="A801" s="24" t="s">
        <v>855</v>
      </c>
      <c r="B801" s="24" t="s">
        <v>100</v>
      </c>
      <c r="C801" s="24" t="s">
        <v>43</v>
      </c>
      <c r="D801" s="24" t="s">
        <v>856</v>
      </c>
      <c r="E801" s="24"/>
      <c r="F801" s="24"/>
      <c r="G801" s="24"/>
      <c r="H801" s="32"/>
      <c r="I801" s="32"/>
      <c r="J801" s="32">
        <v>43298.0</v>
      </c>
    </row>
    <row r="802">
      <c r="A802" s="24" t="s">
        <v>855</v>
      </c>
      <c r="B802" s="24" t="s">
        <v>56</v>
      </c>
      <c r="C802" s="24" t="s">
        <v>43</v>
      </c>
      <c r="D802" s="24" t="s">
        <v>856</v>
      </c>
      <c r="E802" s="24"/>
      <c r="F802" s="24"/>
      <c r="G802" s="24"/>
      <c r="H802" s="32"/>
      <c r="I802" s="32"/>
      <c r="J802" s="32">
        <v>43298.0</v>
      </c>
    </row>
    <row r="803">
      <c r="A803" s="24" t="s">
        <v>855</v>
      </c>
      <c r="B803" s="24" t="s">
        <v>118</v>
      </c>
      <c r="C803" s="24" t="s">
        <v>43</v>
      </c>
      <c r="D803" s="24" t="s">
        <v>856</v>
      </c>
      <c r="E803" s="24"/>
      <c r="F803" s="24"/>
      <c r="G803" s="24"/>
      <c r="H803" s="32"/>
      <c r="I803" s="32"/>
      <c r="J803" s="32">
        <v>43298.0</v>
      </c>
    </row>
    <row r="804">
      <c r="A804" s="24" t="s">
        <v>857</v>
      </c>
      <c r="B804" s="24" t="s">
        <v>70</v>
      </c>
      <c r="C804" s="24" t="s">
        <v>43</v>
      </c>
      <c r="D804" s="24" t="s">
        <v>858</v>
      </c>
      <c r="E804" s="24"/>
      <c r="F804" s="24"/>
      <c r="G804" s="24"/>
      <c r="H804" s="32"/>
      <c r="I804" s="32"/>
      <c r="J804" s="32">
        <v>43153.0</v>
      </c>
    </row>
    <row r="805">
      <c r="A805" s="24" t="s">
        <v>859</v>
      </c>
      <c r="B805" s="24" t="s">
        <v>70</v>
      </c>
      <c r="C805" s="24" t="s">
        <v>43</v>
      </c>
      <c r="D805" s="24" t="s">
        <v>217</v>
      </c>
      <c r="E805" s="24"/>
      <c r="F805" s="24"/>
      <c r="G805" s="24"/>
      <c r="H805" s="32"/>
      <c r="I805" s="32"/>
      <c r="J805" s="32">
        <v>43342.0</v>
      </c>
    </row>
    <row r="806">
      <c r="A806" s="24" t="s">
        <v>859</v>
      </c>
      <c r="B806" s="24" t="s">
        <v>100</v>
      </c>
      <c r="C806" s="24" t="s">
        <v>43</v>
      </c>
      <c r="D806" s="24" t="s">
        <v>217</v>
      </c>
      <c r="E806" s="24"/>
      <c r="F806" s="24"/>
      <c r="G806" s="24"/>
      <c r="H806" s="32"/>
      <c r="I806" s="32"/>
      <c r="J806" s="32">
        <v>43342.0</v>
      </c>
    </row>
    <row r="807">
      <c r="A807" s="24" t="s">
        <v>860</v>
      </c>
      <c r="B807" s="24" t="s">
        <v>70</v>
      </c>
      <c r="C807" s="24" t="s">
        <v>43</v>
      </c>
      <c r="D807" s="24" t="s">
        <v>861</v>
      </c>
      <c r="E807" s="24"/>
      <c r="F807" s="24"/>
      <c r="G807" s="24"/>
      <c r="H807" s="32"/>
      <c r="I807" s="32"/>
      <c r="J807" s="32">
        <v>43384.0</v>
      </c>
    </row>
    <row r="808">
      <c r="A808" s="24" t="s">
        <v>862</v>
      </c>
      <c r="B808" s="24" t="s">
        <v>70</v>
      </c>
      <c r="C808" s="24" t="s">
        <v>43</v>
      </c>
      <c r="D808" s="24" t="s">
        <v>863</v>
      </c>
      <c r="E808" s="24"/>
      <c r="F808" s="24"/>
      <c r="G808" s="24"/>
      <c r="H808" s="32"/>
      <c r="I808" s="32"/>
      <c r="J808" s="32">
        <v>43168.0</v>
      </c>
    </row>
    <row r="809">
      <c r="A809" s="24" t="s">
        <v>864</v>
      </c>
      <c r="B809" s="24" t="s">
        <v>70</v>
      </c>
      <c r="C809" s="24" t="s">
        <v>43</v>
      </c>
      <c r="D809" s="24" t="s">
        <v>865</v>
      </c>
      <c r="E809" s="24"/>
      <c r="F809" s="24"/>
      <c r="G809" s="24"/>
      <c r="H809" s="32"/>
      <c r="I809" s="32"/>
      <c r="J809" s="32">
        <v>43154.0</v>
      </c>
    </row>
    <row r="810">
      <c r="A810" s="24" t="s">
        <v>866</v>
      </c>
      <c r="B810" s="24" t="s">
        <v>68</v>
      </c>
      <c r="C810" s="24" t="s">
        <v>43</v>
      </c>
      <c r="D810" s="24" t="s">
        <v>83</v>
      </c>
      <c r="E810" s="24"/>
      <c r="F810" s="24"/>
      <c r="G810" s="24"/>
      <c r="H810" s="32"/>
      <c r="I810" s="32"/>
      <c r="J810" s="32">
        <v>43260.0</v>
      </c>
    </row>
    <row r="811">
      <c r="A811" s="24" t="s">
        <v>866</v>
      </c>
      <c r="B811" s="24" t="s">
        <v>100</v>
      </c>
      <c r="C811" s="24" t="s">
        <v>43</v>
      </c>
      <c r="D811" s="24" t="s">
        <v>83</v>
      </c>
      <c r="E811" s="24"/>
      <c r="F811" s="24"/>
      <c r="G811" s="24"/>
      <c r="H811" s="32"/>
      <c r="I811" s="32"/>
      <c r="J811" s="32">
        <v>43260.0</v>
      </c>
    </row>
    <row r="812">
      <c r="A812" s="24" t="s">
        <v>866</v>
      </c>
      <c r="B812" s="24" t="s">
        <v>56</v>
      </c>
      <c r="C812" s="24" t="s">
        <v>43</v>
      </c>
      <c r="D812" s="24" t="s">
        <v>83</v>
      </c>
      <c r="E812" s="24"/>
      <c r="F812" s="24"/>
      <c r="G812" s="24"/>
      <c r="H812" s="32"/>
      <c r="I812" s="32"/>
      <c r="J812" s="32">
        <v>43260.0</v>
      </c>
    </row>
    <row r="813">
      <c r="A813" s="24" t="s">
        <v>867</v>
      </c>
      <c r="B813" s="24" t="s">
        <v>68</v>
      </c>
      <c r="C813" s="24" t="s">
        <v>43</v>
      </c>
      <c r="D813" s="24" t="s">
        <v>83</v>
      </c>
      <c r="E813" s="24"/>
      <c r="F813" s="24"/>
      <c r="G813" s="24"/>
      <c r="H813" s="32"/>
      <c r="I813" s="32"/>
      <c r="J813" s="32">
        <v>43305.0</v>
      </c>
    </row>
    <row r="814">
      <c r="A814" s="24" t="s">
        <v>867</v>
      </c>
      <c r="B814" s="24" t="s">
        <v>56</v>
      </c>
      <c r="C814" s="24" t="s">
        <v>43</v>
      </c>
      <c r="D814" s="24" t="s">
        <v>83</v>
      </c>
      <c r="E814" s="24"/>
      <c r="F814" s="24"/>
      <c r="G814" s="24"/>
      <c r="H814" s="32"/>
      <c r="I814" s="32"/>
      <c r="J814" s="32">
        <v>43305.0</v>
      </c>
    </row>
    <row r="815">
      <c r="A815" s="24" t="s">
        <v>868</v>
      </c>
      <c r="B815" s="24" t="s">
        <v>100</v>
      </c>
      <c r="C815" s="24" t="s">
        <v>43</v>
      </c>
      <c r="D815" s="24" t="s">
        <v>869</v>
      </c>
      <c r="E815" s="24"/>
      <c r="F815" s="24"/>
      <c r="G815" s="24"/>
      <c r="H815" s="32"/>
      <c r="I815" s="32"/>
      <c r="J815" s="32">
        <v>43223.0</v>
      </c>
    </row>
    <row r="816">
      <c r="A816" s="24" t="s">
        <v>870</v>
      </c>
      <c r="B816" s="24" t="s">
        <v>56</v>
      </c>
      <c r="C816" s="24" t="s">
        <v>43</v>
      </c>
      <c r="D816" s="24" t="s">
        <v>871</v>
      </c>
      <c r="E816" s="24"/>
      <c r="F816" s="24"/>
      <c r="G816" s="24"/>
      <c r="H816" s="32"/>
      <c r="I816" s="32"/>
      <c r="J816" s="32">
        <v>43151.0</v>
      </c>
    </row>
    <row r="817">
      <c r="A817" s="24" t="s">
        <v>870</v>
      </c>
      <c r="B817" s="24" t="s">
        <v>68</v>
      </c>
      <c r="C817" s="24" t="s">
        <v>43</v>
      </c>
      <c r="D817" s="24" t="s">
        <v>871</v>
      </c>
      <c r="E817" s="24"/>
      <c r="F817" s="24"/>
      <c r="G817" s="24"/>
      <c r="H817" s="32"/>
      <c r="I817" s="32"/>
      <c r="J817" s="32">
        <v>43152.0</v>
      </c>
    </row>
    <row r="818">
      <c r="A818" s="24" t="s">
        <v>872</v>
      </c>
      <c r="B818" s="24" t="s">
        <v>70</v>
      </c>
      <c r="C818" s="24" t="s">
        <v>43</v>
      </c>
      <c r="D818" s="24" t="s">
        <v>873</v>
      </c>
      <c r="E818" s="24"/>
      <c r="F818" s="24"/>
      <c r="G818" s="24"/>
      <c r="H818" s="32"/>
      <c r="I818" s="32"/>
      <c r="J818" s="32">
        <v>43146.0</v>
      </c>
    </row>
    <row r="819">
      <c r="A819" s="24" t="s">
        <v>874</v>
      </c>
      <c r="B819" s="24" t="s">
        <v>70</v>
      </c>
      <c r="C819" s="24" t="s">
        <v>875</v>
      </c>
      <c r="D819" s="24" t="s">
        <v>71</v>
      </c>
      <c r="E819" s="24"/>
      <c r="F819" s="24"/>
      <c r="G819" s="24"/>
      <c r="H819" s="32"/>
      <c r="I819" s="32"/>
      <c r="J819" s="32">
        <v>43294.0</v>
      </c>
    </row>
    <row r="820">
      <c r="A820" s="24" t="s">
        <v>876</v>
      </c>
      <c r="B820" s="24" t="s">
        <v>100</v>
      </c>
      <c r="C820" s="24" t="s">
        <v>875</v>
      </c>
      <c r="D820" s="24" t="s">
        <v>877</v>
      </c>
      <c r="E820" s="24"/>
      <c r="F820" s="24"/>
      <c r="G820" s="24"/>
      <c r="H820" s="32"/>
      <c r="I820" s="32"/>
      <c r="J820" s="32">
        <v>43159.0</v>
      </c>
    </row>
    <row r="821">
      <c r="A821" s="24" t="s">
        <v>878</v>
      </c>
      <c r="B821" s="24" t="s">
        <v>879</v>
      </c>
      <c r="C821" s="24" t="s">
        <v>875</v>
      </c>
      <c r="D821" s="24" t="s">
        <v>880</v>
      </c>
      <c r="E821" s="24"/>
      <c r="F821" s="24"/>
      <c r="G821" s="24"/>
      <c r="H821" s="32"/>
      <c r="I821" s="32"/>
      <c r="J821" s="32">
        <v>43101.0</v>
      </c>
    </row>
    <row r="822">
      <c r="A822" s="24" t="s">
        <v>881</v>
      </c>
      <c r="B822" s="24" t="s">
        <v>56</v>
      </c>
      <c r="C822" s="24" t="s">
        <v>875</v>
      </c>
      <c r="D822" s="24" t="s">
        <v>55</v>
      </c>
      <c r="E822" s="24">
        <v>0.19</v>
      </c>
      <c r="F822" s="24">
        <v>0.01</v>
      </c>
      <c r="G822" s="24">
        <v>0.01</v>
      </c>
      <c r="H822" s="24">
        <v>0.05</v>
      </c>
      <c r="I822" s="24">
        <v>0.25</v>
      </c>
      <c r="J822" s="32">
        <v>43413.0</v>
      </c>
    </row>
    <row r="823">
      <c r="A823" s="24" t="s">
        <v>874</v>
      </c>
      <c r="B823" s="24" t="s">
        <v>142</v>
      </c>
      <c r="C823" s="24" t="s">
        <v>875</v>
      </c>
      <c r="D823" s="24" t="s">
        <v>71</v>
      </c>
      <c r="E823" s="24">
        <v>0.06</v>
      </c>
      <c r="F823" s="24">
        <v>0.04</v>
      </c>
      <c r="G823" s="24">
        <v>0.08</v>
      </c>
      <c r="H823" s="24">
        <v>0.01</v>
      </c>
      <c r="I823" s="24">
        <v>0.19</v>
      </c>
      <c r="J823" s="32">
        <v>43294.0</v>
      </c>
    </row>
    <row r="824">
      <c r="A824" s="24" t="s">
        <v>876</v>
      </c>
      <c r="B824" s="24" t="s">
        <v>56</v>
      </c>
      <c r="C824" s="24" t="s">
        <v>875</v>
      </c>
      <c r="D824" s="24" t="s">
        <v>882</v>
      </c>
      <c r="E824" s="24">
        <v>0.15</v>
      </c>
      <c r="F824" s="24"/>
      <c r="G824" s="24"/>
      <c r="H824" s="24">
        <v>0.03</v>
      </c>
      <c r="I824" s="24">
        <v>0.18</v>
      </c>
      <c r="J824" s="32">
        <v>43424.0</v>
      </c>
    </row>
    <row r="825">
      <c r="A825" s="24" t="s">
        <v>876</v>
      </c>
      <c r="B825" s="24" t="s">
        <v>70</v>
      </c>
      <c r="C825" s="24" t="s">
        <v>875</v>
      </c>
      <c r="D825" s="24" t="s">
        <v>882</v>
      </c>
      <c r="E825" s="24">
        <v>0.15</v>
      </c>
      <c r="F825" s="24"/>
      <c r="G825" s="24"/>
      <c r="H825" s="24">
        <v>0.02</v>
      </c>
      <c r="I825" s="24">
        <v>0.17</v>
      </c>
      <c r="J825" s="32">
        <v>43424.0</v>
      </c>
    </row>
    <row r="826">
      <c r="A826" s="24" t="s">
        <v>876</v>
      </c>
      <c r="B826" s="24" t="s">
        <v>68</v>
      </c>
      <c r="C826" s="24" t="s">
        <v>875</v>
      </c>
      <c r="D826" s="24" t="s">
        <v>882</v>
      </c>
      <c r="E826" s="24">
        <v>0.14</v>
      </c>
      <c r="F826" s="24"/>
      <c r="G826" s="24"/>
      <c r="H826" s="24">
        <v>0.02</v>
      </c>
      <c r="I826" s="24">
        <v>0.16</v>
      </c>
      <c r="J826" s="32">
        <v>43424.0</v>
      </c>
    </row>
    <row r="827">
      <c r="A827" s="24" t="s">
        <v>883</v>
      </c>
      <c r="B827" s="24" t="s">
        <v>70</v>
      </c>
      <c r="C827" s="24" t="s">
        <v>875</v>
      </c>
      <c r="D827" s="24" t="s">
        <v>71</v>
      </c>
      <c r="E827" s="24">
        <v>0.02</v>
      </c>
      <c r="F827" s="24">
        <v>0.01</v>
      </c>
      <c r="G827" s="24">
        <v>0.03</v>
      </c>
      <c r="H827" s="24">
        <v>0.0</v>
      </c>
      <c r="I827" s="24">
        <v>0.07</v>
      </c>
      <c r="J827" s="32">
        <v>43259.0</v>
      </c>
    </row>
    <row r="828">
      <c r="A828" s="24" t="s">
        <v>884</v>
      </c>
      <c r="B828" s="24" t="s">
        <v>56</v>
      </c>
      <c r="C828" s="24" t="s">
        <v>875</v>
      </c>
      <c r="D828" s="24" t="s">
        <v>97</v>
      </c>
      <c r="E828" s="24">
        <v>0.03</v>
      </c>
      <c r="F828" s="24"/>
      <c r="G828" s="24">
        <v>0.03</v>
      </c>
      <c r="H828" s="24">
        <v>0.01</v>
      </c>
      <c r="I828" s="24">
        <v>0.06</v>
      </c>
      <c r="J828" s="32">
        <v>43263.0</v>
      </c>
    </row>
    <row r="829">
      <c r="A829" s="24" t="s">
        <v>883</v>
      </c>
      <c r="B829" s="24" t="s">
        <v>142</v>
      </c>
      <c r="C829" s="24" t="s">
        <v>875</v>
      </c>
      <c r="D829" s="24" t="s">
        <v>71</v>
      </c>
      <c r="E829" s="24">
        <v>0.02</v>
      </c>
      <c r="F829" s="24"/>
      <c r="G829" s="24">
        <v>0.02</v>
      </c>
      <c r="H829" s="24">
        <v>0.0</v>
      </c>
      <c r="I829" s="24">
        <v>0.04</v>
      </c>
      <c r="J829" s="32">
        <v>43259.0</v>
      </c>
    </row>
    <row r="830">
      <c r="A830" s="24" t="s">
        <v>884</v>
      </c>
      <c r="B830" s="24" t="s">
        <v>68</v>
      </c>
      <c r="C830" s="24" t="s">
        <v>875</v>
      </c>
      <c r="D830" s="24" t="s">
        <v>97</v>
      </c>
      <c r="E830" s="24">
        <v>0.03</v>
      </c>
      <c r="F830" s="24"/>
      <c r="G830" s="24"/>
      <c r="H830" s="24">
        <v>0.0</v>
      </c>
      <c r="I830" s="24">
        <v>0.03</v>
      </c>
      <c r="J830" s="32">
        <v>43263.0</v>
      </c>
    </row>
    <row r="831">
      <c r="A831" s="24" t="s">
        <v>885</v>
      </c>
      <c r="B831" s="24" t="s">
        <v>68</v>
      </c>
      <c r="C831" s="24" t="s">
        <v>875</v>
      </c>
      <c r="D831" s="24" t="s">
        <v>886</v>
      </c>
      <c r="E831" s="24">
        <v>0.02</v>
      </c>
      <c r="F831" s="24"/>
      <c r="G831" s="24"/>
      <c r="H831" s="24">
        <v>0.0</v>
      </c>
      <c r="I831" s="24">
        <v>0.02</v>
      </c>
      <c r="J831" s="32">
        <v>43340.0</v>
      </c>
    </row>
    <row r="832">
      <c r="A832" s="24" t="s">
        <v>887</v>
      </c>
      <c r="B832" s="24" t="s">
        <v>70</v>
      </c>
      <c r="C832" s="24" t="s">
        <v>875</v>
      </c>
      <c r="D832" s="24" t="s">
        <v>65</v>
      </c>
      <c r="E832" s="24"/>
      <c r="F832" s="24"/>
      <c r="G832" s="24">
        <v>0.02</v>
      </c>
      <c r="H832" s="24"/>
      <c r="I832" s="24">
        <v>0.02</v>
      </c>
      <c r="J832" s="32">
        <v>43153.0</v>
      </c>
    </row>
    <row r="833">
      <c r="A833" s="24" t="s">
        <v>888</v>
      </c>
      <c r="B833" s="24" t="s">
        <v>70</v>
      </c>
      <c r="C833" s="24" t="s">
        <v>875</v>
      </c>
      <c r="D833" s="24" t="s">
        <v>489</v>
      </c>
      <c r="E833" s="24"/>
      <c r="F833" s="24"/>
      <c r="G833" s="24">
        <v>0.0</v>
      </c>
      <c r="H833" s="24"/>
      <c r="I833" s="24">
        <v>0.0</v>
      </c>
      <c r="J833" s="32">
        <v>43274.0</v>
      </c>
    </row>
    <row r="834">
      <c r="A834" s="24" t="s">
        <v>889</v>
      </c>
      <c r="B834" s="24" t="s">
        <v>394</v>
      </c>
      <c r="C834" s="24" t="s">
        <v>875</v>
      </c>
      <c r="D834" s="24" t="s">
        <v>890</v>
      </c>
      <c r="E834" s="24"/>
      <c r="F834" s="24"/>
      <c r="G834" s="24"/>
      <c r="H834" s="32"/>
      <c r="I834" s="32"/>
      <c r="J834" s="32">
        <v>43101.0</v>
      </c>
    </row>
    <row r="835">
      <c r="A835" s="24" t="s">
        <v>891</v>
      </c>
      <c r="B835" s="24" t="s">
        <v>70</v>
      </c>
      <c r="C835" s="24" t="s">
        <v>875</v>
      </c>
      <c r="D835" s="24" t="s">
        <v>215</v>
      </c>
      <c r="E835" s="24"/>
      <c r="F835" s="24"/>
      <c r="G835" s="24"/>
      <c r="H835" s="32"/>
      <c r="I835" s="32"/>
      <c r="J835" s="32">
        <v>43160.0</v>
      </c>
    </row>
    <row r="836">
      <c r="A836" s="24" t="s">
        <v>892</v>
      </c>
      <c r="B836" s="24" t="s">
        <v>68</v>
      </c>
      <c r="C836" s="24" t="s">
        <v>875</v>
      </c>
      <c r="D836" s="24" t="s">
        <v>180</v>
      </c>
      <c r="E836" s="24"/>
      <c r="F836" s="24"/>
      <c r="G836" s="24"/>
      <c r="H836" s="32"/>
      <c r="I836" s="32"/>
      <c r="J836" s="32">
        <v>43202.0</v>
      </c>
    </row>
    <row r="837">
      <c r="A837" s="24" t="s">
        <v>892</v>
      </c>
      <c r="B837" s="24" t="s">
        <v>56</v>
      </c>
      <c r="C837" s="24" t="s">
        <v>875</v>
      </c>
      <c r="D837" s="24" t="s">
        <v>180</v>
      </c>
      <c r="E837" s="24"/>
      <c r="F837" s="24"/>
      <c r="G837" s="24"/>
      <c r="H837" s="32"/>
      <c r="I837" s="32"/>
      <c r="J837" s="32">
        <v>43259.0</v>
      </c>
    </row>
    <row r="838">
      <c r="A838" s="24" t="s">
        <v>892</v>
      </c>
      <c r="B838" s="24" t="s">
        <v>70</v>
      </c>
      <c r="C838" s="24" t="s">
        <v>875</v>
      </c>
      <c r="D838" s="24" t="s">
        <v>180</v>
      </c>
      <c r="E838" s="24"/>
      <c r="F838" s="24"/>
      <c r="G838" s="24"/>
      <c r="H838" s="32"/>
      <c r="I838" s="32"/>
      <c r="J838" s="32">
        <v>43202.0</v>
      </c>
    </row>
    <row r="839">
      <c r="A839" s="24" t="s">
        <v>893</v>
      </c>
      <c r="B839" s="24" t="s">
        <v>56</v>
      </c>
      <c r="C839" s="24" t="s">
        <v>875</v>
      </c>
      <c r="D839" s="24" t="s">
        <v>180</v>
      </c>
      <c r="E839" s="24"/>
      <c r="F839" s="24"/>
      <c r="G839" s="24"/>
      <c r="H839" s="32"/>
      <c r="I839" s="32"/>
      <c r="J839" s="32">
        <v>43257.0</v>
      </c>
    </row>
    <row r="840">
      <c r="A840" s="24" t="s">
        <v>893</v>
      </c>
      <c r="B840" s="24" t="s">
        <v>70</v>
      </c>
      <c r="C840" s="24" t="s">
        <v>875</v>
      </c>
      <c r="D840" s="24" t="s">
        <v>180</v>
      </c>
      <c r="E840" s="24"/>
      <c r="F840" s="24"/>
      <c r="G840" s="24"/>
      <c r="H840" s="32"/>
      <c r="I840" s="32"/>
      <c r="J840" s="32">
        <v>43153.0</v>
      </c>
    </row>
    <row r="841">
      <c r="A841" s="24" t="s">
        <v>893</v>
      </c>
      <c r="B841" s="24" t="s">
        <v>68</v>
      </c>
      <c r="C841" s="24" t="s">
        <v>875</v>
      </c>
      <c r="D841" s="24" t="s">
        <v>180</v>
      </c>
      <c r="E841" s="24"/>
      <c r="F841" s="24"/>
      <c r="G841" s="24"/>
      <c r="H841" s="32"/>
      <c r="I841" s="32"/>
      <c r="J841" s="32">
        <v>43153.0</v>
      </c>
    </row>
    <row r="842">
      <c r="A842" s="24" t="s">
        <v>894</v>
      </c>
      <c r="B842" s="24" t="s">
        <v>68</v>
      </c>
      <c r="C842" s="24" t="s">
        <v>875</v>
      </c>
      <c r="D842" s="24" t="s">
        <v>180</v>
      </c>
      <c r="E842" s="24"/>
      <c r="F842" s="24"/>
      <c r="G842" s="24"/>
      <c r="H842" s="32"/>
      <c r="I842" s="32"/>
      <c r="J842" s="32">
        <v>43279.0</v>
      </c>
    </row>
    <row r="843">
      <c r="A843" s="24" t="s">
        <v>894</v>
      </c>
      <c r="B843" s="24" t="s">
        <v>70</v>
      </c>
      <c r="C843" s="24" t="s">
        <v>875</v>
      </c>
      <c r="D843" s="24" t="s">
        <v>180</v>
      </c>
      <c r="E843" s="24"/>
      <c r="F843" s="24"/>
      <c r="G843" s="24"/>
      <c r="H843" s="32"/>
      <c r="I843" s="32"/>
      <c r="J843" s="32">
        <v>43279.0</v>
      </c>
    </row>
    <row r="844">
      <c r="A844" s="24" t="s">
        <v>895</v>
      </c>
      <c r="B844" s="24" t="s">
        <v>70</v>
      </c>
      <c r="C844" s="24" t="s">
        <v>875</v>
      </c>
      <c r="D844" s="24" t="s">
        <v>222</v>
      </c>
      <c r="E844" s="24"/>
      <c r="F844" s="24"/>
      <c r="G844" s="24"/>
      <c r="H844" s="32"/>
      <c r="I844" s="32"/>
      <c r="J844" s="32">
        <v>43195.0</v>
      </c>
    </row>
    <row r="845">
      <c r="A845" s="24" t="s">
        <v>896</v>
      </c>
      <c r="B845" s="24" t="s">
        <v>70</v>
      </c>
      <c r="C845" s="24" t="s">
        <v>875</v>
      </c>
      <c r="D845" s="24" t="s">
        <v>311</v>
      </c>
      <c r="E845" s="24"/>
      <c r="F845" s="24"/>
      <c r="G845" s="24"/>
      <c r="H845" s="32"/>
      <c r="I845" s="32"/>
      <c r="J845" s="32">
        <v>43112.0</v>
      </c>
    </row>
    <row r="846">
      <c r="A846" s="24" t="s">
        <v>897</v>
      </c>
      <c r="B846" s="24" t="s">
        <v>70</v>
      </c>
      <c r="C846" s="24" t="s">
        <v>875</v>
      </c>
      <c r="D846" s="24" t="s">
        <v>898</v>
      </c>
      <c r="E846" s="24"/>
      <c r="F846" s="24"/>
      <c r="G846" s="24"/>
      <c r="H846" s="32"/>
      <c r="I846" s="32"/>
      <c r="J846" s="32">
        <v>43119.0</v>
      </c>
    </row>
    <row r="847">
      <c r="A847" s="24" t="s">
        <v>899</v>
      </c>
      <c r="B847" s="24" t="s">
        <v>70</v>
      </c>
      <c r="C847" s="24" t="s">
        <v>875</v>
      </c>
      <c r="D847" s="24" t="s">
        <v>900</v>
      </c>
      <c r="E847" s="24"/>
      <c r="F847" s="24"/>
      <c r="G847" s="24"/>
      <c r="H847" s="32"/>
      <c r="I847" s="32"/>
      <c r="J847" s="32">
        <v>43186.0</v>
      </c>
    </row>
    <row r="848">
      <c r="A848" s="24" t="s">
        <v>901</v>
      </c>
      <c r="B848" s="24" t="s">
        <v>70</v>
      </c>
      <c r="C848" s="24" t="s">
        <v>875</v>
      </c>
      <c r="D848" s="24" t="s">
        <v>902</v>
      </c>
      <c r="E848" s="24"/>
      <c r="F848" s="24"/>
      <c r="G848" s="24"/>
      <c r="H848" s="32"/>
      <c r="I848" s="32"/>
      <c r="J848" s="32">
        <v>43251.0</v>
      </c>
    </row>
    <row r="849">
      <c r="A849" s="24" t="s">
        <v>391</v>
      </c>
      <c r="B849" s="24" t="s">
        <v>70</v>
      </c>
      <c r="C849" s="24" t="s">
        <v>875</v>
      </c>
      <c r="D849" s="24" t="s">
        <v>393</v>
      </c>
      <c r="E849" s="24"/>
      <c r="F849" s="24"/>
      <c r="G849" s="24"/>
      <c r="H849" s="32"/>
      <c r="I849" s="32"/>
      <c r="J849" s="32">
        <v>43452.0</v>
      </c>
    </row>
    <row r="850">
      <c r="A850" s="24" t="s">
        <v>903</v>
      </c>
      <c r="B850" s="24" t="s">
        <v>70</v>
      </c>
      <c r="C850" s="24" t="s">
        <v>875</v>
      </c>
      <c r="D850" s="24" t="s">
        <v>489</v>
      </c>
      <c r="E850" s="24"/>
      <c r="F850" s="24"/>
      <c r="G850" s="24"/>
      <c r="H850" s="32"/>
      <c r="I850" s="32"/>
      <c r="J850" s="32">
        <v>43174.0</v>
      </c>
    </row>
    <row r="851">
      <c r="A851" s="24" t="s">
        <v>904</v>
      </c>
      <c r="B851" s="24" t="s">
        <v>70</v>
      </c>
      <c r="C851" s="24" t="s">
        <v>875</v>
      </c>
      <c r="D851" s="24" t="s">
        <v>459</v>
      </c>
      <c r="E851" s="24"/>
      <c r="F851" s="24"/>
      <c r="G851" s="24"/>
      <c r="H851" s="32"/>
      <c r="I851" s="32"/>
      <c r="J851" s="32">
        <v>43116.0</v>
      </c>
    </row>
    <row r="852">
      <c r="A852" s="24" t="s">
        <v>905</v>
      </c>
      <c r="B852" s="24" t="s">
        <v>70</v>
      </c>
      <c r="C852" s="24" t="s">
        <v>875</v>
      </c>
      <c r="D852" s="24" t="s">
        <v>906</v>
      </c>
      <c r="E852" s="24"/>
      <c r="F852" s="24"/>
      <c r="G852" s="24"/>
      <c r="H852" s="32"/>
      <c r="I852" s="32"/>
      <c r="J852" s="32">
        <v>43111.0</v>
      </c>
    </row>
    <row r="853">
      <c r="A853" s="24" t="s">
        <v>907</v>
      </c>
      <c r="B853" s="24" t="s">
        <v>70</v>
      </c>
      <c r="C853" s="24" t="s">
        <v>875</v>
      </c>
      <c r="D853" s="24" t="s">
        <v>908</v>
      </c>
      <c r="E853" s="24"/>
      <c r="F853" s="24"/>
      <c r="G853" s="24"/>
      <c r="H853" s="32"/>
      <c r="I853" s="32"/>
      <c r="J853" s="32">
        <v>43245.0</v>
      </c>
    </row>
    <row r="854">
      <c r="A854" s="24" t="s">
        <v>909</v>
      </c>
      <c r="B854" s="24" t="s">
        <v>56</v>
      </c>
      <c r="C854" s="24" t="s">
        <v>875</v>
      </c>
      <c r="D854" s="24" t="s">
        <v>910</v>
      </c>
      <c r="E854" s="24"/>
      <c r="F854" s="24"/>
      <c r="G854" s="24"/>
      <c r="H854" s="32"/>
      <c r="I854" s="32"/>
      <c r="J854" s="32">
        <v>43196.0</v>
      </c>
    </row>
    <row r="855">
      <c r="A855" s="24" t="s">
        <v>911</v>
      </c>
      <c r="B855" s="24" t="s">
        <v>70</v>
      </c>
      <c r="C855" s="24" t="s">
        <v>875</v>
      </c>
      <c r="D855" s="24" t="s">
        <v>912</v>
      </c>
      <c r="E855" s="24"/>
      <c r="F855" s="24"/>
      <c r="G855" s="24"/>
      <c r="H855" s="32"/>
      <c r="I855" s="32"/>
      <c r="J855" s="32">
        <v>43174.0</v>
      </c>
    </row>
    <row r="856">
      <c r="A856" s="24" t="s">
        <v>913</v>
      </c>
      <c r="B856" s="24" t="s">
        <v>70</v>
      </c>
      <c r="C856" s="24" t="s">
        <v>875</v>
      </c>
      <c r="D856" s="24" t="s">
        <v>815</v>
      </c>
      <c r="E856" s="24"/>
      <c r="F856" s="24"/>
      <c r="G856" s="24"/>
      <c r="H856" s="32"/>
      <c r="I856" s="32"/>
      <c r="J856" s="32">
        <v>43161.0</v>
      </c>
    </row>
    <row r="857">
      <c r="A857" s="24" t="s">
        <v>914</v>
      </c>
      <c r="B857" s="24" t="s">
        <v>70</v>
      </c>
      <c r="C857" s="24" t="s">
        <v>875</v>
      </c>
      <c r="D857" s="24" t="s">
        <v>915</v>
      </c>
      <c r="E857" s="24"/>
      <c r="F857" s="24"/>
      <c r="G857" s="24"/>
      <c r="H857" s="32"/>
      <c r="I857" s="32"/>
      <c r="J857" s="32">
        <v>43405.0</v>
      </c>
    </row>
    <row r="858">
      <c r="A858" s="24" t="s">
        <v>916</v>
      </c>
      <c r="B858" s="24" t="s">
        <v>70</v>
      </c>
      <c r="C858" s="24" t="s">
        <v>875</v>
      </c>
      <c r="D858" s="24" t="s">
        <v>917</v>
      </c>
      <c r="E858" s="24"/>
      <c r="F858" s="24"/>
      <c r="G858" s="24"/>
      <c r="H858" s="32"/>
      <c r="I858" s="32"/>
      <c r="J858" s="32">
        <v>43115.0</v>
      </c>
    </row>
    <row r="859">
      <c r="A859" s="24" t="s">
        <v>918</v>
      </c>
      <c r="B859" s="24" t="s">
        <v>70</v>
      </c>
      <c r="C859" s="24" t="s">
        <v>875</v>
      </c>
      <c r="D859" s="24" t="s">
        <v>919</v>
      </c>
      <c r="E859" s="24"/>
      <c r="F859" s="24"/>
      <c r="G859" s="24"/>
      <c r="H859" s="32"/>
      <c r="I859" s="32"/>
      <c r="J859" s="32">
        <v>43167.0</v>
      </c>
    </row>
    <row r="860">
      <c r="A860" s="24" t="s">
        <v>920</v>
      </c>
      <c r="B860" s="24" t="s">
        <v>70</v>
      </c>
      <c r="C860" s="24" t="s">
        <v>875</v>
      </c>
      <c r="D860" s="24" t="s">
        <v>921</v>
      </c>
      <c r="E860" s="24"/>
      <c r="F860" s="24"/>
      <c r="G860" s="24"/>
      <c r="H860" s="32"/>
      <c r="I860" s="32"/>
      <c r="J860" s="32">
        <v>43221.0</v>
      </c>
    </row>
    <row r="861">
      <c r="A861" s="24" t="s">
        <v>922</v>
      </c>
      <c r="B861" s="24" t="s">
        <v>56</v>
      </c>
      <c r="C861" s="24" t="s">
        <v>875</v>
      </c>
      <c r="D861" s="24" t="s">
        <v>923</v>
      </c>
      <c r="E861" s="24"/>
      <c r="F861" s="24"/>
      <c r="G861" s="24"/>
      <c r="H861" s="32"/>
      <c r="I861" s="32"/>
      <c r="J861" s="32">
        <v>43464.0</v>
      </c>
    </row>
    <row r="862">
      <c r="A862" s="24" t="s">
        <v>924</v>
      </c>
      <c r="B862" s="24" t="s">
        <v>70</v>
      </c>
      <c r="C862" s="24" t="s">
        <v>875</v>
      </c>
      <c r="D862" s="24" t="s">
        <v>925</v>
      </c>
      <c r="E862" s="24"/>
      <c r="F862" s="24"/>
      <c r="G862" s="24"/>
      <c r="H862" s="32"/>
      <c r="I862" s="32"/>
      <c r="J862" s="32">
        <v>43153.0</v>
      </c>
    </row>
    <row r="863">
      <c r="A863" s="24" t="s">
        <v>926</v>
      </c>
      <c r="B863" s="24" t="s">
        <v>70</v>
      </c>
      <c r="C863" s="24" t="s">
        <v>875</v>
      </c>
      <c r="D863" s="24" t="s">
        <v>459</v>
      </c>
      <c r="E863" s="24"/>
      <c r="F863" s="24"/>
      <c r="G863" s="24"/>
      <c r="H863" s="32"/>
      <c r="I863" s="32"/>
      <c r="J863" s="32">
        <v>43194.0</v>
      </c>
    </row>
    <row r="864">
      <c r="A864" s="24" t="s">
        <v>927</v>
      </c>
      <c r="B864" s="24" t="s">
        <v>70</v>
      </c>
      <c r="C864" s="24" t="s">
        <v>875</v>
      </c>
      <c r="D864" s="24" t="s">
        <v>269</v>
      </c>
      <c r="E864" s="24"/>
      <c r="F864" s="24"/>
      <c r="G864" s="24"/>
      <c r="H864" s="32"/>
      <c r="I864" s="32"/>
      <c r="J864" s="32">
        <v>43146.0</v>
      </c>
    </row>
    <row r="865">
      <c r="A865" s="24" t="s">
        <v>928</v>
      </c>
      <c r="B865" s="24" t="s">
        <v>70</v>
      </c>
      <c r="C865" s="24" t="s">
        <v>875</v>
      </c>
      <c r="D865" s="24" t="s">
        <v>929</v>
      </c>
      <c r="E865" s="24"/>
      <c r="F865" s="24"/>
      <c r="G865" s="24"/>
      <c r="H865" s="32"/>
      <c r="I865" s="32"/>
      <c r="J865" s="32">
        <v>43119.0</v>
      </c>
    </row>
    <row r="866">
      <c r="A866" s="24" t="s">
        <v>930</v>
      </c>
      <c r="B866" s="24" t="s">
        <v>70</v>
      </c>
      <c r="C866" s="24" t="s">
        <v>875</v>
      </c>
      <c r="D866" s="24" t="s">
        <v>931</v>
      </c>
      <c r="E866" s="24"/>
      <c r="F866" s="24"/>
      <c r="G866" s="24"/>
      <c r="H866" s="32"/>
      <c r="I866" s="32"/>
      <c r="J866" s="32">
        <v>43151.0</v>
      </c>
    </row>
    <row r="867">
      <c r="A867" s="24" t="s">
        <v>932</v>
      </c>
      <c r="B867" s="24" t="s">
        <v>70</v>
      </c>
      <c r="C867" s="24" t="s">
        <v>875</v>
      </c>
      <c r="D867" s="24" t="s">
        <v>933</v>
      </c>
      <c r="E867" s="24"/>
      <c r="F867" s="24"/>
      <c r="G867" s="24"/>
      <c r="H867" s="32"/>
      <c r="I867" s="32"/>
      <c r="J867" s="32">
        <v>43160.0</v>
      </c>
    </row>
    <row r="868">
      <c r="A868" s="24" t="s">
        <v>934</v>
      </c>
      <c r="B868" s="24" t="s">
        <v>70</v>
      </c>
      <c r="C868" s="24" t="s">
        <v>875</v>
      </c>
      <c r="D868" s="24" t="s">
        <v>908</v>
      </c>
      <c r="E868" s="24"/>
      <c r="F868" s="24"/>
      <c r="G868" s="24"/>
      <c r="H868" s="32"/>
      <c r="I868" s="32"/>
      <c r="J868" s="32">
        <v>43329.0</v>
      </c>
    </row>
    <row r="869">
      <c r="A869" s="24" t="s">
        <v>935</v>
      </c>
      <c r="B869" s="24" t="s">
        <v>70</v>
      </c>
      <c r="C869" s="24" t="s">
        <v>875</v>
      </c>
      <c r="D869" s="24" t="s">
        <v>936</v>
      </c>
      <c r="E869" s="24"/>
      <c r="F869" s="24"/>
      <c r="G869" s="24"/>
      <c r="H869" s="32"/>
      <c r="I869" s="32"/>
      <c r="J869" s="32">
        <v>43314.0</v>
      </c>
    </row>
    <row r="870">
      <c r="A870" s="24" t="s">
        <v>937</v>
      </c>
      <c r="B870" s="24" t="s">
        <v>100</v>
      </c>
      <c r="C870" s="24" t="s">
        <v>875</v>
      </c>
      <c r="D870" s="24" t="s">
        <v>938</v>
      </c>
      <c r="E870" s="24"/>
      <c r="F870" s="24"/>
      <c r="G870" s="24"/>
      <c r="H870" s="32"/>
      <c r="I870" s="32"/>
      <c r="J870" s="32">
        <v>43431.0</v>
      </c>
    </row>
    <row r="871">
      <c r="A871" s="24" t="s">
        <v>939</v>
      </c>
      <c r="B871" s="24" t="s">
        <v>100</v>
      </c>
      <c r="C871" s="24" t="s">
        <v>875</v>
      </c>
      <c r="D871" s="24" t="s">
        <v>178</v>
      </c>
      <c r="E871" s="24"/>
      <c r="F871" s="24"/>
      <c r="G871" s="24"/>
      <c r="H871" s="32"/>
      <c r="I871" s="32"/>
      <c r="J871" s="32">
        <v>43355.0</v>
      </c>
    </row>
    <row r="872">
      <c r="A872" s="24" t="s">
        <v>940</v>
      </c>
      <c r="B872" s="24" t="s">
        <v>100</v>
      </c>
      <c r="C872" s="24" t="s">
        <v>875</v>
      </c>
      <c r="D872" s="24" t="s">
        <v>178</v>
      </c>
      <c r="E872" s="24"/>
      <c r="F872" s="24"/>
      <c r="G872" s="24"/>
      <c r="H872" s="32"/>
      <c r="I872" s="32"/>
      <c r="J872" s="32">
        <v>43361.0</v>
      </c>
    </row>
    <row r="873">
      <c r="A873" s="24" t="s">
        <v>941</v>
      </c>
      <c r="B873" s="24" t="s">
        <v>100</v>
      </c>
      <c r="C873" s="24" t="s">
        <v>875</v>
      </c>
      <c r="D873" s="24" t="s">
        <v>942</v>
      </c>
      <c r="E873" s="24"/>
      <c r="F873" s="24"/>
      <c r="G873" s="24"/>
      <c r="H873" s="32"/>
      <c r="I873" s="32"/>
      <c r="J873" s="32">
        <v>43172.0</v>
      </c>
    </row>
    <row r="874">
      <c r="A874" s="24" t="s">
        <v>943</v>
      </c>
      <c r="B874" s="24" t="s">
        <v>70</v>
      </c>
      <c r="C874" s="24" t="s">
        <v>875</v>
      </c>
      <c r="D874" s="24" t="s">
        <v>269</v>
      </c>
      <c r="E874" s="24"/>
      <c r="F874" s="24"/>
      <c r="G874" s="24"/>
      <c r="H874" s="32"/>
      <c r="I874" s="32"/>
      <c r="J874" s="32">
        <v>43118.0</v>
      </c>
    </row>
    <row r="875">
      <c r="A875" s="24" t="s">
        <v>944</v>
      </c>
      <c r="B875" s="24" t="s">
        <v>56</v>
      </c>
      <c r="C875" s="24" t="s">
        <v>875</v>
      </c>
      <c r="D875" s="24" t="s">
        <v>752</v>
      </c>
      <c r="E875" s="24"/>
      <c r="F875" s="24"/>
      <c r="G875" s="24"/>
      <c r="H875" s="32"/>
      <c r="I875" s="32"/>
      <c r="J875" s="32">
        <v>43277.0</v>
      </c>
    </row>
    <row r="876">
      <c r="A876" s="24" t="s">
        <v>945</v>
      </c>
      <c r="B876" s="24" t="s">
        <v>70</v>
      </c>
      <c r="C876" s="24" t="s">
        <v>875</v>
      </c>
      <c r="D876" s="24" t="s">
        <v>211</v>
      </c>
      <c r="E876" s="24"/>
      <c r="F876" s="24"/>
      <c r="G876" s="24"/>
      <c r="H876" s="32"/>
      <c r="I876" s="32"/>
      <c r="J876" s="32">
        <v>43181.0</v>
      </c>
    </row>
    <row r="877">
      <c r="A877" s="24" t="s">
        <v>946</v>
      </c>
      <c r="B877" s="24" t="s">
        <v>70</v>
      </c>
      <c r="C877" s="24" t="s">
        <v>875</v>
      </c>
      <c r="D877" s="24" t="s">
        <v>459</v>
      </c>
      <c r="E877" s="24"/>
      <c r="F877" s="24"/>
      <c r="G877" s="24"/>
      <c r="H877" s="32"/>
      <c r="I877" s="32"/>
      <c r="J877" s="32">
        <v>43172.0</v>
      </c>
    </row>
    <row r="878">
      <c r="A878" s="24" t="s">
        <v>947</v>
      </c>
      <c r="B878" s="24" t="s">
        <v>70</v>
      </c>
      <c r="C878" s="24" t="s">
        <v>875</v>
      </c>
      <c r="D878" s="24" t="s">
        <v>948</v>
      </c>
      <c r="E878" s="24"/>
      <c r="F878" s="24"/>
      <c r="G878" s="24"/>
      <c r="H878" s="32"/>
      <c r="I878" s="32"/>
      <c r="J878" s="32">
        <v>43168.0</v>
      </c>
    </row>
    <row r="879">
      <c r="A879" s="24" t="s">
        <v>947</v>
      </c>
      <c r="B879" s="24" t="s">
        <v>70</v>
      </c>
      <c r="C879" s="24" t="s">
        <v>875</v>
      </c>
      <c r="D879" s="24" t="s">
        <v>948</v>
      </c>
      <c r="E879" s="24"/>
      <c r="F879" s="24"/>
      <c r="G879" s="24"/>
      <c r="H879" s="32"/>
      <c r="I879" s="32"/>
      <c r="J879" s="32">
        <v>43168.0</v>
      </c>
    </row>
    <row r="880">
      <c r="A880" s="24" t="s">
        <v>949</v>
      </c>
      <c r="B880" s="24" t="s">
        <v>70</v>
      </c>
      <c r="C880" s="24" t="s">
        <v>875</v>
      </c>
      <c r="D880" s="24" t="s">
        <v>461</v>
      </c>
      <c r="E880" s="24"/>
      <c r="F880" s="24"/>
      <c r="G880" s="24"/>
      <c r="H880" s="32"/>
      <c r="I880" s="32"/>
      <c r="J880" s="32">
        <v>43343.0</v>
      </c>
    </row>
    <row r="881">
      <c r="A881" s="24" t="s">
        <v>950</v>
      </c>
      <c r="B881" s="24" t="s">
        <v>70</v>
      </c>
      <c r="C881" s="24" t="s">
        <v>875</v>
      </c>
      <c r="D881" s="24" t="s">
        <v>951</v>
      </c>
      <c r="E881" s="24"/>
      <c r="F881" s="24"/>
      <c r="G881" s="24"/>
      <c r="H881" s="32"/>
      <c r="I881" s="32"/>
      <c r="J881" s="32">
        <v>43160.0</v>
      </c>
    </row>
    <row r="882">
      <c r="A882" s="24" t="s">
        <v>952</v>
      </c>
      <c r="B882" s="24" t="s">
        <v>70</v>
      </c>
      <c r="C882" s="24" t="s">
        <v>875</v>
      </c>
      <c r="D882" s="24" t="s">
        <v>953</v>
      </c>
      <c r="E882" s="24"/>
      <c r="F882" s="24"/>
      <c r="G882" s="24"/>
      <c r="H882" s="32"/>
      <c r="I882" s="32"/>
      <c r="J882" s="32">
        <v>43179.0</v>
      </c>
    </row>
    <row r="883">
      <c r="A883" s="24" t="s">
        <v>954</v>
      </c>
      <c r="B883" s="24" t="s">
        <v>70</v>
      </c>
      <c r="C883" s="24" t="s">
        <v>875</v>
      </c>
      <c r="D883" s="24" t="s">
        <v>955</v>
      </c>
      <c r="E883" s="24"/>
      <c r="F883" s="24"/>
      <c r="G883" s="24"/>
      <c r="H883" s="32"/>
      <c r="I883" s="32"/>
      <c r="J883" s="32">
        <v>43117.0</v>
      </c>
    </row>
    <row r="884">
      <c r="A884" s="24" t="s">
        <v>956</v>
      </c>
      <c r="B884" s="24" t="s">
        <v>56</v>
      </c>
      <c r="C884" s="24" t="s">
        <v>875</v>
      </c>
      <c r="D884" s="24" t="s">
        <v>957</v>
      </c>
      <c r="E884" s="24"/>
      <c r="F884" s="24"/>
      <c r="G884" s="24"/>
      <c r="H884" s="32"/>
      <c r="I884" s="32"/>
      <c r="J884" s="32">
        <v>43363.0</v>
      </c>
    </row>
    <row r="885">
      <c r="A885" s="24" t="s">
        <v>956</v>
      </c>
      <c r="B885" s="24" t="s">
        <v>70</v>
      </c>
      <c r="C885" s="24" t="s">
        <v>875</v>
      </c>
      <c r="D885" s="24" t="s">
        <v>957</v>
      </c>
      <c r="E885" s="24"/>
      <c r="F885" s="24"/>
      <c r="G885" s="24"/>
      <c r="H885" s="32"/>
      <c r="I885" s="32"/>
      <c r="J885" s="32">
        <v>43363.0</v>
      </c>
    </row>
    <row r="886">
      <c r="A886" s="24" t="s">
        <v>958</v>
      </c>
      <c r="B886" s="24" t="s">
        <v>70</v>
      </c>
      <c r="C886" s="24" t="s">
        <v>875</v>
      </c>
      <c r="D886" s="24" t="s">
        <v>959</v>
      </c>
      <c r="E886" s="24"/>
      <c r="F886" s="24"/>
      <c r="G886" s="24"/>
      <c r="H886" s="32"/>
      <c r="I886" s="32"/>
      <c r="J886" s="32">
        <v>43391.0</v>
      </c>
    </row>
    <row r="887">
      <c r="A887" s="24" t="s">
        <v>960</v>
      </c>
      <c r="B887" s="24" t="s">
        <v>68</v>
      </c>
      <c r="C887" s="24" t="s">
        <v>875</v>
      </c>
      <c r="D887" s="24" t="s">
        <v>217</v>
      </c>
      <c r="E887" s="24"/>
      <c r="F887" s="24"/>
      <c r="G887" s="24"/>
      <c r="H887" s="32"/>
      <c r="I887" s="32"/>
      <c r="J887" s="32">
        <v>43343.0</v>
      </c>
    </row>
    <row r="888">
      <c r="A888" s="24" t="s">
        <v>961</v>
      </c>
      <c r="B888" s="24" t="s">
        <v>70</v>
      </c>
      <c r="C888" s="24" t="s">
        <v>875</v>
      </c>
      <c r="D888" s="24" t="s">
        <v>962</v>
      </c>
      <c r="E888" s="24"/>
      <c r="F888" s="24"/>
      <c r="G888" s="24"/>
      <c r="H888" s="32"/>
      <c r="I888" s="32"/>
      <c r="J888" s="32">
        <v>43189.0</v>
      </c>
    </row>
    <row r="889">
      <c r="A889" s="24" t="s">
        <v>963</v>
      </c>
      <c r="B889" s="24" t="s">
        <v>70</v>
      </c>
      <c r="C889" s="24" t="s">
        <v>875</v>
      </c>
      <c r="D889" s="24" t="s">
        <v>962</v>
      </c>
      <c r="E889" s="24"/>
      <c r="F889" s="24"/>
      <c r="G889" s="24"/>
      <c r="H889" s="32"/>
      <c r="I889" s="32"/>
      <c r="J889" s="32">
        <v>43154.0</v>
      </c>
    </row>
    <row r="890">
      <c r="A890" s="24" t="s">
        <v>964</v>
      </c>
      <c r="B890" s="24" t="s">
        <v>70</v>
      </c>
      <c r="C890" s="24" t="s">
        <v>875</v>
      </c>
      <c r="D890" s="24" t="s">
        <v>873</v>
      </c>
      <c r="E890" s="24"/>
      <c r="F890" s="24"/>
      <c r="G890" s="24"/>
      <c r="H890" s="32"/>
      <c r="I890" s="32"/>
      <c r="J890" s="32">
        <v>43160.0</v>
      </c>
    </row>
    <row r="891">
      <c r="A891" s="24" t="s">
        <v>502</v>
      </c>
      <c r="B891" s="24" t="s">
        <v>56</v>
      </c>
      <c r="C891" s="24" t="s">
        <v>875</v>
      </c>
      <c r="D891" s="24" t="s">
        <v>62</v>
      </c>
      <c r="E891" s="24"/>
      <c r="F891" s="24"/>
      <c r="G891" s="24"/>
      <c r="H891" s="32"/>
      <c r="I891" s="32"/>
      <c r="J891" s="32">
        <v>43361.0</v>
      </c>
    </row>
    <row r="892">
      <c r="A892" s="24" t="s">
        <v>965</v>
      </c>
      <c r="B892" s="24" t="s">
        <v>70</v>
      </c>
      <c r="C892" s="24" t="s">
        <v>875</v>
      </c>
      <c r="D892" s="24" t="s">
        <v>397</v>
      </c>
      <c r="E892" s="24"/>
      <c r="F892" s="24"/>
      <c r="G892" s="24"/>
      <c r="H892" s="32"/>
      <c r="I892" s="32"/>
      <c r="J892" s="32">
        <v>43153.0</v>
      </c>
    </row>
    <row r="893">
      <c r="A893" s="24" t="s">
        <v>966</v>
      </c>
      <c r="B893" s="24" t="s">
        <v>70</v>
      </c>
      <c r="C893" s="24" t="s">
        <v>875</v>
      </c>
      <c r="D893" s="24" t="s">
        <v>967</v>
      </c>
      <c r="E893" s="24"/>
      <c r="F893" s="24"/>
      <c r="G893" s="24"/>
      <c r="H893" s="32"/>
      <c r="I893" s="32"/>
      <c r="J893" s="32">
        <v>43119.0</v>
      </c>
    </row>
    <row r="894">
      <c r="A894" s="24" t="s">
        <v>966</v>
      </c>
      <c r="B894" s="24" t="s">
        <v>100</v>
      </c>
      <c r="C894" s="24" t="s">
        <v>875</v>
      </c>
      <c r="D894" s="24" t="s">
        <v>967</v>
      </c>
      <c r="E894" s="24"/>
      <c r="F894" s="24"/>
      <c r="G894" s="24"/>
      <c r="H894" s="32"/>
      <c r="I894" s="32"/>
      <c r="J894" s="32">
        <v>43119.0</v>
      </c>
    </row>
    <row r="895">
      <c r="A895" s="24" t="s">
        <v>966</v>
      </c>
      <c r="B895" s="24" t="s">
        <v>68</v>
      </c>
      <c r="C895" s="24" t="s">
        <v>875</v>
      </c>
      <c r="D895" s="24" t="s">
        <v>967</v>
      </c>
      <c r="E895" s="24"/>
      <c r="F895" s="24"/>
      <c r="G895" s="24"/>
      <c r="H895" s="32"/>
      <c r="I895" s="32"/>
      <c r="J895" s="32">
        <v>43119.0</v>
      </c>
    </row>
    <row r="896">
      <c r="A896" s="24" t="s">
        <v>966</v>
      </c>
      <c r="B896" s="24" t="s">
        <v>56</v>
      </c>
      <c r="C896" s="24" t="s">
        <v>875</v>
      </c>
      <c r="D896" s="24" t="s">
        <v>967</v>
      </c>
      <c r="E896" s="24"/>
      <c r="F896" s="24"/>
      <c r="G896" s="24"/>
      <c r="H896" s="32"/>
      <c r="I896" s="32"/>
      <c r="J896" s="32">
        <v>43119.0</v>
      </c>
    </row>
    <row r="897">
      <c r="A897" s="24" t="s">
        <v>968</v>
      </c>
      <c r="B897" s="24" t="s">
        <v>70</v>
      </c>
      <c r="C897" s="24" t="s">
        <v>875</v>
      </c>
      <c r="D897" s="24" t="s">
        <v>969</v>
      </c>
      <c r="E897" s="24"/>
      <c r="F897" s="24"/>
      <c r="G897" s="24"/>
      <c r="H897" s="32"/>
      <c r="I897" s="32"/>
      <c r="J897" s="32">
        <v>43186.0</v>
      </c>
    </row>
    <row r="898">
      <c r="A898" s="24" t="s">
        <v>970</v>
      </c>
      <c r="B898" s="24" t="s">
        <v>56</v>
      </c>
      <c r="C898" s="24" t="s">
        <v>875</v>
      </c>
      <c r="D898" s="24" t="s">
        <v>178</v>
      </c>
      <c r="E898" s="24"/>
      <c r="F898" s="24"/>
      <c r="G898" s="24"/>
      <c r="H898" s="32"/>
      <c r="I898" s="32"/>
      <c r="J898" s="32">
        <v>43395.0</v>
      </c>
    </row>
    <row r="899">
      <c r="A899" s="24" t="s">
        <v>971</v>
      </c>
      <c r="B899" s="24" t="s">
        <v>70</v>
      </c>
      <c r="C899" s="24" t="s">
        <v>875</v>
      </c>
      <c r="D899" s="24" t="s">
        <v>269</v>
      </c>
      <c r="E899" s="24"/>
      <c r="F899" s="24"/>
      <c r="G899" s="24"/>
      <c r="H899" s="32"/>
      <c r="I899" s="32"/>
      <c r="J899" s="32">
        <v>43188.0</v>
      </c>
    </row>
    <row r="900">
      <c r="A900" s="24" t="s">
        <v>972</v>
      </c>
      <c r="B900" s="24" t="s">
        <v>68</v>
      </c>
      <c r="C900" s="24" t="s">
        <v>973</v>
      </c>
      <c r="D900" s="24" t="s">
        <v>304</v>
      </c>
      <c r="E900" s="24">
        <v>0.74</v>
      </c>
      <c r="F900" s="24">
        <v>0.95</v>
      </c>
      <c r="G900" s="24">
        <v>0.01</v>
      </c>
      <c r="H900" s="24">
        <v>0.15</v>
      </c>
      <c r="I900" s="24">
        <v>1.84</v>
      </c>
      <c r="J900" s="32">
        <v>43375.0</v>
      </c>
    </row>
    <row r="901">
      <c r="A901" s="24" t="s">
        <v>974</v>
      </c>
      <c r="B901" s="24" t="s">
        <v>56</v>
      </c>
      <c r="C901" s="24" t="s">
        <v>973</v>
      </c>
      <c r="D901" s="24" t="s">
        <v>62</v>
      </c>
      <c r="E901" s="24">
        <v>0.22</v>
      </c>
      <c r="F901" s="24">
        <v>0.42</v>
      </c>
      <c r="G901" s="24">
        <v>0.05</v>
      </c>
      <c r="H901" s="24">
        <v>0.12</v>
      </c>
      <c r="I901" s="24">
        <v>0.82</v>
      </c>
      <c r="J901" s="32">
        <v>43280.0</v>
      </c>
    </row>
    <row r="902">
      <c r="A902" s="24" t="s">
        <v>975</v>
      </c>
      <c r="B902" s="24" t="s">
        <v>56</v>
      </c>
      <c r="C902" s="24" t="s">
        <v>973</v>
      </c>
      <c r="D902" s="24" t="s">
        <v>976</v>
      </c>
      <c r="E902" s="24">
        <v>0.05</v>
      </c>
      <c r="F902" s="24">
        <v>0.39</v>
      </c>
      <c r="G902" s="24">
        <v>0.01</v>
      </c>
      <c r="H902" s="24">
        <v>0.08</v>
      </c>
      <c r="I902" s="24">
        <v>0.53</v>
      </c>
      <c r="J902" s="32">
        <v>43336.0</v>
      </c>
    </row>
    <row r="903">
      <c r="A903" s="24" t="s">
        <v>977</v>
      </c>
      <c r="B903" s="24" t="s">
        <v>70</v>
      </c>
      <c r="C903" s="24" t="s">
        <v>973</v>
      </c>
      <c r="D903" s="24" t="s">
        <v>71</v>
      </c>
      <c r="E903" s="24">
        <v>0.16</v>
      </c>
      <c r="F903" s="24">
        <v>0.15</v>
      </c>
      <c r="G903" s="24">
        <v>0.06</v>
      </c>
      <c r="H903" s="24">
        <v>0.03</v>
      </c>
      <c r="I903" s="24">
        <v>0.41</v>
      </c>
      <c r="J903" s="32">
        <v>43357.0</v>
      </c>
    </row>
    <row r="904">
      <c r="A904" s="24" t="s">
        <v>978</v>
      </c>
      <c r="B904" s="24" t="s">
        <v>56</v>
      </c>
      <c r="C904" s="24" t="s">
        <v>973</v>
      </c>
      <c r="D904" s="24" t="s">
        <v>83</v>
      </c>
      <c r="E904" s="24">
        <v>0.08</v>
      </c>
      <c r="F904" s="24">
        <v>0.22</v>
      </c>
      <c r="G904" s="24">
        <v>0.01</v>
      </c>
      <c r="H904" s="24">
        <v>0.06</v>
      </c>
      <c r="I904" s="24">
        <v>0.37</v>
      </c>
      <c r="J904" s="32">
        <v>43175.0</v>
      </c>
    </row>
    <row r="905">
      <c r="A905" s="24" t="s">
        <v>974</v>
      </c>
      <c r="B905" s="24" t="s">
        <v>68</v>
      </c>
      <c r="C905" s="24" t="s">
        <v>973</v>
      </c>
      <c r="D905" s="24" t="s">
        <v>62</v>
      </c>
      <c r="E905" s="24">
        <v>0.2</v>
      </c>
      <c r="F905" s="24">
        <v>0.1</v>
      </c>
      <c r="G905" s="24"/>
      <c r="H905" s="24">
        <v>0.03</v>
      </c>
      <c r="I905" s="24">
        <v>0.33</v>
      </c>
      <c r="J905" s="32">
        <v>43280.0</v>
      </c>
    </row>
    <row r="906">
      <c r="A906" s="24" t="s">
        <v>979</v>
      </c>
      <c r="B906" s="24" t="s">
        <v>56</v>
      </c>
      <c r="C906" s="24" t="s">
        <v>973</v>
      </c>
      <c r="D906" s="24" t="s">
        <v>980</v>
      </c>
      <c r="E906" s="24">
        <v>0.05</v>
      </c>
      <c r="F906" s="24">
        <v>0.09</v>
      </c>
      <c r="G906" s="24"/>
      <c r="H906" s="24">
        <v>0.03</v>
      </c>
      <c r="I906" s="24">
        <v>0.17</v>
      </c>
      <c r="J906" s="32">
        <v>43165.0</v>
      </c>
    </row>
    <row r="907">
      <c r="A907" s="24" t="s">
        <v>975</v>
      </c>
      <c r="B907" s="24" t="s">
        <v>68</v>
      </c>
      <c r="C907" s="24" t="s">
        <v>973</v>
      </c>
      <c r="D907" s="24" t="s">
        <v>976</v>
      </c>
      <c r="E907" s="24">
        <v>0.05</v>
      </c>
      <c r="F907" s="24">
        <v>0.1</v>
      </c>
      <c r="G907" s="24"/>
      <c r="H907" s="24">
        <v>0.01</v>
      </c>
      <c r="I907" s="24">
        <v>0.17</v>
      </c>
      <c r="J907" s="32">
        <v>43336.0</v>
      </c>
    </row>
    <row r="908">
      <c r="A908" s="24" t="s">
        <v>981</v>
      </c>
      <c r="B908" s="24" t="s">
        <v>70</v>
      </c>
      <c r="C908" s="24" t="s">
        <v>973</v>
      </c>
      <c r="D908" s="24" t="s">
        <v>337</v>
      </c>
      <c r="E908" s="24">
        <v>0.08</v>
      </c>
      <c r="F908" s="24">
        <v>0.04</v>
      </c>
      <c r="G908" s="24"/>
      <c r="H908" s="24">
        <v>0.01</v>
      </c>
      <c r="I908" s="24">
        <v>0.13</v>
      </c>
      <c r="J908" s="32">
        <v>43396.0</v>
      </c>
    </row>
    <row r="909">
      <c r="A909" s="24" t="s">
        <v>982</v>
      </c>
      <c r="B909" s="24" t="s">
        <v>56</v>
      </c>
      <c r="C909" s="24" t="s">
        <v>973</v>
      </c>
      <c r="D909" s="24" t="s">
        <v>983</v>
      </c>
      <c r="E909" s="24">
        <v>0.1</v>
      </c>
      <c r="F909" s="24"/>
      <c r="G909" s="24"/>
      <c r="H909" s="24">
        <v>0.02</v>
      </c>
      <c r="I909" s="24">
        <v>0.13</v>
      </c>
      <c r="J909" s="32">
        <v>43350.0</v>
      </c>
    </row>
    <row r="910">
      <c r="A910" s="24" t="s">
        <v>984</v>
      </c>
      <c r="B910" s="24" t="s">
        <v>56</v>
      </c>
      <c r="C910" s="24" t="s">
        <v>973</v>
      </c>
      <c r="D910" s="24" t="s">
        <v>95</v>
      </c>
      <c r="E910" s="24">
        <v>0.09</v>
      </c>
      <c r="F910" s="24">
        <v>0.01</v>
      </c>
      <c r="G910" s="24"/>
      <c r="H910" s="24">
        <v>0.02</v>
      </c>
      <c r="I910" s="24">
        <v>0.12</v>
      </c>
      <c r="J910" s="32">
        <v>43186.0</v>
      </c>
    </row>
    <row r="911">
      <c r="A911" s="24" t="s">
        <v>985</v>
      </c>
      <c r="B911" s="24" t="s">
        <v>56</v>
      </c>
      <c r="C911" s="24" t="s">
        <v>973</v>
      </c>
      <c r="D911" s="24" t="s">
        <v>986</v>
      </c>
      <c r="E911" s="24">
        <v>0.08</v>
      </c>
      <c r="F911" s="24">
        <v>0.01</v>
      </c>
      <c r="G911" s="24"/>
      <c r="H911" s="24">
        <v>0.02</v>
      </c>
      <c r="I911" s="24">
        <v>0.11</v>
      </c>
      <c r="J911" s="32">
        <v>43144.0</v>
      </c>
    </row>
    <row r="912">
      <c r="A912" s="24" t="s">
        <v>978</v>
      </c>
      <c r="B912" s="24" t="s">
        <v>68</v>
      </c>
      <c r="C912" s="24" t="s">
        <v>973</v>
      </c>
      <c r="D912" s="24" t="s">
        <v>83</v>
      </c>
      <c r="E912" s="24">
        <v>0.06</v>
      </c>
      <c r="F912" s="24">
        <v>0.04</v>
      </c>
      <c r="G912" s="24"/>
      <c r="H912" s="24">
        <v>0.01</v>
      </c>
      <c r="I912" s="24">
        <v>0.11</v>
      </c>
      <c r="J912" s="32">
        <v>43175.0</v>
      </c>
    </row>
    <row r="913">
      <c r="A913" s="24" t="s">
        <v>982</v>
      </c>
      <c r="B913" s="24" t="s">
        <v>68</v>
      </c>
      <c r="C913" s="24" t="s">
        <v>973</v>
      </c>
      <c r="D913" s="24" t="s">
        <v>983</v>
      </c>
      <c r="E913" s="24">
        <v>0.09</v>
      </c>
      <c r="F913" s="24"/>
      <c r="G913" s="24"/>
      <c r="H913" s="24">
        <v>0.01</v>
      </c>
      <c r="I913" s="24">
        <v>0.1</v>
      </c>
      <c r="J913" s="32">
        <v>43350.0</v>
      </c>
    </row>
    <row r="914">
      <c r="A914" s="24" t="s">
        <v>987</v>
      </c>
      <c r="B914" s="24" t="s">
        <v>100</v>
      </c>
      <c r="C914" s="24" t="s">
        <v>973</v>
      </c>
      <c r="D914" s="24" t="s">
        <v>988</v>
      </c>
      <c r="E914" s="24"/>
      <c r="F914" s="24"/>
      <c r="G914" s="24"/>
      <c r="H914" s="32"/>
      <c r="I914" s="32"/>
      <c r="J914" s="32">
        <v>43448.0</v>
      </c>
    </row>
    <row r="915">
      <c r="A915" s="24" t="s">
        <v>981</v>
      </c>
      <c r="B915" s="24" t="s">
        <v>68</v>
      </c>
      <c r="C915" s="24" t="s">
        <v>973</v>
      </c>
      <c r="D915" s="24" t="s">
        <v>337</v>
      </c>
      <c r="E915" s="24">
        <v>0.08</v>
      </c>
      <c r="F915" s="24"/>
      <c r="G915" s="24"/>
      <c r="H915" s="24">
        <v>0.01</v>
      </c>
      <c r="I915" s="24">
        <v>0.09</v>
      </c>
      <c r="J915" s="32">
        <v>43396.0</v>
      </c>
    </row>
    <row r="916">
      <c r="A916" s="24" t="s">
        <v>981</v>
      </c>
      <c r="B916" s="24" t="s">
        <v>56</v>
      </c>
      <c r="C916" s="24" t="s">
        <v>973</v>
      </c>
      <c r="D916" s="24" t="s">
        <v>337</v>
      </c>
      <c r="E916" s="24">
        <v>0.07</v>
      </c>
      <c r="F916" s="24"/>
      <c r="G916" s="24"/>
      <c r="H916" s="24">
        <v>0.02</v>
      </c>
      <c r="I916" s="24">
        <v>0.09</v>
      </c>
      <c r="J916" s="32">
        <v>43396.0</v>
      </c>
    </row>
    <row r="917">
      <c r="A917" s="24" t="s">
        <v>985</v>
      </c>
      <c r="B917" s="24" t="s">
        <v>68</v>
      </c>
      <c r="C917" s="24" t="s">
        <v>973</v>
      </c>
      <c r="D917" s="24" t="s">
        <v>986</v>
      </c>
      <c r="E917" s="24">
        <v>0.08</v>
      </c>
      <c r="F917" s="24"/>
      <c r="G917" s="24"/>
      <c r="H917" s="24">
        <v>0.01</v>
      </c>
      <c r="I917" s="24">
        <v>0.08</v>
      </c>
      <c r="J917" s="32">
        <v>43144.0</v>
      </c>
    </row>
    <row r="918">
      <c r="A918" s="24" t="s">
        <v>979</v>
      </c>
      <c r="B918" s="24" t="s">
        <v>68</v>
      </c>
      <c r="C918" s="24" t="s">
        <v>973</v>
      </c>
      <c r="D918" s="24" t="s">
        <v>980</v>
      </c>
      <c r="E918" s="24">
        <v>0.05</v>
      </c>
      <c r="F918" s="24">
        <v>0.03</v>
      </c>
      <c r="G918" s="24"/>
      <c r="H918" s="24">
        <v>0.01</v>
      </c>
      <c r="I918" s="24">
        <v>0.08</v>
      </c>
      <c r="J918" s="32">
        <v>43165.0</v>
      </c>
    </row>
    <row r="919">
      <c r="A919" s="24" t="s">
        <v>989</v>
      </c>
      <c r="B919" s="24" t="s">
        <v>56</v>
      </c>
      <c r="C919" s="24" t="s">
        <v>973</v>
      </c>
      <c r="D919" s="24" t="s">
        <v>491</v>
      </c>
      <c r="E919" s="24">
        <v>0.07</v>
      </c>
      <c r="F919" s="24"/>
      <c r="G919" s="24"/>
      <c r="H919" s="24">
        <v>0.02</v>
      </c>
      <c r="I919" s="24">
        <v>0.08</v>
      </c>
      <c r="J919" s="32">
        <v>43396.0</v>
      </c>
    </row>
    <row r="920">
      <c r="A920" s="24" t="s">
        <v>990</v>
      </c>
      <c r="B920" s="24" t="s">
        <v>56</v>
      </c>
      <c r="C920" s="24" t="s">
        <v>973</v>
      </c>
      <c r="D920" s="24" t="s">
        <v>986</v>
      </c>
      <c r="E920" s="24">
        <v>0.06</v>
      </c>
      <c r="F920" s="24"/>
      <c r="G920" s="24"/>
      <c r="H920" s="24">
        <v>0.01</v>
      </c>
      <c r="I920" s="24">
        <v>0.08</v>
      </c>
      <c r="J920" s="32">
        <v>43158.0</v>
      </c>
    </row>
    <row r="921">
      <c r="A921" s="24" t="s">
        <v>984</v>
      </c>
      <c r="B921" s="24" t="s">
        <v>68</v>
      </c>
      <c r="C921" s="24" t="s">
        <v>973</v>
      </c>
      <c r="D921" s="24" t="s">
        <v>95</v>
      </c>
      <c r="E921" s="24">
        <v>0.07</v>
      </c>
      <c r="F921" s="24"/>
      <c r="G921" s="24"/>
      <c r="H921" s="24">
        <v>0.01</v>
      </c>
      <c r="I921" s="24">
        <v>0.08</v>
      </c>
      <c r="J921" s="32">
        <v>43186.0</v>
      </c>
    </row>
    <row r="922">
      <c r="A922" s="24" t="s">
        <v>991</v>
      </c>
      <c r="B922" s="24" t="s">
        <v>56</v>
      </c>
      <c r="C922" s="24" t="s">
        <v>973</v>
      </c>
      <c r="D922" s="24" t="s">
        <v>64</v>
      </c>
      <c r="E922" s="24">
        <v>0.03</v>
      </c>
      <c r="F922" s="24">
        <v>0.03</v>
      </c>
      <c r="G922" s="24"/>
      <c r="H922" s="24">
        <v>0.01</v>
      </c>
      <c r="I922" s="24">
        <v>0.07</v>
      </c>
      <c r="J922" s="32">
        <v>43434.0</v>
      </c>
    </row>
    <row r="923">
      <c r="A923" s="24" t="s">
        <v>989</v>
      </c>
      <c r="B923" s="24" t="s">
        <v>68</v>
      </c>
      <c r="C923" s="24" t="s">
        <v>973</v>
      </c>
      <c r="D923" s="24" t="s">
        <v>491</v>
      </c>
      <c r="E923" s="24">
        <v>0.06</v>
      </c>
      <c r="F923" s="24"/>
      <c r="G923" s="24"/>
      <c r="H923" s="24">
        <v>0.01</v>
      </c>
      <c r="I923" s="24">
        <v>0.07</v>
      </c>
      <c r="J923" s="32">
        <v>43396.0</v>
      </c>
    </row>
    <row r="924">
      <c r="A924" s="24" t="s">
        <v>989</v>
      </c>
      <c r="B924" s="24" t="s">
        <v>70</v>
      </c>
      <c r="C924" s="24" t="s">
        <v>973</v>
      </c>
      <c r="D924" s="24" t="s">
        <v>121</v>
      </c>
      <c r="E924" s="24">
        <v>0.05</v>
      </c>
      <c r="F924" s="24"/>
      <c r="G924" s="24"/>
      <c r="H924" s="24">
        <v>0.01</v>
      </c>
      <c r="I924" s="24">
        <v>0.06</v>
      </c>
      <c r="J924" s="32">
        <v>43396.0</v>
      </c>
    </row>
    <row r="925">
      <c r="A925" s="24" t="s">
        <v>992</v>
      </c>
      <c r="B925" s="24" t="s">
        <v>56</v>
      </c>
      <c r="C925" s="24" t="s">
        <v>973</v>
      </c>
      <c r="D925" s="24" t="s">
        <v>986</v>
      </c>
      <c r="E925" s="24">
        <v>0.04</v>
      </c>
      <c r="F925" s="24"/>
      <c r="G925" s="24"/>
      <c r="H925" s="24">
        <v>0.01</v>
      </c>
      <c r="I925" s="24">
        <v>0.05</v>
      </c>
      <c r="J925" s="32">
        <v>43291.0</v>
      </c>
    </row>
    <row r="926">
      <c r="A926" s="24" t="s">
        <v>993</v>
      </c>
      <c r="B926" s="24" t="s">
        <v>56</v>
      </c>
      <c r="C926" s="24" t="s">
        <v>973</v>
      </c>
      <c r="D926" s="24" t="s">
        <v>171</v>
      </c>
      <c r="E926" s="24">
        <v>0.03</v>
      </c>
      <c r="F926" s="24">
        <v>0.01</v>
      </c>
      <c r="G926" s="24"/>
      <c r="H926" s="24">
        <v>0.01</v>
      </c>
      <c r="I926" s="24">
        <v>0.05</v>
      </c>
      <c r="J926" s="32">
        <v>43368.0</v>
      </c>
    </row>
    <row r="927">
      <c r="A927" s="24" t="s">
        <v>990</v>
      </c>
      <c r="B927" s="24" t="s">
        <v>68</v>
      </c>
      <c r="C927" s="24" t="s">
        <v>973</v>
      </c>
      <c r="D927" s="24" t="s">
        <v>986</v>
      </c>
      <c r="E927" s="24">
        <v>0.04</v>
      </c>
      <c r="F927" s="24"/>
      <c r="G927" s="24"/>
      <c r="H927" s="24">
        <v>0.0</v>
      </c>
      <c r="I927" s="24">
        <v>0.05</v>
      </c>
      <c r="J927" s="32">
        <v>43158.0</v>
      </c>
    </row>
    <row r="928">
      <c r="A928" s="24" t="s">
        <v>994</v>
      </c>
      <c r="B928" s="24" t="s">
        <v>56</v>
      </c>
      <c r="C928" s="24" t="s">
        <v>973</v>
      </c>
      <c r="D928" s="24" t="s">
        <v>171</v>
      </c>
      <c r="E928" s="24">
        <v>0.04</v>
      </c>
      <c r="F928" s="24"/>
      <c r="G928" s="24"/>
      <c r="H928" s="24">
        <v>0.01</v>
      </c>
      <c r="I928" s="24">
        <v>0.05</v>
      </c>
      <c r="J928" s="32">
        <v>43256.0</v>
      </c>
    </row>
    <row r="929">
      <c r="A929" s="24" t="s">
        <v>995</v>
      </c>
      <c r="B929" s="24" t="s">
        <v>70</v>
      </c>
      <c r="C929" s="24" t="s">
        <v>973</v>
      </c>
      <c r="D929" s="24" t="s">
        <v>980</v>
      </c>
      <c r="E929" s="24">
        <v>0.03</v>
      </c>
      <c r="F929" s="24"/>
      <c r="G929" s="24"/>
      <c r="H929" s="24">
        <v>0.0</v>
      </c>
      <c r="I929" s="24">
        <v>0.03</v>
      </c>
      <c r="J929" s="32">
        <v>43186.0</v>
      </c>
    </row>
    <row r="930">
      <c r="A930" s="24" t="s">
        <v>985</v>
      </c>
      <c r="B930" s="24" t="s">
        <v>70</v>
      </c>
      <c r="C930" s="24" t="s">
        <v>973</v>
      </c>
      <c r="D930" s="24" t="s">
        <v>986</v>
      </c>
      <c r="E930" s="24">
        <v>0.03</v>
      </c>
      <c r="F930" s="24"/>
      <c r="G930" s="24"/>
      <c r="H930" s="24">
        <v>0.0</v>
      </c>
      <c r="I930" s="24">
        <v>0.03</v>
      </c>
      <c r="J930" s="32">
        <v>43144.0</v>
      </c>
    </row>
    <row r="931">
      <c r="A931" s="24" t="s">
        <v>994</v>
      </c>
      <c r="B931" s="24" t="s">
        <v>68</v>
      </c>
      <c r="C931" s="24" t="s">
        <v>973</v>
      </c>
      <c r="D931" s="24" t="s">
        <v>171</v>
      </c>
      <c r="E931" s="24">
        <v>0.03</v>
      </c>
      <c r="F931" s="24"/>
      <c r="G931" s="24"/>
      <c r="H931" s="24">
        <v>0.0</v>
      </c>
      <c r="I931" s="24">
        <v>0.03</v>
      </c>
      <c r="J931" s="32">
        <v>43256.0</v>
      </c>
    </row>
    <row r="932">
      <c r="A932" s="24" t="s">
        <v>996</v>
      </c>
      <c r="B932" s="24" t="s">
        <v>70</v>
      </c>
      <c r="C932" s="24" t="s">
        <v>973</v>
      </c>
      <c r="D932" s="24" t="s">
        <v>980</v>
      </c>
      <c r="E932" s="24">
        <v>0.03</v>
      </c>
      <c r="F932" s="24"/>
      <c r="G932" s="24"/>
      <c r="H932" s="24">
        <v>0.0</v>
      </c>
      <c r="I932" s="24">
        <v>0.03</v>
      </c>
      <c r="J932" s="32">
        <v>43186.0</v>
      </c>
    </row>
    <row r="933">
      <c r="A933" s="24" t="s">
        <v>991</v>
      </c>
      <c r="B933" s="24" t="s">
        <v>68</v>
      </c>
      <c r="C933" s="24" t="s">
        <v>973</v>
      </c>
      <c r="D933" s="24" t="s">
        <v>64</v>
      </c>
      <c r="E933" s="24">
        <v>0.03</v>
      </c>
      <c r="F933" s="24"/>
      <c r="G933" s="24"/>
      <c r="H933" s="24">
        <v>0.0</v>
      </c>
      <c r="I933" s="24">
        <v>0.03</v>
      </c>
      <c r="J933" s="32">
        <v>43434.0</v>
      </c>
    </row>
    <row r="934">
      <c r="A934" s="24" t="s">
        <v>992</v>
      </c>
      <c r="B934" s="24" t="s">
        <v>68</v>
      </c>
      <c r="C934" s="24" t="s">
        <v>973</v>
      </c>
      <c r="D934" s="24" t="s">
        <v>986</v>
      </c>
      <c r="E934" s="24">
        <v>0.03</v>
      </c>
      <c r="F934" s="24"/>
      <c r="G934" s="24"/>
      <c r="H934" s="24">
        <v>0.0</v>
      </c>
      <c r="I934" s="24">
        <v>0.03</v>
      </c>
      <c r="J934" s="32">
        <v>43291.0</v>
      </c>
    </row>
    <row r="935">
      <c r="A935" s="24" t="s">
        <v>997</v>
      </c>
      <c r="B935" s="24" t="s">
        <v>56</v>
      </c>
      <c r="C935" s="24" t="s">
        <v>973</v>
      </c>
      <c r="D935" s="24" t="s">
        <v>353</v>
      </c>
      <c r="E935" s="24">
        <v>0.03</v>
      </c>
      <c r="F935" s="24"/>
      <c r="G935" s="24"/>
      <c r="H935" s="24">
        <v>0.01</v>
      </c>
      <c r="I935" s="24">
        <v>0.03</v>
      </c>
      <c r="J935" s="32">
        <v>43333.0</v>
      </c>
    </row>
    <row r="936">
      <c r="A936" s="24" t="s">
        <v>998</v>
      </c>
      <c r="B936" s="24" t="s">
        <v>56</v>
      </c>
      <c r="C936" s="24" t="s">
        <v>973</v>
      </c>
      <c r="D936" s="24" t="s">
        <v>664</v>
      </c>
      <c r="E936" s="24">
        <v>0.02</v>
      </c>
      <c r="F936" s="24"/>
      <c r="G936" s="24"/>
      <c r="H936" s="24">
        <v>0.0</v>
      </c>
      <c r="I936" s="24">
        <v>0.02</v>
      </c>
      <c r="J936" s="32">
        <v>43228.0</v>
      </c>
    </row>
    <row r="937">
      <c r="A937" s="24" t="s">
        <v>999</v>
      </c>
      <c r="B937" s="24" t="s">
        <v>68</v>
      </c>
      <c r="C937" s="24" t="s">
        <v>973</v>
      </c>
      <c r="D937" s="24" t="s">
        <v>542</v>
      </c>
      <c r="E937" s="24">
        <v>0.02</v>
      </c>
      <c r="F937" s="24"/>
      <c r="G937" s="24"/>
      <c r="H937" s="24">
        <v>0.0</v>
      </c>
      <c r="I937" s="24">
        <v>0.02</v>
      </c>
      <c r="J937" s="32">
        <v>43424.0</v>
      </c>
    </row>
    <row r="938">
      <c r="A938" s="24" t="s">
        <v>1000</v>
      </c>
      <c r="B938" s="24" t="s">
        <v>70</v>
      </c>
      <c r="C938" s="24" t="s">
        <v>973</v>
      </c>
      <c r="D938" s="24" t="s">
        <v>542</v>
      </c>
      <c r="E938" s="24">
        <v>0.02</v>
      </c>
      <c r="F938" s="24"/>
      <c r="G938" s="24"/>
      <c r="H938" s="24">
        <v>0.0</v>
      </c>
      <c r="I938" s="24">
        <v>0.02</v>
      </c>
      <c r="J938" s="32">
        <v>43438.0</v>
      </c>
    </row>
    <row r="939">
      <c r="A939" s="24" t="s">
        <v>1001</v>
      </c>
      <c r="B939" s="24" t="s">
        <v>70</v>
      </c>
      <c r="C939" s="24" t="s">
        <v>973</v>
      </c>
      <c r="D939" s="24" t="s">
        <v>1002</v>
      </c>
      <c r="E939" s="24">
        <v>0.01</v>
      </c>
      <c r="F939" s="24"/>
      <c r="G939" s="24"/>
      <c r="H939" s="24">
        <v>0.0</v>
      </c>
      <c r="I939" s="24">
        <v>0.02</v>
      </c>
      <c r="J939" s="32">
        <v>43410.0</v>
      </c>
    </row>
    <row r="940">
      <c r="A940" s="24" t="s">
        <v>993</v>
      </c>
      <c r="B940" s="24" t="s">
        <v>68</v>
      </c>
      <c r="C940" s="24" t="s">
        <v>973</v>
      </c>
      <c r="D940" s="24" t="s">
        <v>171</v>
      </c>
      <c r="E940" s="24">
        <v>0.01</v>
      </c>
      <c r="F940" s="24"/>
      <c r="G940" s="24"/>
      <c r="H940" s="24">
        <v>0.0</v>
      </c>
      <c r="I940" s="24">
        <v>0.02</v>
      </c>
      <c r="J940" s="32">
        <v>43368.0</v>
      </c>
    </row>
    <row r="941">
      <c r="A941" s="24" t="s">
        <v>1001</v>
      </c>
      <c r="B941" s="24" t="s">
        <v>56</v>
      </c>
      <c r="C941" s="24" t="s">
        <v>973</v>
      </c>
      <c r="D941" s="24" t="s">
        <v>1002</v>
      </c>
      <c r="E941" s="24">
        <v>0.01</v>
      </c>
      <c r="F941" s="24"/>
      <c r="G941" s="24"/>
      <c r="H941" s="24">
        <v>0.0</v>
      </c>
      <c r="I941" s="24">
        <v>0.01</v>
      </c>
      <c r="J941" s="32">
        <v>43410.0</v>
      </c>
    </row>
    <row r="942">
      <c r="A942" s="24" t="s">
        <v>1003</v>
      </c>
      <c r="B942" s="24" t="s">
        <v>70</v>
      </c>
      <c r="C942" s="24" t="s">
        <v>973</v>
      </c>
      <c r="D942" s="24" t="s">
        <v>121</v>
      </c>
      <c r="E942" s="24">
        <v>0.01</v>
      </c>
      <c r="F942" s="24"/>
      <c r="G942" s="24"/>
      <c r="H942" s="24">
        <v>0.0</v>
      </c>
      <c r="I942" s="24">
        <v>0.01</v>
      </c>
      <c r="J942" s="32">
        <v>43424.0</v>
      </c>
    </row>
    <row r="943">
      <c r="A943" s="24" t="s">
        <v>997</v>
      </c>
      <c r="B943" s="24" t="s">
        <v>70</v>
      </c>
      <c r="C943" s="24" t="s">
        <v>973</v>
      </c>
      <c r="D943" s="24" t="s">
        <v>353</v>
      </c>
      <c r="E943" s="24">
        <v>0.01</v>
      </c>
      <c r="F943" s="24"/>
      <c r="G943" s="24"/>
      <c r="H943" s="24">
        <v>0.0</v>
      </c>
      <c r="I943" s="24">
        <v>0.01</v>
      </c>
      <c r="J943" s="32">
        <v>43333.0</v>
      </c>
    </row>
    <row r="944">
      <c r="A944" s="24" t="s">
        <v>975</v>
      </c>
      <c r="B944" s="24" t="s">
        <v>100</v>
      </c>
      <c r="C944" s="24" t="s">
        <v>973</v>
      </c>
      <c r="D944" s="24" t="s">
        <v>976</v>
      </c>
      <c r="E944" s="24"/>
      <c r="F944" s="24">
        <v>0.01</v>
      </c>
      <c r="G944" s="24"/>
      <c r="H944" s="24">
        <v>0.0</v>
      </c>
      <c r="I944" s="24">
        <v>0.01</v>
      </c>
      <c r="J944" s="32">
        <v>43336.0</v>
      </c>
    </row>
    <row r="945">
      <c r="A945" s="24" t="s">
        <v>998</v>
      </c>
      <c r="B945" s="24" t="s">
        <v>70</v>
      </c>
      <c r="C945" s="24" t="s">
        <v>973</v>
      </c>
      <c r="D945" s="24" t="s">
        <v>664</v>
      </c>
      <c r="E945" s="24">
        <v>0.01</v>
      </c>
      <c r="F945" s="24"/>
      <c r="G945" s="24"/>
      <c r="H945" s="24">
        <v>0.0</v>
      </c>
      <c r="I945" s="24">
        <v>0.01</v>
      </c>
      <c r="J945" s="32">
        <v>43205.0</v>
      </c>
    </row>
    <row r="946">
      <c r="A946" s="24" t="s">
        <v>1004</v>
      </c>
      <c r="B946" s="24" t="s">
        <v>56</v>
      </c>
      <c r="C946" s="24" t="s">
        <v>973</v>
      </c>
      <c r="D946" s="24" t="s">
        <v>1005</v>
      </c>
      <c r="E946" s="24">
        <v>0.01</v>
      </c>
      <c r="F946" s="24"/>
      <c r="G946" s="24"/>
      <c r="H946" s="24">
        <v>0.0</v>
      </c>
      <c r="I946" s="24">
        <v>0.01</v>
      </c>
      <c r="J946" s="32">
        <v>43354.0</v>
      </c>
    </row>
    <row r="947">
      <c r="A947" s="24" t="s">
        <v>1004</v>
      </c>
      <c r="B947" s="24" t="s">
        <v>68</v>
      </c>
      <c r="C947" s="24" t="s">
        <v>973</v>
      </c>
      <c r="D947" s="24" t="s">
        <v>1005</v>
      </c>
      <c r="E947" s="24">
        <v>0.01</v>
      </c>
      <c r="F947" s="24"/>
      <c r="G947" s="24"/>
      <c r="H947" s="24">
        <v>0.0</v>
      </c>
      <c r="I947" s="24">
        <v>0.01</v>
      </c>
      <c r="J947" s="32">
        <v>43354.0</v>
      </c>
    </row>
    <row r="948">
      <c r="A948" s="24" t="s">
        <v>999</v>
      </c>
      <c r="B948" s="24" t="s">
        <v>70</v>
      </c>
      <c r="C948" s="24" t="s">
        <v>973</v>
      </c>
      <c r="D948" s="24" t="s">
        <v>542</v>
      </c>
      <c r="E948" s="24">
        <v>0.01</v>
      </c>
      <c r="F948" s="24"/>
      <c r="G948" s="24"/>
      <c r="H948" s="24">
        <v>0.0</v>
      </c>
      <c r="I948" s="24">
        <v>0.01</v>
      </c>
      <c r="J948" s="32">
        <v>43426.0</v>
      </c>
    </row>
    <row r="949">
      <c r="A949" s="24" t="s">
        <v>1006</v>
      </c>
      <c r="B949" s="24" t="s">
        <v>100</v>
      </c>
      <c r="C949" s="24" t="s">
        <v>973</v>
      </c>
      <c r="D949" s="24" t="s">
        <v>986</v>
      </c>
      <c r="E949" s="24"/>
      <c r="F949" s="24">
        <v>0.0</v>
      </c>
      <c r="G949" s="24"/>
      <c r="H949" s="24">
        <v>0.0</v>
      </c>
      <c r="I949" s="24">
        <v>0.0</v>
      </c>
      <c r="J949" s="32">
        <v>43190.0</v>
      </c>
    </row>
    <row r="950">
      <c r="A950" s="24" t="s">
        <v>996</v>
      </c>
      <c r="B950" s="24" t="s">
        <v>226</v>
      </c>
      <c r="C950" s="24" t="s">
        <v>973</v>
      </c>
      <c r="D950" s="24" t="s">
        <v>1007</v>
      </c>
      <c r="E950" s="24"/>
      <c r="F950" s="24"/>
      <c r="G950" s="24"/>
      <c r="H950" s="32"/>
      <c r="I950" s="32"/>
      <c r="J950" s="32">
        <v>43209.0</v>
      </c>
    </row>
    <row r="951">
      <c r="A951" s="24" t="s">
        <v>1008</v>
      </c>
      <c r="B951" s="24" t="s">
        <v>70</v>
      </c>
      <c r="C951" s="24" t="s">
        <v>973</v>
      </c>
      <c r="D951" s="24" t="s">
        <v>132</v>
      </c>
      <c r="E951" s="24"/>
      <c r="F951" s="24"/>
      <c r="G951" s="24"/>
      <c r="H951" s="32"/>
      <c r="I951" s="32"/>
      <c r="J951" s="32">
        <v>43464.0</v>
      </c>
    </row>
    <row r="952">
      <c r="A952" s="24" t="s">
        <v>974</v>
      </c>
      <c r="B952" s="24" t="s">
        <v>100</v>
      </c>
      <c r="C952" s="24" t="s">
        <v>973</v>
      </c>
      <c r="D952" s="24" t="s">
        <v>62</v>
      </c>
      <c r="E952" s="24"/>
      <c r="F952" s="24"/>
      <c r="G952" s="24"/>
      <c r="H952" s="32"/>
      <c r="I952" s="32"/>
      <c r="J952" s="32">
        <v>43280.0</v>
      </c>
    </row>
    <row r="953">
      <c r="A953" s="24" t="s">
        <v>1009</v>
      </c>
      <c r="B953" s="24" t="s">
        <v>68</v>
      </c>
      <c r="C953" s="24" t="s">
        <v>973</v>
      </c>
      <c r="D953" s="24" t="s">
        <v>180</v>
      </c>
      <c r="E953" s="24"/>
      <c r="F953" s="24"/>
      <c r="G953" s="24"/>
      <c r="H953" s="32"/>
      <c r="I953" s="32"/>
      <c r="J953" s="32">
        <v>43258.0</v>
      </c>
    </row>
    <row r="954">
      <c r="A954" s="24" t="s">
        <v>1009</v>
      </c>
      <c r="B954" s="24" t="s">
        <v>70</v>
      </c>
      <c r="C954" s="24" t="s">
        <v>973</v>
      </c>
      <c r="D954" s="24" t="s">
        <v>180</v>
      </c>
      <c r="E954" s="24"/>
      <c r="F954" s="24"/>
      <c r="G954" s="24"/>
      <c r="H954" s="32"/>
      <c r="I954" s="32"/>
      <c r="J954" s="32">
        <v>43258.0</v>
      </c>
    </row>
    <row r="955">
      <c r="A955" s="24" t="s">
        <v>1010</v>
      </c>
      <c r="B955" s="24" t="s">
        <v>100</v>
      </c>
      <c r="C955" s="24" t="s">
        <v>973</v>
      </c>
      <c r="D955" s="24" t="s">
        <v>1011</v>
      </c>
      <c r="E955" s="24"/>
      <c r="F955" s="24"/>
      <c r="G955" s="24"/>
      <c r="H955" s="32"/>
      <c r="I955" s="32"/>
      <c r="J955" s="32">
        <v>43257.0</v>
      </c>
    </row>
    <row r="956">
      <c r="A956" s="24" t="s">
        <v>1012</v>
      </c>
      <c r="B956" s="24" t="s">
        <v>70</v>
      </c>
      <c r="C956" s="24" t="s">
        <v>973</v>
      </c>
      <c r="D956" s="24" t="s">
        <v>397</v>
      </c>
      <c r="E956" s="24"/>
      <c r="F956" s="24"/>
      <c r="G956" s="24"/>
      <c r="H956" s="32"/>
      <c r="I956" s="32"/>
      <c r="J956" s="32">
        <v>43172.0</v>
      </c>
    </row>
    <row r="957">
      <c r="A957" s="24" t="s">
        <v>993</v>
      </c>
      <c r="B957" s="24" t="s">
        <v>100</v>
      </c>
      <c r="C957" s="24" t="s">
        <v>973</v>
      </c>
      <c r="D957" s="24" t="s">
        <v>171</v>
      </c>
      <c r="E957" s="24"/>
      <c r="F957" s="24"/>
      <c r="G957" s="24"/>
      <c r="H957" s="32"/>
      <c r="I957" s="32"/>
      <c r="J957" s="32">
        <v>43368.0</v>
      </c>
    </row>
    <row r="958">
      <c r="A958" s="24" t="s">
        <v>972</v>
      </c>
      <c r="B958" s="24" t="s">
        <v>53</v>
      </c>
      <c r="C958" s="24" t="s">
        <v>973</v>
      </c>
      <c r="D958" s="24" t="s">
        <v>304</v>
      </c>
      <c r="E958" s="24"/>
      <c r="F958" s="24"/>
      <c r="G958" s="24"/>
      <c r="H958" s="32"/>
      <c r="I958" s="32"/>
      <c r="J958" s="32">
        <v>43375.0</v>
      </c>
    </row>
    <row r="959">
      <c r="A959" s="24" t="s">
        <v>972</v>
      </c>
      <c r="B959" s="24" t="s">
        <v>100</v>
      </c>
      <c r="C959" s="24" t="s">
        <v>973</v>
      </c>
      <c r="D959" s="24" t="s">
        <v>304</v>
      </c>
      <c r="E959" s="24"/>
      <c r="F959" s="24"/>
      <c r="G959" s="24"/>
      <c r="H959" s="32"/>
      <c r="I959" s="32"/>
      <c r="J959" s="32">
        <v>43375.0</v>
      </c>
    </row>
    <row r="960">
      <c r="A960" s="24" t="s">
        <v>1013</v>
      </c>
      <c r="B960" s="24" t="s">
        <v>70</v>
      </c>
      <c r="C960" s="24" t="s">
        <v>973</v>
      </c>
      <c r="D960" s="24" t="s">
        <v>542</v>
      </c>
      <c r="E960" s="24"/>
      <c r="F960" s="24"/>
      <c r="G960" s="24"/>
      <c r="H960" s="32"/>
      <c r="I960" s="32"/>
      <c r="J960" s="32">
        <v>43438.0</v>
      </c>
    </row>
    <row r="961">
      <c r="A961" s="24" t="s">
        <v>1014</v>
      </c>
      <c r="B961" s="24" t="s">
        <v>70</v>
      </c>
      <c r="C961" s="24" t="s">
        <v>973</v>
      </c>
      <c r="D961" s="24" t="s">
        <v>371</v>
      </c>
      <c r="E961" s="24"/>
      <c r="F961" s="24"/>
      <c r="G961" s="24"/>
      <c r="H961" s="32"/>
      <c r="I961" s="32"/>
      <c r="J961" s="32">
        <v>43249.0</v>
      </c>
    </row>
    <row r="962">
      <c r="A962" s="24" t="s">
        <v>1015</v>
      </c>
      <c r="B962" s="24" t="s">
        <v>70</v>
      </c>
      <c r="C962" s="24" t="s">
        <v>973</v>
      </c>
      <c r="D962" s="24" t="s">
        <v>1016</v>
      </c>
      <c r="E962" s="24"/>
      <c r="F962" s="24"/>
      <c r="G962" s="24"/>
      <c r="H962" s="32"/>
      <c r="I962" s="32"/>
      <c r="J962" s="32">
        <v>43104.0</v>
      </c>
    </row>
    <row r="963">
      <c r="A963" s="24" t="s">
        <v>990</v>
      </c>
      <c r="B963" s="24" t="s">
        <v>100</v>
      </c>
      <c r="C963" s="24" t="s">
        <v>973</v>
      </c>
      <c r="D963" s="24" t="s">
        <v>986</v>
      </c>
      <c r="E963" s="24"/>
      <c r="F963" s="24"/>
      <c r="G963" s="24"/>
      <c r="H963" s="32"/>
      <c r="I963" s="32"/>
      <c r="J963" s="32">
        <v>43158.0</v>
      </c>
    </row>
    <row r="964">
      <c r="A964" s="24" t="s">
        <v>1001</v>
      </c>
      <c r="B964" s="24" t="s">
        <v>68</v>
      </c>
      <c r="C964" s="24" t="s">
        <v>973</v>
      </c>
      <c r="D964" s="24" t="s">
        <v>1002</v>
      </c>
      <c r="E964" s="24"/>
      <c r="F964" s="24"/>
      <c r="G964" s="24"/>
      <c r="H964" s="32"/>
      <c r="I964" s="32"/>
      <c r="J964" s="32">
        <v>43410.0</v>
      </c>
    </row>
    <row r="965">
      <c r="A965" s="24" t="s">
        <v>1001</v>
      </c>
      <c r="B965" s="24" t="s">
        <v>100</v>
      </c>
      <c r="C965" s="24" t="s">
        <v>973</v>
      </c>
      <c r="D965" s="24" t="s">
        <v>1002</v>
      </c>
      <c r="E965" s="24"/>
      <c r="F965" s="24"/>
      <c r="G965" s="24"/>
      <c r="H965" s="32"/>
      <c r="I965" s="32"/>
      <c r="J965" s="32">
        <v>43410.0</v>
      </c>
    </row>
    <row r="966">
      <c r="A966" s="24" t="s">
        <v>1017</v>
      </c>
      <c r="B966" s="24" t="s">
        <v>70</v>
      </c>
      <c r="C966" s="24" t="s">
        <v>973</v>
      </c>
      <c r="D966" s="24" t="s">
        <v>1018</v>
      </c>
      <c r="E966" s="24"/>
      <c r="F966" s="24"/>
      <c r="G966" s="24"/>
      <c r="H966" s="32"/>
      <c r="I966" s="32"/>
      <c r="J966" s="32">
        <v>43432.0</v>
      </c>
    </row>
    <row r="967">
      <c r="A967" s="24" t="s">
        <v>1017</v>
      </c>
      <c r="B967" s="24" t="s">
        <v>100</v>
      </c>
      <c r="C967" s="24" t="s">
        <v>973</v>
      </c>
      <c r="D967" s="24" t="s">
        <v>1018</v>
      </c>
      <c r="E967" s="24"/>
      <c r="F967" s="24"/>
      <c r="G967" s="24"/>
      <c r="H967" s="32"/>
      <c r="I967" s="32"/>
      <c r="J967" s="32">
        <v>43235.0</v>
      </c>
    </row>
    <row r="968">
      <c r="A968" s="24" t="s">
        <v>1017</v>
      </c>
      <c r="B968" s="24" t="s">
        <v>68</v>
      </c>
      <c r="C968" s="24" t="s">
        <v>973</v>
      </c>
      <c r="D968" s="24" t="s">
        <v>1018</v>
      </c>
      <c r="E968" s="24"/>
      <c r="F968" s="24"/>
      <c r="G968" s="24"/>
      <c r="H968" s="32"/>
      <c r="I968" s="32"/>
      <c r="J968" s="32">
        <v>43432.0</v>
      </c>
    </row>
    <row r="969">
      <c r="A969" s="24" t="s">
        <v>1017</v>
      </c>
      <c r="B969" s="24" t="s">
        <v>56</v>
      </c>
      <c r="C969" s="24" t="s">
        <v>973</v>
      </c>
      <c r="D969" s="24" t="s">
        <v>1018</v>
      </c>
      <c r="E969" s="24"/>
      <c r="F969" s="24"/>
      <c r="G969" s="24"/>
      <c r="H969" s="32"/>
      <c r="I969" s="32"/>
      <c r="J969" s="32">
        <v>43235.0</v>
      </c>
    </row>
    <row r="970">
      <c r="A970" s="24" t="s">
        <v>1019</v>
      </c>
      <c r="B970" s="24" t="s">
        <v>100</v>
      </c>
      <c r="C970" s="24" t="s">
        <v>973</v>
      </c>
      <c r="D970" s="24" t="s">
        <v>1020</v>
      </c>
      <c r="E970" s="24"/>
      <c r="F970" s="24"/>
      <c r="G970" s="24"/>
      <c r="H970" s="32"/>
      <c r="I970" s="32"/>
      <c r="J970" s="32">
        <v>43255.0</v>
      </c>
    </row>
    <row r="971">
      <c r="A971" s="24" t="s">
        <v>1006</v>
      </c>
      <c r="B971" s="24" t="s">
        <v>68</v>
      </c>
      <c r="C971" s="24" t="s">
        <v>973</v>
      </c>
      <c r="D971" s="24" t="s">
        <v>986</v>
      </c>
      <c r="E971" s="24"/>
      <c r="F971" s="24"/>
      <c r="G971" s="24"/>
      <c r="H971" s="32"/>
      <c r="I971" s="32"/>
      <c r="J971" s="32">
        <v>43258.0</v>
      </c>
    </row>
    <row r="972">
      <c r="A972" s="24" t="s">
        <v>1006</v>
      </c>
      <c r="B972" s="24" t="s">
        <v>56</v>
      </c>
      <c r="C972" s="24" t="s">
        <v>973</v>
      </c>
      <c r="D972" s="24" t="s">
        <v>986</v>
      </c>
      <c r="E972" s="24"/>
      <c r="F972" s="24"/>
      <c r="G972" s="24"/>
      <c r="H972" s="32"/>
      <c r="I972" s="32"/>
      <c r="J972" s="32">
        <v>43258.0</v>
      </c>
    </row>
    <row r="973">
      <c r="A973" s="24" t="s">
        <v>1006</v>
      </c>
      <c r="B973" s="24" t="s">
        <v>70</v>
      </c>
      <c r="C973" s="24" t="s">
        <v>973</v>
      </c>
      <c r="D973" s="24" t="s">
        <v>986</v>
      </c>
      <c r="E973" s="24"/>
      <c r="F973" s="24"/>
      <c r="G973" s="24"/>
      <c r="H973" s="32"/>
      <c r="I973" s="32"/>
      <c r="J973" s="32">
        <v>43279.0</v>
      </c>
    </row>
    <row r="974">
      <c r="A974" s="24" t="s">
        <v>984</v>
      </c>
      <c r="B974" s="24" t="s">
        <v>100</v>
      </c>
      <c r="C974" s="24" t="s">
        <v>973</v>
      </c>
      <c r="D974" s="24" t="s">
        <v>95</v>
      </c>
      <c r="E974" s="24"/>
      <c r="F974" s="24"/>
      <c r="G974" s="24"/>
      <c r="H974" s="32"/>
      <c r="I974" s="32"/>
      <c r="J974" s="32">
        <v>43186.0</v>
      </c>
    </row>
    <row r="975">
      <c r="A975" s="24" t="s">
        <v>992</v>
      </c>
      <c r="B975" s="24" t="s">
        <v>100</v>
      </c>
      <c r="C975" s="24" t="s">
        <v>973</v>
      </c>
      <c r="D975" s="24" t="s">
        <v>986</v>
      </c>
      <c r="E975" s="24"/>
      <c r="F975" s="24"/>
      <c r="G975" s="24"/>
      <c r="H975" s="32"/>
      <c r="I975" s="32"/>
      <c r="J975" s="32">
        <v>43280.0</v>
      </c>
    </row>
    <row r="976">
      <c r="A976" s="24" t="s">
        <v>1021</v>
      </c>
      <c r="B976" s="24" t="s">
        <v>70</v>
      </c>
      <c r="C976" s="24" t="s">
        <v>973</v>
      </c>
      <c r="D976" s="24" t="s">
        <v>1022</v>
      </c>
      <c r="E976" s="24"/>
      <c r="F976" s="24"/>
      <c r="G976" s="24"/>
      <c r="H976" s="32"/>
      <c r="I976" s="32"/>
      <c r="J976" s="32">
        <v>43111.0</v>
      </c>
    </row>
    <row r="977">
      <c r="A977" s="24" t="s">
        <v>991</v>
      </c>
      <c r="B977" s="24" t="s">
        <v>100</v>
      </c>
      <c r="C977" s="24" t="s">
        <v>973</v>
      </c>
      <c r="D977" s="24" t="s">
        <v>64</v>
      </c>
      <c r="E977" s="24"/>
      <c r="F977" s="24"/>
      <c r="G977" s="24"/>
      <c r="H977" s="32"/>
      <c r="I977" s="32"/>
      <c r="J977" s="32">
        <v>43434.0</v>
      </c>
    </row>
    <row r="978">
      <c r="A978" s="24" t="s">
        <v>1023</v>
      </c>
      <c r="B978" s="24" t="s">
        <v>70</v>
      </c>
      <c r="C978" s="24" t="s">
        <v>973</v>
      </c>
      <c r="D978" s="24" t="s">
        <v>308</v>
      </c>
      <c r="E978" s="24"/>
      <c r="F978" s="24"/>
      <c r="G978" s="24"/>
      <c r="H978" s="32"/>
      <c r="I978" s="32"/>
      <c r="J978" s="32">
        <v>43161.0</v>
      </c>
    </row>
    <row r="979">
      <c r="A979" s="24" t="s">
        <v>998</v>
      </c>
      <c r="B979" s="24" t="s">
        <v>68</v>
      </c>
      <c r="C979" s="24" t="s">
        <v>973</v>
      </c>
      <c r="D979" s="24" t="s">
        <v>664</v>
      </c>
      <c r="E979" s="24"/>
      <c r="F979" s="24"/>
      <c r="G979" s="24"/>
      <c r="H979" s="32"/>
      <c r="I979" s="32"/>
      <c r="J979" s="32">
        <v>43229.0</v>
      </c>
    </row>
    <row r="980">
      <c r="A980" s="24" t="s">
        <v>998</v>
      </c>
      <c r="B980" s="24" t="s">
        <v>100</v>
      </c>
      <c r="C980" s="24" t="s">
        <v>973</v>
      </c>
      <c r="D980" s="24" t="s">
        <v>664</v>
      </c>
      <c r="E980" s="24"/>
      <c r="F980" s="24"/>
      <c r="G980" s="24"/>
      <c r="H980" s="32"/>
      <c r="I980" s="32"/>
      <c r="J980" s="32">
        <v>43228.0</v>
      </c>
    </row>
    <row r="981">
      <c r="A981" s="24" t="s">
        <v>1024</v>
      </c>
      <c r="B981" s="24" t="s">
        <v>70</v>
      </c>
      <c r="C981" s="24" t="s">
        <v>973</v>
      </c>
      <c r="D981" s="24" t="s">
        <v>1025</v>
      </c>
      <c r="E981" s="24"/>
      <c r="F981" s="24"/>
      <c r="G981" s="24"/>
      <c r="H981" s="32"/>
      <c r="I981" s="32"/>
      <c r="J981" s="32">
        <v>43195.0</v>
      </c>
    </row>
    <row r="982">
      <c r="A982" s="24" t="s">
        <v>1004</v>
      </c>
      <c r="B982" s="24" t="s">
        <v>100</v>
      </c>
      <c r="C982" s="24" t="s">
        <v>973</v>
      </c>
      <c r="D982" s="24" t="s">
        <v>1005</v>
      </c>
      <c r="E982" s="24"/>
      <c r="F982" s="24"/>
      <c r="G982" s="24"/>
      <c r="H982" s="32"/>
      <c r="I982" s="32"/>
      <c r="J982" s="32">
        <v>43368.0</v>
      </c>
    </row>
    <row r="983">
      <c r="A983" s="24" t="s">
        <v>1026</v>
      </c>
      <c r="B983" s="24" t="s">
        <v>100</v>
      </c>
      <c r="C983" s="24" t="s">
        <v>973</v>
      </c>
      <c r="D983" s="24" t="s">
        <v>95</v>
      </c>
      <c r="E983" s="24"/>
      <c r="F983" s="24"/>
      <c r="G983" s="24"/>
      <c r="H983" s="32"/>
      <c r="I983" s="32"/>
      <c r="J983" s="32">
        <v>43265.0</v>
      </c>
    </row>
    <row r="984">
      <c r="A984" s="24" t="s">
        <v>59</v>
      </c>
      <c r="B984" s="24" t="s">
        <v>53</v>
      </c>
      <c r="C984" s="24" t="s">
        <v>1027</v>
      </c>
      <c r="D984" s="24" t="s">
        <v>60</v>
      </c>
      <c r="E984" s="24"/>
      <c r="F984" s="24"/>
      <c r="G984" s="24"/>
      <c r="H984" s="32"/>
      <c r="I984" s="32"/>
      <c r="J984" s="32">
        <v>43126.0</v>
      </c>
    </row>
    <row r="985">
      <c r="A985" s="24" t="s">
        <v>1028</v>
      </c>
      <c r="B985" s="24" t="s">
        <v>70</v>
      </c>
      <c r="C985" s="24" t="s">
        <v>1027</v>
      </c>
      <c r="D985" s="24" t="s">
        <v>71</v>
      </c>
      <c r="E985" s="24"/>
      <c r="F985" s="24"/>
      <c r="G985" s="24"/>
      <c r="H985" s="32"/>
      <c r="I985" s="32"/>
      <c r="J985" s="32">
        <v>43420.0</v>
      </c>
    </row>
    <row r="986">
      <c r="A986" s="24" t="s">
        <v>1029</v>
      </c>
      <c r="B986" s="24" t="s">
        <v>53</v>
      </c>
      <c r="C986" s="24" t="s">
        <v>1027</v>
      </c>
      <c r="D986" s="24" t="s">
        <v>335</v>
      </c>
      <c r="E986" s="24"/>
      <c r="F986" s="24"/>
      <c r="G986" s="24"/>
      <c r="H986" s="32"/>
      <c r="I986" s="32"/>
      <c r="J986" s="32">
        <v>43347.0</v>
      </c>
    </row>
    <row r="987">
      <c r="A987" s="24" t="s">
        <v>1030</v>
      </c>
      <c r="B987" s="24" t="s">
        <v>329</v>
      </c>
      <c r="C987" s="24" t="s">
        <v>1027</v>
      </c>
      <c r="D987" s="24" t="s">
        <v>335</v>
      </c>
      <c r="E987" s="24"/>
      <c r="F987" s="24"/>
      <c r="G987" s="24"/>
      <c r="H987" s="32"/>
      <c r="I987" s="32"/>
      <c r="J987" s="32">
        <v>43294.0</v>
      </c>
    </row>
    <row r="988">
      <c r="A988" s="24" t="s">
        <v>1031</v>
      </c>
      <c r="B988" s="24" t="s">
        <v>53</v>
      </c>
      <c r="C988" s="24" t="s">
        <v>1027</v>
      </c>
      <c r="D988" s="24" t="s">
        <v>64</v>
      </c>
      <c r="E988" s="24"/>
      <c r="F988" s="24"/>
      <c r="G988" s="24"/>
      <c r="H988" s="32"/>
      <c r="I988" s="32"/>
      <c r="J988" s="32">
        <v>43245.0</v>
      </c>
    </row>
    <row r="989">
      <c r="A989" s="24" t="s">
        <v>1032</v>
      </c>
      <c r="B989" s="24" t="s">
        <v>53</v>
      </c>
      <c r="C989" s="24" t="s">
        <v>1027</v>
      </c>
      <c r="D989" s="24" t="s">
        <v>171</v>
      </c>
      <c r="E989" s="24"/>
      <c r="F989" s="24"/>
      <c r="G989" s="24"/>
      <c r="H989" s="32"/>
      <c r="I989" s="32"/>
      <c r="J989" s="32">
        <v>43144.0</v>
      </c>
    </row>
    <row r="990">
      <c r="A990" s="24" t="s">
        <v>1030</v>
      </c>
      <c r="B990" s="24" t="s">
        <v>53</v>
      </c>
      <c r="C990" s="24" t="s">
        <v>1027</v>
      </c>
      <c r="D990" s="24" t="s">
        <v>335</v>
      </c>
      <c r="E990" s="24"/>
      <c r="F990" s="24"/>
      <c r="G990" s="24"/>
      <c r="H990" s="32"/>
      <c r="I990" s="32"/>
      <c r="J990" s="32">
        <v>43294.0</v>
      </c>
    </row>
    <row r="991">
      <c r="A991" s="24" t="s">
        <v>1033</v>
      </c>
      <c r="B991" s="24" t="s">
        <v>142</v>
      </c>
      <c r="C991" s="24" t="s">
        <v>1027</v>
      </c>
      <c r="D991" s="24" t="s">
        <v>71</v>
      </c>
      <c r="E991" s="24"/>
      <c r="F991" s="24"/>
      <c r="G991" s="24"/>
      <c r="H991" s="32"/>
      <c r="I991" s="32"/>
      <c r="J991" s="32">
        <v>43350.0</v>
      </c>
    </row>
    <row r="992">
      <c r="A992" s="24" t="s">
        <v>1034</v>
      </c>
      <c r="B992" s="24" t="s">
        <v>56</v>
      </c>
      <c r="C992" s="24" t="s">
        <v>1027</v>
      </c>
      <c r="D992" s="24" t="s">
        <v>335</v>
      </c>
      <c r="E992" s="24">
        <v>0.29</v>
      </c>
      <c r="F992" s="24">
        <v>0.22</v>
      </c>
      <c r="G992" s="24">
        <v>1.43</v>
      </c>
      <c r="H992" s="24">
        <v>0.1</v>
      </c>
      <c r="I992" s="24">
        <v>2.04</v>
      </c>
      <c r="J992" s="32">
        <v>43347.0</v>
      </c>
    </row>
    <row r="993">
      <c r="A993" s="24" t="s">
        <v>1035</v>
      </c>
      <c r="B993" s="24" t="s">
        <v>53</v>
      </c>
      <c r="C993" s="24" t="s">
        <v>1027</v>
      </c>
      <c r="D993" s="24" t="s">
        <v>491</v>
      </c>
      <c r="E993" s="24"/>
      <c r="F993" s="24"/>
      <c r="G993" s="24"/>
      <c r="H993" s="32"/>
      <c r="I993" s="32"/>
      <c r="J993" s="32">
        <v>43256.0</v>
      </c>
    </row>
    <row r="994">
      <c r="A994" s="24" t="s">
        <v>1030</v>
      </c>
      <c r="B994" s="24" t="s">
        <v>70</v>
      </c>
      <c r="C994" s="24" t="s">
        <v>1027</v>
      </c>
      <c r="D994" s="24" t="s">
        <v>71</v>
      </c>
      <c r="E994" s="24"/>
      <c r="F994" s="24"/>
      <c r="G994" s="24"/>
      <c r="H994" s="32"/>
      <c r="I994" s="32"/>
      <c r="J994" s="32">
        <v>43294.0</v>
      </c>
    </row>
    <row r="995">
      <c r="A995" s="24" t="s">
        <v>1031</v>
      </c>
      <c r="B995" s="24" t="s">
        <v>56</v>
      </c>
      <c r="C995" s="24" t="s">
        <v>1027</v>
      </c>
      <c r="D995" s="24" t="s">
        <v>64</v>
      </c>
      <c r="E995" s="24"/>
      <c r="F995" s="24"/>
      <c r="G995" s="24"/>
      <c r="H995" s="32"/>
      <c r="I995" s="32"/>
      <c r="J995" s="32">
        <v>43245.0</v>
      </c>
    </row>
    <row r="996">
      <c r="A996" s="24" t="s">
        <v>1036</v>
      </c>
      <c r="B996" s="24" t="s">
        <v>56</v>
      </c>
      <c r="C996" s="24" t="s">
        <v>1027</v>
      </c>
      <c r="D996" s="24" t="s">
        <v>710</v>
      </c>
      <c r="E996" s="24">
        <v>0.52</v>
      </c>
      <c r="F996" s="24">
        <v>0.49</v>
      </c>
      <c r="G996" s="24">
        <v>0.1</v>
      </c>
      <c r="H996" s="24">
        <v>0.2</v>
      </c>
      <c r="I996" s="24">
        <v>1.32</v>
      </c>
      <c r="J996" s="32">
        <v>43418.0</v>
      </c>
    </row>
    <row r="997">
      <c r="A997" s="24" t="s">
        <v>1031</v>
      </c>
      <c r="B997" s="24" t="s">
        <v>70</v>
      </c>
      <c r="C997" s="24" t="s">
        <v>1027</v>
      </c>
      <c r="D997" s="24" t="s">
        <v>64</v>
      </c>
      <c r="E997" s="24"/>
      <c r="F997" s="24"/>
      <c r="G997" s="24"/>
      <c r="H997" s="32"/>
      <c r="I997" s="32"/>
      <c r="J997" s="32">
        <v>43392.0</v>
      </c>
    </row>
    <row r="998">
      <c r="A998" s="24" t="s">
        <v>1032</v>
      </c>
      <c r="B998" s="24" t="s">
        <v>100</v>
      </c>
      <c r="C998" s="24" t="s">
        <v>1027</v>
      </c>
      <c r="D998" s="24" t="s">
        <v>1037</v>
      </c>
      <c r="E998" s="24"/>
      <c r="F998" s="24"/>
      <c r="G998" s="24"/>
      <c r="H998" s="32"/>
      <c r="I998" s="32"/>
      <c r="J998" s="32">
        <v>43144.0</v>
      </c>
    </row>
    <row r="999">
      <c r="A999" s="24" t="s">
        <v>1038</v>
      </c>
      <c r="B999" s="24" t="s">
        <v>53</v>
      </c>
      <c r="C999" s="24" t="s">
        <v>1027</v>
      </c>
      <c r="D999" s="24" t="s">
        <v>1039</v>
      </c>
      <c r="E999" s="24"/>
      <c r="F999" s="24"/>
      <c r="G999" s="24"/>
      <c r="H999" s="32"/>
      <c r="I999" s="32"/>
      <c r="J999" s="32">
        <v>43249.0</v>
      </c>
    </row>
    <row r="1000">
      <c r="A1000" s="24" t="s">
        <v>1040</v>
      </c>
      <c r="B1000" s="24" t="s">
        <v>100</v>
      </c>
      <c r="C1000" s="24" t="s">
        <v>1027</v>
      </c>
      <c r="D1000" s="24" t="s">
        <v>1041</v>
      </c>
      <c r="E1000" s="24"/>
      <c r="F1000" s="24"/>
      <c r="G1000" s="24"/>
      <c r="H1000" s="32"/>
      <c r="I1000" s="32"/>
      <c r="J1000" s="32">
        <v>43364.0</v>
      </c>
    </row>
    <row r="1001">
      <c r="A1001" s="24" t="s">
        <v>1042</v>
      </c>
      <c r="B1001" s="24" t="s">
        <v>53</v>
      </c>
      <c r="C1001" s="24" t="s">
        <v>1027</v>
      </c>
      <c r="D1001" s="24" t="s">
        <v>87</v>
      </c>
      <c r="E1001" s="24"/>
      <c r="F1001" s="24"/>
      <c r="G1001" s="24"/>
      <c r="H1001" s="32"/>
      <c r="I1001" s="32"/>
      <c r="J1001" s="32">
        <v>43368.0</v>
      </c>
    </row>
    <row r="1002">
      <c r="A1002" s="24" t="s">
        <v>1036</v>
      </c>
      <c r="B1002" s="24" t="s">
        <v>68</v>
      </c>
      <c r="C1002" s="24" t="s">
        <v>1027</v>
      </c>
      <c r="D1002" s="24" t="s">
        <v>710</v>
      </c>
      <c r="E1002" s="24">
        <v>0.59</v>
      </c>
      <c r="F1002" s="24">
        <v>0.26</v>
      </c>
      <c r="G1002" s="24"/>
      <c r="H1002" s="24">
        <v>0.09</v>
      </c>
      <c r="I1002" s="24">
        <v>0.93</v>
      </c>
      <c r="J1002" s="32">
        <v>43418.0</v>
      </c>
    </row>
    <row r="1003">
      <c r="A1003" s="24" t="s">
        <v>1043</v>
      </c>
      <c r="B1003" s="24" t="s">
        <v>53</v>
      </c>
      <c r="C1003" s="24" t="s">
        <v>1027</v>
      </c>
      <c r="D1003" s="24" t="s">
        <v>64</v>
      </c>
      <c r="E1003" s="24"/>
      <c r="F1003" s="24"/>
      <c r="G1003" s="24"/>
      <c r="H1003" s="32"/>
      <c r="I1003" s="32"/>
      <c r="J1003" s="32">
        <v>43182.0</v>
      </c>
    </row>
    <row r="1004">
      <c r="A1004" s="24" t="s">
        <v>1043</v>
      </c>
      <c r="B1004" s="24" t="s">
        <v>56</v>
      </c>
      <c r="C1004" s="24" t="s">
        <v>1027</v>
      </c>
      <c r="D1004" s="24" t="s">
        <v>109</v>
      </c>
      <c r="E1004" s="24">
        <v>0.33</v>
      </c>
      <c r="F1004" s="24">
        <v>0.31</v>
      </c>
      <c r="G1004" s="24">
        <v>0.12</v>
      </c>
      <c r="H1004" s="24">
        <v>0.13</v>
      </c>
      <c r="I1004" s="24">
        <v>0.89</v>
      </c>
      <c r="J1004" s="32">
        <v>43182.0</v>
      </c>
    </row>
    <row r="1005">
      <c r="A1005" s="24" t="s">
        <v>1032</v>
      </c>
      <c r="B1005" s="24" t="s">
        <v>56</v>
      </c>
      <c r="C1005" s="24" t="s">
        <v>1027</v>
      </c>
      <c r="D1005" s="24" t="s">
        <v>171</v>
      </c>
      <c r="E1005" s="24">
        <v>0.18</v>
      </c>
      <c r="F1005" s="24">
        <v>0.28</v>
      </c>
      <c r="G1005" s="24"/>
      <c r="H1005" s="24">
        <v>0.09</v>
      </c>
      <c r="I1005" s="24">
        <v>0.56</v>
      </c>
      <c r="J1005" s="32">
        <v>43144.0</v>
      </c>
    </row>
    <row r="1006">
      <c r="A1006" s="24" t="s">
        <v>1044</v>
      </c>
      <c r="B1006" s="24" t="s">
        <v>100</v>
      </c>
      <c r="C1006" s="24" t="s">
        <v>1027</v>
      </c>
      <c r="D1006" s="24" t="s">
        <v>335</v>
      </c>
      <c r="E1006" s="24"/>
      <c r="F1006" s="24"/>
      <c r="G1006" s="24"/>
      <c r="H1006" s="32"/>
      <c r="I1006" s="32"/>
      <c r="J1006" s="32">
        <v>43165.0</v>
      </c>
    </row>
    <row r="1007">
      <c r="A1007" s="24" t="s">
        <v>1035</v>
      </c>
      <c r="B1007" s="24" t="s">
        <v>56</v>
      </c>
      <c r="C1007" s="24" t="s">
        <v>1027</v>
      </c>
      <c r="D1007" s="24" t="s">
        <v>491</v>
      </c>
      <c r="E1007" s="24">
        <v>0.12</v>
      </c>
      <c r="F1007" s="24">
        <v>0.19</v>
      </c>
      <c r="G1007" s="24"/>
      <c r="H1007" s="24">
        <v>0.06</v>
      </c>
      <c r="I1007" s="24">
        <v>0.37</v>
      </c>
      <c r="J1007" s="32">
        <v>43256.0</v>
      </c>
    </row>
    <row r="1008">
      <c r="A1008" s="24" t="s">
        <v>1031</v>
      </c>
      <c r="B1008" s="24" t="s">
        <v>100</v>
      </c>
      <c r="C1008" s="24" t="s">
        <v>1027</v>
      </c>
      <c r="D1008" s="24" t="s">
        <v>64</v>
      </c>
      <c r="E1008" s="24"/>
      <c r="F1008" s="24"/>
      <c r="G1008" s="24"/>
      <c r="H1008" s="32"/>
      <c r="I1008" s="32"/>
      <c r="J1008" s="32">
        <v>43245.0</v>
      </c>
    </row>
    <row r="1009">
      <c r="A1009" s="24" t="s">
        <v>1045</v>
      </c>
      <c r="B1009" s="24" t="s">
        <v>56</v>
      </c>
      <c r="C1009" s="24" t="s">
        <v>1027</v>
      </c>
      <c r="D1009" s="24" t="s">
        <v>109</v>
      </c>
      <c r="E1009" s="24">
        <v>0.11</v>
      </c>
      <c r="F1009" s="24">
        <v>0.03</v>
      </c>
      <c r="G1009" s="24">
        <v>0.13</v>
      </c>
      <c r="H1009" s="24">
        <v>0.03</v>
      </c>
      <c r="I1009" s="24">
        <v>0.29</v>
      </c>
      <c r="J1009" s="32">
        <v>43154.0</v>
      </c>
    </row>
    <row r="1010">
      <c r="A1010" s="24" t="s">
        <v>1046</v>
      </c>
      <c r="B1010" s="24" t="s">
        <v>100</v>
      </c>
      <c r="C1010" s="24" t="s">
        <v>1027</v>
      </c>
      <c r="D1010" s="24" t="s">
        <v>109</v>
      </c>
      <c r="E1010" s="24"/>
      <c r="F1010" s="24"/>
      <c r="G1010" s="24"/>
      <c r="H1010" s="32"/>
      <c r="I1010" s="32"/>
      <c r="J1010" s="32">
        <v>43101.0</v>
      </c>
    </row>
    <row r="1011">
      <c r="A1011" s="24" t="s">
        <v>1047</v>
      </c>
      <c r="B1011" s="24" t="s">
        <v>56</v>
      </c>
      <c r="C1011" s="24" t="s">
        <v>1027</v>
      </c>
      <c r="D1011" s="24" t="s">
        <v>335</v>
      </c>
      <c r="E1011" s="24">
        <v>0.06</v>
      </c>
      <c r="F1011" s="24">
        <v>0.12</v>
      </c>
      <c r="G1011" s="24">
        <v>0.05</v>
      </c>
      <c r="H1011" s="24">
        <v>0.04</v>
      </c>
      <c r="I1011" s="24">
        <v>0.28</v>
      </c>
      <c r="J1011" s="32">
        <v>43146.0</v>
      </c>
    </row>
    <row r="1012">
      <c r="A1012" s="24" t="s">
        <v>1048</v>
      </c>
      <c r="B1012" s="24" t="s">
        <v>70</v>
      </c>
      <c r="C1012" s="24" t="s">
        <v>1027</v>
      </c>
      <c r="D1012" s="24" t="s">
        <v>71</v>
      </c>
      <c r="E1012" s="24">
        <v>0.14</v>
      </c>
      <c r="F1012" s="24">
        <v>0.08</v>
      </c>
      <c r="G1012" s="24">
        <v>0.03</v>
      </c>
      <c r="H1012" s="24">
        <v>0.02</v>
      </c>
      <c r="I1012" s="24">
        <v>0.27</v>
      </c>
      <c r="J1012" s="32">
        <v>43385.0</v>
      </c>
    </row>
    <row r="1013">
      <c r="A1013" s="24" t="s">
        <v>1049</v>
      </c>
      <c r="B1013" s="24" t="s">
        <v>118</v>
      </c>
      <c r="C1013" s="24" t="s">
        <v>1027</v>
      </c>
      <c r="D1013" s="24" t="s">
        <v>109</v>
      </c>
      <c r="E1013" s="24"/>
      <c r="F1013" s="24">
        <v>0.08</v>
      </c>
      <c r="G1013" s="24">
        <v>0.16</v>
      </c>
      <c r="H1013" s="24">
        <v>0.02</v>
      </c>
      <c r="I1013" s="24">
        <v>0.26</v>
      </c>
      <c r="J1013" s="32">
        <v>43101.0</v>
      </c>
    </row>
    <row r="1014">
      <c r="A1014" s="24" t="s">
        <v>1042</v>
      </c>
      <c r="B1014" s="24" t="s">
        <v>56</v>
      </c>
      <c r="C1014" s="24" t="s">
        <v>1027</v>
      </c>
      <c r="D1014" s="24" t="s">
        <v>87</v>
      </c>
      <c r="E1014" s="24">
        <v>0.1</v>
      </c>
      <c r="F1014" s="24">
        <v>0.03</v>
      </c>
      <c r="G1014" s="24">
        <v>0.08</v>
      </c>
      <c r="H1014" s="24">
        <v>0.03</v>
      </c>
      <c r="I1014" s="24">
        <v>0.25</v>
      </c>
      <c r="J1014" s="32">
        <v>43368.0</v>
      </c>
    </row>
    <row r="1015">
      <c r="A1015" s="24" t="s">
        <v>1050</v>
      </c>
      <c r="B1015" s="24" t="s">
        <v>70</v>
      </c>
      <c r="C1015" s="24" t="s">
        <v>1027</v>
      </c>
      <c r="D1015" s="24" t="s">
        <v>335</v>
      </c>
      <c r="E1015" s="24">
        <v>0.07</v>
      </c>
      <c r="F1015" s="24">
        <v>0.07</v>
      </c>
      <c r="G1015" s="24">
        <v>0.07</v>
      </c>
      <c r="H1015" s="24">
        <v>0.01</v>
      </c>
      <c r="I1015" s="24">
        <v>0.22</v>
      </c>
      <c r="J1015" s="32">
        <v>43140.0</v>
      </c>
    </row>
    <row r="1016">
      <c r="A1016" s="24" t="s">
        <v>1032</v>
      </c>
      <c r="B1016" s="24" t="s">
        <v>68</v>
      </c>
      <c r="C1016" s="24" t="s">
        <v>1027</v>
      </c>
      <c r="D1016" s="24" t="s">
        <v>171</v>
      </c>
      <c r="E1016" s="24">
        <v>0.14</v>
      </c>
      <c r="F1016" s="24">
        <v>0.06</v>
      </c>
      <c r="G1016" s="24"/>
      <c r="H1016" s="24">
        <v>0.02</v>
      </c>
      <c r="I1016" s="24">
        <v>0.22</v>
      </c>
      <c r="J1016" s="32">
        <v>43144.0</v>
      </c>
    </row>
    <row r="1017">
      <c r="A1017" s="24" t="s">
        <v>1051</v>
      </c>
      <c r="B1017" s="24" t="s">
        <v>142</v>
      </c>
      <c r="C1017" s="24" t="s">
        <v>1027</v>
      </c>
      <c r="D1017" s="24" t="s">
        <v>167</v>
      </c>
      <c r="E1017" s="24">
        <v>0.11</v>
      </c>
      <c r="F1017" s="24">
        <v>0.03</v>
      </c>
      <c r="G1017" s="24">
        <v>0.06</v>
      </c>
      <c r="H1017" s="24">
        <v>0.01</v>
      </c>
      <c r="I1017" s="24">
        <v>0.21</v>
      </c>
      <c r="J1017" s="32">
        <v>43144.0</v>
      </c>
    </row>
    <row r="1018">
      <c r="A1018" s="24" t="s">
        <v>1036</v>
      </c>
      <c r="B1018" s="24" t="s">
        <v>100</v>
      </c>
      <c r="C1018" s="24" t="s">
        <v>1027</v>
      </c>
      <c r="D1018" s="24" t="s">
        <v>710</v>
      </c>
      <c r="E1018" s="24">
        <v>0.12</v>
      </c>
      <c r="F1018" s="24">
        <v>0.07</v>
      </c>
      <c r="G1018" s="24"/>
      <c r="H1018" s="24">
        <v>0.02</v>
      </c>
      <c r="I1018" s="24">
        <v>0.21</v>
      </c>
      <c r="J1018" s="32">
        <v>43418.0</v>
      </c>
    </row>
    <row r="1019">
      <c r="A1019" s="24" t="s">
        <v>1052</v>
      </c>
      <c r="B1019" s="24" t="s">
        <v>56</v>
      </c>
      <c r="C1019" s="24" t="s">
        <v>1027</v>
      </c>
      <c r="D1019" s="24" t="s">
        <v>335</v>
      </c>
      <c r="E1019" s="24">
        <v>0.17</v>
      </c>
      <c r="F1019" s="24"/>
      <c r="G1019" s="24"/>
      <c r="H1019" s="24">
        <v>0.04</v>
      </c>
      <c r="I1019" s="24">
        <v>0.2</v>
      </c>
      <c r="J1019" s="32">
        <v>43403.0</v>
      </c>
    </row>
    <row r="1020">
      <c r="A1020" s="24" t="s">
        <v>1053</v>
      </c>
      <c r="B1020" s="24" t="s">
        <v>100</v>
      </c>
      <c r="C1020" s="24" t="s">
        <v>1027</v>
      </c>
      <c r="D1020" s="24" t="s">
        <v>1054</v>
      </c>
      <c r="E1020" s="24"/>
      <c r="F1020" s="24"/>
      <c r="G1020" s="24"/>
      <c r="H1020" s="32"/>
      <c r="I1020" s="32"/>
      <c r="J1020" s="32">
        <v>43465.0</v>
      </c>
    </row>
    <row r="1021">
      <c r="A1021" s="24" t="s">
        <v>1055</v>
      </c>
      <c r="B1021" s="24" t="s">
        <v>142</v>
      </c>
      <c r="C1021" s="24" t="s">
        <v>1027</v>
      </c>
      <c r="D1021" s="24" t="s">
        <v>167</v>
      </c>
      <c r="E1021" s="24">
        <v>0.08</v>
      </c>
      <c r="F1021" s="24">
        <v>0.01</v>
      </c>
      <c r="G1021" s="24">
        <v>0.1</v>
      </c>
      <c r="H1021" s="24">
        <v>0.01</v>
      </c>
      <c r="I1021" s="24">
        <v>0.2</v>
      </c>
      <c r="J1021" s="32">
        <v>43235.0</v>
      </c>
    </row>
    <row r="1022">
      <c r="A1022" s="24" t="s">
        <v>1045</v>
      </c>
      <c r="B1022" s="24" t="s">
        <v>100</v>
      </c>
      <c r="C1022" s="24" t="s">
        <v>1027</v>
      </c>
      <c r="D1022" s="24" t="s">
        <v>109</v>
      </c>
      <c r="E1022" s="24"/>
      <c r="F1022" s="24"/>
      <c r="G1022" s="24"/>
      <c r="H1022" s="32"/>
      <c r="I1022" s="32"/>
      <c r="J1022" s="32">
        <v>43154.0</v>
      </c>
    </row>
    <row r="1023">
      <c r="A1023" s="24" t="s">
        <v>1035</v>
      </c>
      <c r="B1023" s="24" t="s">
        <v>100</v>
      </c>
      <c r="C1023" s="24" t="s">
        <v>1027</v>
      </c>
      <c r="D1023" s="24" t="s">
        <v>491</v>
      </c>
      <c r="E1023" s="24"/>
      <c r="F1023" s="24"/>
      <c r="G1023" s="24"/>
      <c r="H1023" s="32"/>
      <c r="I1023" s="32"/>
      <c r="J1023" s="32">
        <v>43256.0</v>
      </c>
    </row>
    <row r="1024">
      <c r="A1024" s="24" t="s">
        <v>1056</v>
      </c>
      <c r="B1024" s="24" t="s">
        <v>56</v>
      </c>
      <c r="C1024" s="24" t="s">
        <v>1027</v>
      </c>
      <c r="D1024" s="24" t="s">
        <v>109</v>
      </c>
      <c r="E1024" s="24">
        <v>0.05</v>
      </c>
      <c r="F1024" s="24">
        <v>0.05</v>
      </c>
      <c r="G1024" s="24">
        <v>0.04</v>
      </c>
      <c r="H1024" s="24">
        <v>0.02</v>
      </c>
      <c r="I1024" s="24">
        <v>0.16</v>
      </c>
      <c r="J1024" s="32">
        <v>43119.0</v>
      </c>
    </row>
    <row r="1025">
      <c r="A1025" s="24" t="s">
        <v>1057</v>
      </c>
      <c r="B1025" s="24" t="s">
        <v>70</v>
      </c>
      <c r="C1025" s="24" t="s">
        <v>1027</v>
      </c>
      <c r="D1025" s="24" t="s">
        <v>71</v>
      </c>
      <c r="E1025" s="24">
        <v>0.08</v>
      </c>
      <c r="F1025" s="24">
        <v>0.05</v>
      </c>
      <c r="G1025" s="24">
        <v>0.02</v>
      </c>
      <c r="H1025" s="24">
        <v>0.01</v>
      </c>
      <c r="I1025" s="24">
        <v>0.16</v>
      </c>
      <c r="J1025" s="32">
        <v>43364.0</v>
      </c>
    </row>
    <row r="1026">
      <c r="A1026" s="24" t="s">
        <v>134</v>
      </c>
      <c r="B1026" s="24" t="s">
        <v>53</v>
      </c>
      <c r="C1026" s="24" t="s">
        <v>1027</v>
      </c>
      <c r="D1026" s="24" t="s">
        <v>672</v>
      </c>
      <c r="E1026" s="24"/>
      <c r="F1026" s="24"/>
      <c r="G1026" s="24"/>
      <c r="H1026" s="32"/>
      <c r="I1026" s="32"/>
      <c r="J1026" s="32">
        <v>43361.0</v>
      </c>
    </row>
    <row r="1027">
      <c r="A1027" s="24" t="s">
        <v>1038</v>
      </c>
      <c r="B1027" s="24" t="s">
        <v>70</v>
      </c>
      <c r="C1027" s="24" t="s">
        <v>1027</v>
      </c>
      <c r="D1027" s="24" t="s">
        <v>115</v>
      </c>
      <c r="E1027" s="24"/>
      <c r="F1027" s="24"/>
      <c r="G1027" s="24"/>
      <c r="H1027" s="32"/>
      <c r="I1027" s="32"/>
      <c r="J1027" s="32">
        <v>43413.0</v>
      </c>
    </row>
    <row r="1028">
      <c r="A1028" s="24" t="s">
        <v>1058</v>
      </c>
      <c r="B1028" s="24" t="s">
        <v>70</v>
      </c>
      <c r="C1028" s="24" t="s">
        <v>1027</v>
      </c>
      <c r="D1028" s="24" t="s">
        <v>62</v>
      </c>
      <c r="E1028" s="24">
        <v>0.08</v>
      </c>
      <c r="F1028" s="24">
        <v>0.05</v>
      </c>
      <c r="G1028" s="24"/>
      <c r="H1028" s="24">
        <v>0.01</v>
      </c>
      <c r="I1028" s="24">
        <v>0.14</v>
      </c>
      <c r="J1028" s="32">
        <v>43214.0</v>
      </c>
    </row>
    <row r="1029">
      <c r="A1029" s="24" t="s">
        <v>1059</v>
      </c>
      <c r="B1029" s="24" t="s">
        <v>56</v>
      </c>
      <c r="C1029" s="24" t="s">
        <v>1027</v>
      </c>
      <c r="D1029" s="24" t="s">
        <v>64</v>
      </c>
      <c r="E1029" s="24">
        <v>0.04</v>
      </c>
      <c r="F1029" s="24">
        <v>0.08</v>
      </c>
      <c r="G1029" s="24"/>
      <c r="H1029" s="24">
        <v>0.02</v>
      </c>
      <c r="I1029" s="24">
        <v>0.13</v>
      </c>
      <c r="J1029" s="32">
        <v>43343.0</v>
      </c>
    </row>
    <row r="1030">
      <c r="A1030" s="24" t="s">
        <v>1060</v>
      </c>
      <c r="B1030" s="24" t="s">
        <v>100</v>
      </c>
      <c r="C1030" s="24" t="s">
        <v>1027</v>
      </c>
      <c r="D1030" s="24" t="s">
        <v>1061</v>
      </c>
      <c r="E1030" s="24"/>
      <c r="F1030" s="24"/>
      <c r="G1030" s="24"/>
      <c r="H1030" s="32"/>
      <c r="I1030" s="32"/>
      <c r="J1030" s="32">
        <v>43132.0</v>
      </c>
    </row>
    <row r="1031">
      <c r="A1031" s="24" t="s">
        <v>1043</v>
      </c>
      <c r="B1031" s="24" t="s">
        <v>100</v>
      </c>
      <c r="C1031" s="24" t="s">
        <v>1027</v>
      </c>
      <c r="D1031" s="24" t="s">
        <v>109</v>
      </c>
      <c r="E1031" s="24"/>
      <c r="F1031" s="24"/>
      <c r="G1031" s="24"/>
      <c r="H1031" s="32"/>
      <c r="I1031" s="32"/>
      <c r="J1031" s="32">
        <v>43182.0</v>
      </c>
    </row>
    <row r="1032">
      <c r="A1032" s="24" t="s">
        <v>1062</v>
      </c>
      <c r="B1032" s="24" t="s">
        <v>56</v>
      </c>
      <c r="C1032" s="24" t="s">
        <v>1027</v>
      </c>
      <c r="D1032" s="24" t="s">
        <v>167</v>
      </c>
      <c r="E1032" s="24">
        <v>0.1</v>
      </c>
      <c r="F1032" s="24"/>
      <c r="G1032" s="24"/>
      <c r="H1032" s="24">
        <v>0.02</v>
      </c>
      <c r="I1032" s="24">
        <v>0.12</v>
      </c>
      <c r="J1032" s="32">
        <v>43214.0</v>
      </c>
    </row>
    <row r="1033">
      <c r="A1033" s="24" t="s">
        <v>1035</v>
      </c>
      <c r="B1033" s="24" t="s">
        <v>68</v>
      </c>
      <c r="C1033" s="24" t="s">
        <v>1027</v>
      </c>
      <c r="D1033" s="24" t="s">
        <v>491</v>
      </c>
      <c r="E1033" s="24">
        <v>0.07</v>
      </c>
      <c r="F1033" s="24">
        <v>0.04</v>
      </c>
      <c r="G1033" s="24"/>
      <c r="H1033" s="24">
        <v>0.01</v>
      </c>
      <c r="I1033" s="24">
        <v>0.12</v>
      </c>
      <c r="J1033" s="32">
        <v>43256.0</v>
      </c>
    </row>
    <row r="1034">
      <c r="A1034" s="24" t="s">
        <v>1063</v>
      </c>
      <c r="B1034" s="24" t="s">
        <v>142</v>
      </c>
      <c r="C1034" s="24" t="s">
        <v>1027</v>
      </c>
      <c r="D1034" s="24" t="s">
        <v>71</v>
      </c>
      <c r="E1034" s="24"/>
      <c r="F1034" s="24">
        <v>0.11</v>
      </c>
      <c r="G1034" s="24"/>
      <c r="H1034" s="24">
        <v>0.01</v>
      </c>
      <c r="I1034" s="24">
        <v>0.12</v>
      </c>
      <c r="J1034" s="32">
        <v>43126.0</v>
      </c>
    </row>
    <row r="1035">
      <c r="A1035" s="24" t="s">
        <v>1064</v>
      </c>
      <c r="B1035" s="24" t="s">
        <v>56</v>
      </c>
      <c r="C1035" s="24" t="s">
        <v>1027</v>
      </c>
      <c r="D1035" s="24" t="s">
        <v>491</v>
      </c>
      <c r="E1035" s="24">
        <v>0.07</v>
      </c>
      <c r="F1035" s="24">
        <v>0.03</v>
      </c>
      <c r="G1035" s="24"/>
      <c r="H1035" s="24">
        <v>0.02</v>
      </c>
      <c r="I1035" s="24">
        <v>0.12</v>
      </c>
      <c r="J1035" s="32">
        <v>43403.0</v>
      </c>
    </row>
    <row r="1036">
      <c r="A1036" s="24" t="s">
        <v>1065</v>
      </c>
      <c r="B1036" s="24" t="s">
        <v>142</v>
      </c>
      <c r="C1036" s="24" t="s">
        <v>1027</v>
      </c>
      <c r="D1036" s="24" t="s">
        <v>167</v>
      </c>
      <c r="E1036" s="24">
        <v>0.04</v>
      </c>
      <c r="F1036" s="24"/>
      <c r="G1036" s="24">
        <v>0.06</v>
      </c>
      <c r="H1036" s="24">
        <v>0.01</v>
      </c>
      <c r="I1036" s="24">
        <v>0.11</v>
      </c>
      <c r="J1036" s="32">
        <v>43186.0</v>
      </c>
    </row>
    <row r="1037">
      <c r="A1037" s="24" t="s">
        <v>1066</v>
      </c>
      <c r="B1037" s="24" t="s">
        <v>100</v>
      </c>
      <c r="C1037" s="24" t="s">
        <v>1027</v>
      </c>
      <c r="D1037" s="24" t="s">
        <v>335</v>
      </c>
      <c r="E1037" s="24"/>
      <c r="F1037" s="24"/>
      <c r="G1037" s="24"/>
      <c r="H1037" s="32"/>
      <c r="I1037" s="32"/>
      <c r="J1037" s="32">
        <v>43132.0</v>
      </c>
    </row>
    <row r="1038">
      <c r="A1038" s="24" t="s">
        <v>1067</v>
      </c>
      <c r="B1038" s="24" t="s">
        <v>70</v>
      </c>
      <c r="C1038" s="24" t="s">
        <v>1027</v>
      </c>
      <c r="D1038" s="24" t="s">
        <v>135</v>
      </c>
      <c r="E1038" s="24">
        <v>0.03</v>
      </c>
      <c r="F1038" s="24">
        <v>0.03</v>
      </c>
      <c r="G1038" s="24">
        <v>0.03</v>
      </c>
      <c r="H1038" s="24">
        <v>0.01</v>
      </c>
      <c r="I1038" s="24">
        <v>0.11</v>
      </c>
      <c r="J1038" s="32">
        <v>43277.0</v>
      </c>
    </row>
    <row r="1039">
      <c r="A1039" s="24" t="s">
        <v>1031</v>
      </c>
      <c r="B1039" s="24" t="s">
        <v>68</v>
      </c>
      <c r="C1039" s="24" t="s">
        <v>1027</v>
      </c>
      <c r="D1039" s="24" t="s">
        <v>64</v>
      </c>
      <c r="E1039" s="24">
        <v>0.07</v>
      </c>
      <c r="F1039" s="24">
        <v>0.03</v>
      </c>
      <c r="G1039" s="24"/>
      <c r="H1039" s="24">
        <v>0.01</v>
      </c>
      <c r="I1039" s="24">
        <v>0.11</v>
      </c>
      <c r="J1039" s="32">
        <v>43245.0</v>
      </c>
    </row>
    <row r="1040">
      <c r="A1040" s="24" t="s">
        <v>1045</v>
      </c>
      <c r="B1040" s="24" t="s">
        <v>68</v>
      </c>
      <c r="C1040" s="24" t="s">
        <v>1027</v>
      </c>
      <c r="D1040" s="24" t="s">
        <v>109</v>
      </c>
      <c r="E1040" s="24">
        <v>0.09</v>
      </c>
      <c r="F1040" s="24"/>
      <c r="G1040" s="24"/>
      <c r="H1040" s="24">
        <v>0.01</v>
      </c>
      <c r="I1040" s="24">
        <v>0.1</v>
      </c>
      <c r="J1040" s="32">
        <v>43154.0</v>
      </c>
    </row>
    <row r="1041">
      <c r="A1041" s="24" t="s">
        <v>128</v>
      </c>
      <c r="B1041" s="24" t="s">
        <v>56</v>
      </c>
      <c r="C1041" s="24" t="s">
        <v>1027</v>
      </c>
      <c r="D1041" s="24" t="s">
        <v>64</v>
      </c>
      <c r="E1041" s="24">
        <v>0.07</v>
      </c>
      <c r="F1041" s="24"/>
      <c r="G1041" s="24">
        <v>0.01</v>
      </c>
      <c r="H1041" s="24">
        <v>0.02</v>
      </c>
      <c r="I1041" s="24">
        <v>0.09</v>
      </c>
      <c r="J1041" s="32">
        <v>43392.0</v>
      </c>
    </row>
    <row r="1042">
      <c r="A1042" s="24" t="s">
        <v>1068</v>
      </c>
      <c r="B1042" s="24" t="s">
        <v>70</v>
      </c>
      <c r="C1042" s="24" t="s">
        <v>1027</v>
      </c>
      <c r="D1042" s="24" t="s">
        <v>87</v>
      </c>
      <c r="E1042" s="24">
        <v>0.05</v>
      </c>
      <c r="F1042" s="24">
        <v>0.01</v>
      </c>
      <c r="G1042" s="24">
        <v>0.01</v>
      </c>
      <c r="H1042" s="24">
        <v>0.01</v>
      </c>
      <c r="I1042" s="24">
        <v>0.09</v>
      </c>
      <c r="J1042" s="32">
        <v>43291.0</v>
      </c>
    </row>
    <row r="1043">
      <c r="A1043" s="24" t="s">
        <v>1068</v>
      </c>
      <c r="B1043" s="24" t="s">
        <v>56</v>
      </c>
      <c r="C1043" s="24" t="s">
        <v>1027</v>
      </c>
      <c r="D1043" s="24" t="s">
        <v>87</v>
      </c>
      <c r="E1043" s="24">
        <v>0.03</v>
      </c>
      <c r="F1043" s="24">
        <v>0.01</v>
      </c>
      <c r="G1043" s="24">
        <v>0.04</v>
      </c>
      <c r="H1043" s="24">
        <v>0.01</v>
      </c>
      <c r="I1043" s="24">
        <v>0.08</v>
      </c>
      <c r="J1043" s="32">
        <v>43291.0</v>
      </c>
    </row>
    <row r="1044">
      <c r="A1044" s="24" t="s">
        <v>1069</v>
      </c>
      <c r="B1044" s="24" t="s">
        <v>56</v>
      </c>
      <c r="C1044" s="24" t="s">
        <v>1027</v>
      </c>
      <c r="D1044" s="24" t="s">
        <v>135</v>
      </c>
      <c r="E1044" s="24">
        <v>0.03</v>
      </c>
      <c r="F1044" s="24"/>
      <c r="G1044" s="24">
        <v>0.03</v>
      </c>
      <c r="H1044" s="24">
        <v>0.01</v>
      </c>
      <c r="I1044" s="24">
        <v>0.07</v>
      </c>
      <c r="J1044" s="32">
        <v>43186.0</v>
      </c>
    </row>
    <row r="1045">
      <c r="A1045" s="24" t="s">
        <v>1070</v>
      </c>
      <c r="B1045" s="24" t="s">
        <v>56</v>
      </c>
      <c r="C1045" s="24" t="s">
        <v>1027</v>
      </c>
      <c r="D1045" s="24" t="s">
        <v>135</v>
      </c>
      <c r="E1045" s="24">
        <v>0.04</v>
      </c>
      <c r="F1045" s="24"/>
      <c r="G1045" s="24">
        <v>0.01</v>
      </c>
      <c r="H1045" s="24">
        <v>0.01</v>
      </c>
      <c r="I1045" s="24">
        <v>0.07</v>
      </c>
      <c r="J1045" s="32">
        <v>43382.0</v>
      </c>
    </row>
    <row r="1046">
      <c r="A1046" s="24" t="s">
        <v>1062</v>
      </c>
      <c r="B1046" s="24" t="s">
        <v>56</v>
      </c>
      <c r="C1046" s="24" t="s">
        <v>1027</v>
      </c>
      <c r="D1046" s="24" t="s">
        <v>167</v>
      </c>
      <c r="E1046" s="24"/>
      <c r="F1046" s="24">
        <v>0.03</v>
      </c>
      <c r="G1046" s="24">
        <v>0.03</v>
      </c>
      <c r="H1046" s="24">
        <v>0.0</v>
      </c>
      <c r="I1046" s="24">
        <v>0.07</v>
      </c>
      <c r="J1046" s="32">
        <v>43235.0</v>
      </c>
    </row>
    <row r="1047">
      <c r="A1047" s="24" t="s">
        <v>1071</v>
      </c>
      <c r="B1047" s="24" t="s">
        <v>70</v>
      </c>
      <c r="C1047" s="24" t="s">
        <v>1027</v>
      </c>
      <c r="D1047" s="24" t="s">
        <v>156</v>
      </c>
      <c r="E1047" s="24">
        <v>0.06</v>
      </c>
      <c r="F1047" s="24"/>
      <c r="G1047" s="24"/>
      <c r="H1047" s="24">
        <v>0.01</v>
      </c>
      <c r="I1047" s="24">
        <v>0.06</v>
      </c>
      <c r="J1047" s="32">
        <v>43340.0</v>
      </c>
    </row>
    <row r="1048">
      <c r="A1048" s="24" t="s">
        <v>1072</v>
      </c>
      <c r="B1048" s="24" t="s">
        <v>56</v>
      </c>
      <c r="C1048" s="24" t="s">
        <v>1027</v>
      </c>
      <c r="D1048" s="24" t="s">
        <v>85</v>
      </c>
      <c r="E1048" s="24">
        <v>0.03</v>
      </c>
      <c r="F1048" s="24"/>
      <c r="G1048" s="24">
        <v>0.03</v>
      </c>
      <c r="H1048" s="24">
        <v>0.01</v>
      </c>
      <c r="I1048" s="24">
        <v>0.06</v>
      </c>
      <c r="J1048" s="32">
        <v>43186.0</v>
      </c>
    </row>
    <row r="1049">
      <c r="A1049" s="24" t="s">
        <v>1073</v>
      </c>
      <c r="B1049" s="24" t="s">
        <v>56</v>
      </c>
      <c r="C1049" s="24" t="s">
        <v>1027</v>
      </c>
      <c r="D1049" s="24" t="s">
        <v>1074</v>
      </c>
      <c r="E1049" s="24">
        <v>0.05</v>
      </c>
      <c r="F1049" s="24"/>
      <c r="G1049" s="24"/>
      <c r="H1049" s="24">
        <v>0.01</v>
      </c>
      <c r="I1049" s="24">
        <v>0.06</v>
      </c>
      <c r="J1049" s="32">
        <v>43347.0</v>
      </c>
    </row>
    <row r="1050">
      <c r="A1050" s="24" t="s">
        <v>1070</v>
      </c>
      <c r="B1050" s="24" t="s">
        <v>70</v>
      </c>
      <c r="C1050" s="24" t="s">
        <v>1027</v>
      </c>
      <c r="D1050" s="24" t="s">
        <v>135</v>
      </c>
      <c r="E1050" s="24">
        <v>0.03</v>
      </c>
      <c r="F1050" s="24">
        <v>0.01</v>
      </c>
      <c r="G1050" s="24">
        <v>0.01</v>
      </c>
      <c r="H1050" s="24">
        <v>0.0</v>
      </c>
      <c r="I1050" s="24">
        <v>0.06</v>
      </c>
      <c r="J1050" s="32">
        <v>43382.0</v>
      </c>
    </row>
    <row r="1051">
      <c r="A1051" s="24" t="s">
        <v>1075</v>
      </c>
      <c r="B1051" s="24" t="s">
        <v>70</v>
      </c>
      <c r="C1051" s="24" t="s">
        <v>1027</v>
      </c>
      <c r="D1051" s="24" t="s">
        <v>357</v>
      </c>
      <c r="E1051" s="24">
        <v>0.02</v>
      </c>
      <c r="F1051" s="24">
        <v>0.02</v>
      </c>
      <c r="G1051" s="24">
        <v>0.01</v>
      </c>
      <c r="H1051" s="24">
        <v>0.0</v>
      </c>
      <c r="I1051" s="24">
        <v>0.06</v>
      </c>
      <c r="J1051" s="32">
        <v>43144.0</v>
      </c>
    </row>
    <row r="1052">
      <c r="A1052" s="24" t="s">
        <v>1064</v>
      </c>
      <c r="B1052" s="24" t="s">
        <v>68</v>
      </c>
      <c r="C1052" s="24" t="s">
        <v>1027</v>
      </c>
      <c r="D1052" s="24" t="s">
        <v>491</v>
      </c>
      <c r="E1052" s="24">
        <v>0.05</v>
      </c>
      <c r="F1052" s="24"/>
      <c r="G1052" s="24"/>
      <c r="H1052" s="24">
        <v>0.01</v>
      </c>
      <c r="I1052" s="24">
        <v>0.05</v>
      </c>
      <c r="J1052" s="32">
        <v>43403.0</v>
      </c>
    </row>
    <row r="1053">
      <c r="A1053" s="24" t="s">
        <v>1076</v>
      </c>
      <c r="B1053" s="24" t="s">
        <v>53</v>
      </c>
      <c r="C1053" s="24" t="s">
        <v>1027</v>
      </c>
      <c r="D1053" s="24" t="s">
        <v>135</v>
      </c>
      <c r="E1053" s="24"/>
      <c r="F1053" s="24"/>
      <c r="G1053" s="24"/>
      <c r="H1053" s="32"/>
      <c r="I1053" s="32"/>
      <c r="J1053" s="32">
        <v>43368.0</v>
      </c>
    </row>
    <row r="1054">
      <c r="A1054" s="24" t="s">
        <v>1076</v>
      </c>
      <c r="B1054" s="24" t="s">
        <v>56</v>
      </c>
      <c r="C1054" s="24" t="s">
        <v>1027</v>
      </c>
      <c r="D1054" s="24" t="s">
        <v>135</v>
      </c>
      <c r="E1054" s="24">
        <v>0.02</v>
      </c>
      <c r="F1054" s="24"/>
      <c r="G1054" s="24">
        <v>0.03</v>
      </c>
      <c r="H1054" s="24">
        <v>0.0</v>
      </c>
      <c r="I1054" s="24">
        <v>0.05</v>
      </c>
      <c r="J1054" s="32">
        <v>43368.0</v>
      </c>
    </row>
    <row r="1055">
      <c r="A1055" s="24" t="s">
        <v>1077</v>
      </c>
      <c r="B1055" s="24" t="s">
        <v>70</v>
      </c>
      <c r="C1055" s="24" t="s">
        <v>1027</v>
      </c>
      <c r="D1055" s="24" t="s">
        <v>95</v>
      </c>
      <c r="E1055" s="24">
        <v>0.03</v>
      </c>
      <c r="F1055" s="24">
        <v>0.01</v>
      </c>
      <c r="G1055" s="24"/>
      <c r="H1055" s="24">
        <v>0.0</v>
      </c>
      <c r="I1055" s="24">
        <v>0.05</v>
      </c>
      <c r="J1055" s="32">
        <v>43235.0</v>
      </c>
    </row>
    <row r="1056">
      <c r="A1056" s="24" t="s">
        <v>1078</v>
      </c>
      <c r="B1056" s="24" t="s">
        <v>70</v>
      </c>
      <c r="C1056" s="24" t="s">
        <v>1027</v>
      </c>
      <c r="D1056" s="24" t="s">
        <v>335</v>
      </c>
      <c r="E1056" s="24"/>
      <c r="F1056" s="24">
        <v>0.02</v>
      </c>
      <c r="G1056" s="24">
        <v>0.02</v>
      </c>
      <c r="H1056" s="24">
        <v>0.0</v>
      </c>
      <c r="I1056" s="24">
        <v>0.04</v>
      </c>
      <c r="J1056" s="32">
        <v>43123.0</v>
      </c>
    </row>
    <row r="1057">
      <c r="A1057" s="24" t="s">
        <v>1079</v>
      </c>
      <c r="B1057" s="24" t="s">
        <v>56</v>
      </c>
      <c r="C1057" s="24" t="s">
        <v>1027</v>
      </c>
      <c r="D1057" s="24" t="s">
        <v>1080</v>
      </c>
      <c r="E1057" s="24">
        <v>0.01</v>
      </c>
      <c r="F1057" s="24"/>
      <c r="G1057" s="24">
        <v>0.03</v>
      </c>
      <c r="H1057" s="24">
        <v>0.0</v>
      </c>
      <c r="I1057" s="24">
        <v>0.04</v>
      </c>
      <c r="J1057" s="32">
        <v>43228.0</v>
      </c>
    </row>
    <row r="1058">
      <c r="A1058" s="24" t="s">
        <v>1073</v>
      </c>
      <c r="B1058" s="24" t="s">
        <v>68</v>
      </c>
      <c r="C1058" s="24" t="s">
        <v>1027</v>
      </c>
      <c r="D1058" s="24" t="s">
        <v>1074</v>
      </c>
      <c r="E1058" s="24">
        <v>0.03</v>
      </c>
      <c r="F1058" s="24"/>
      <c r="G1058" s="24"/>
      <c r="H1058" s="24">
        <v>0.0</v>
      </c>
      <c r="I1058" s="24">
        <v>0.04</v>
      </c>
      <c r="J1058" s="32">
        <v>43347.0</v>
      </c>
    </row>
    <row r="1059">
      <c r="A1059" s="24" t="s">
        <v>1056</v>
      </c>
      <c r="B1059" s="24" t="s">
        <v>118</v>
      </c>
      <c r="C1059" s="24" t="s">
        <v>1027</v>
      </c>
      <c r="D1059" s="24" t="s">
        <v>109</v>
      </c>
      <c r="E1059" s="24"/>
      <c r="F1059" s="24"/>
      <c r="G1059" s="24">
        <v>0.04</v>
      </c>
      <c r="H1059" s="24"/>
      <c r="I1059" s="24">
        <v>0.04</v>
      </c>
      <c r="J1059" s="32">
        <v>43119.0</v>
      </c>
    </row>
    <row r="1060">
      <c r="A1060" s="24" t="s">
        <v>1081</v>
      </c>
      <c r="B1060" s="24" t="s">
        <v>56</v>
      </c>
      <c r="C1060" s="24" t="s">
        <v>1027</v>
      </c>
      <c r="D1060" s="24" t="s">
        <v>127</v>
      </c>
      <c r="E1060" s="24">
        <v>0.03</v>
      </c>
      <c r="F1060" s="24"/>
      <c r="G1060" s="24"/>
      <c r="H1060" s="24">
        <v>0.01</v>
      </c>
      <c r="I1060" s="24">
        <v>0.04</v>
      </c>
      <c r="J1060" s="32">
        <v>43350.0</v>
      </c>
    </row>
    <row r="1061">
      <c r="A1061" s="24" t="s">
        <v>1042</v>
      </c>
      <c r="B1061" s="24" t="s">
        <v>68</v>
      </c>
      <c r="C1061" s="24" t="s">
        <v>1027</v>
      </c>
      <c r="D1061" s="24" t="s">
        <v>87</v>
      </c>
      <c r="E1061" s="24">
        <v>0.03</v>
      </c>
      <c r="F1061" s="24"/>
      <c r="G1061" s="24"/>
      <c r="H1061" s="24">
        <v>0.0</v>
      </c>
      <c r="I1061" s="24">
        <v>0.04</v>
      </c>
      <c r="J1061" s="32">
        <v>43368.0</v>
      </c>
    </row>
    <row r="1062">
      <c r="A1062" s="24" t="s">
        <v>1082</v>
      </c>
      <c r="B1062" s="24" t="s">
        <v>56</v>
      </c>
      <c r="C1062" s="24" t="s">
        <v>1027</v>
      </c>
      <c r="D1062" s="24" t="s">
        <v>1083</v>
      </c>
      <c r="E1062" s="24">
        <v>0.02</v>
      </c>
      <c r="F1062" s="24"/>
      <c r="G1062" s="24">
        <v>0.01</v>
      </c>
      <c r="H1062" s="24">
        <v>0.01</v>
      </c>
      <c r="I1062" s="24">
        <v>0.04</v>
      </c>
      <c r="J1062" s="32">
        <v>43214.0</v>
      </c>
    </row>
    <row r="1063">
      <c r="A1063" s="24" t="s">
        <v>1047</v>
      </c>
      <c r="B1063" s="24" t="s">
        <v>118</v>
      </c>
      <c r="C1063" s="24" t="s">
        <v>1027</v>
      </c>
      <c r="D1063" s="24" t="s">
        <v>335</v>
      </c>
      <c r="E1063" s="24"/>
      <c r="F1063" s="24"/>
      <c r="G1063" s="24">
        <v>0.04</v>
      </c>
      <c r="H1063" s="24"/>
      <c r="I1063" s="24">
        <v>0.04</v>
      </c>
      <c r="J1063" s="32">
        <v>43146.0</v>
      </c>
    </row>
    <row r="1064">
      <c r="A1064" s="24" t="s">
        <v>1084</v>
      </c>
      <c r="B1064" s="24" t="s">
        <v>56</v>
      </c>
      <c r="C1064" s="24" t="s">
        <v>1027</v>
      </c>
      <c r="D1064" s="24" t="s">
        <v>62</v>
      </c>
      <c r="E1064" s="24">
        <v>0.03</v>
      </c>
      <c r="F1064" s="24"/>
      <c r="G1064" s="24"/>
      <c r="H1064" s="24">
        <v>0.01</v>
      </c>
      <c r="I1064" s="24">
        <v>0.03</v>
      </c>
      <c r="J1064" s="32">
        <v>43144.0</v>
      </c>
    </row>
    <row r="1065">
      <c r="A1065" s="24" t="s">
        <v>1081</v>
      </c>
      <c r="B1065" s="24" t="s">
        <v>68</v>
      </c>
      <c r="C1065" s="24" t="s">
        <v>1027</v>
      </c>
      <c r="D1065" s="24" t="s">
        <v>127</v>
      </c>
      <c r="E1065" s="24">
        <v>0.03</v>
      </c>
      <c r="F1065" s="24"/>
      <c r="G1065" s="24"/>
      <c r="H1065" s="24">
        <v>0.0</v>
      </c>
      <c r="I1065" s="24">
        <v>0.03</v>
      </c>
      <c r="J1065" s="32">
        <v>43350.0</v>
      </c>
    </row>
    <row r="1066">
      <c r="A1066" s="24" t="s">
        <v>1082</v>
      </c>
      <c r="B1066" s="24" t="s">
        <v>70</v>
      </c>
      <c r="C1066" s="24" t="s">
        <v>1027</v>
      </c>
      <c r="D1066" s="24" t="s">
        <v>115</v>
      </c>
      <c r="E1066" s="24">
        <v>0.02</v>
      </c>
      <c r="F1066" s="24">
        <v>0.01</v>
      </c>
      <c r="G1066" s="24"/>
      <c r="H1066" s="24">
        <v>0.0</v>
      </c>
      <c r="I1066" s="24">
        <v>0.03</v>
      </c>
      <c r="J1066" s="32">
        <v>43214.0</v>
      </c>
    </row>
    <row r="1067">
      <c r="A1067" s="24" t="s">
        <v>1085</v>
      </c>
      <c r="B1067" s="24" t="s">
        <v>56</v>
      </c>
      <c r="C1067" s="24" t="s">
        <v>1027</v>
      </c>
      <c r="D1067" s="24" t="s">
        <v>1086</v>
      </c>
      <c r="E1067" s="24"/>
      <c r="F1067" s="24"/>
      <c r="G1067" s="24">
        <v>0.03</v>
      </c>
      <c r="H1067" s="24"/>
      <c r="I1067" s="24">
        <v>0.03</v>
      </c>
      <c r="J1067" s="32">
        <v>43216.0</v>
      </c>
    </row>
    <row r="1068">
      <c r="A1068" s="24" t="s">
        <v>1087</v>
      </c>
      <c r="B1068" s="24" t="s">
        <v>68</v>
      </c>
      <c r="C1068" s="24" t="s">
        <v>1027</v>
      </c>
      <c r="D1068" s="24" t="s">
        <v>335</v>
      </c>
      <c r="E1068" s="24">
        <v>0.03</v>
      </c>
      <c r="F1068" s="24"/>
      <c r="G1068" s="24"/>
      <c r="H1068" s="24">
        <v>0.0</v>
      </c>
      <c r="I1068" s="24">
        <v>0.03</v>
      </c>
      <c r="J1068" s="32">
        <v>43410.0</v>
      </c>
    </row>
    <row r="1069">
      <c r="A1069" s="24" t="s">
        <v>1059</v>
      </c>
      <c r="B1069" s="24" t="s">
        <v>68</v>
      </c>
      <c r="C1069" s="24" t="s">
        <v>1027</v>
      </c>
      <c r="D1069" s="24" t="s">
        <v>64</v>
      </c>
      <c r="E1069" s="24">
        <v>0.03</v>
      </c>
      <c r="F1069" s="24"/>
      <c r="G1069" s="24"/>
      <c r="H1069" s="24">
        <v>0.0</v>
      </c>
      <c r="I1069" s="24">
        <v>0.03</v>
      </c>
      <c r="J1069" s="32">
        <v>43343.0</v>
      </c>
    </row>
    <row r="1070">
      <c r="A1070" s="24" t="s">
        <v>1072</v>
      </c>
      <c r="B1070" s="24" t="s">
        <v>70</v>
      </c>
      <c r="C1070" s="24" t="s">
        <v>1027</v>
      </c>
      <c r="D1070" s="24" t="s">
        <v>85</v>
      </c>
      <c r="E1070" s="24">
        <v>0.02</v>
      </c>
      <c r="F1070" s="24"/>
      <c r="G1070" s="24">
        <v>0.01</v>
      </c>
      <c r="H1070" s="24">
        <v>0.0</v>
      </c>
      <c r="I1070" s="24">
        <v>0.03</v>
      </c>
      <c r="J1070" s="32">
        <v>43186.0</v>
      </c>
    </row>
    <row r="1071">
      <c r="A1071" s="24" t="s">
        <v>1068</v>
      </c>
      <c r="B1071" s="24" t="s">
        <v>68</v>
      </c>
      <c r="C1071" s="24" t="s">
        <v>1027</v>
      </c>
      <c r="D1071" s="24" t="s">
        <v>87</v>
      </c>
      <c r="E1071" s="24">
        <v>0.02</v>
      </c>
      <c r="F1071" s="24"/>
      <c r="G1071" s="24"/>
      <c r="H1071" s="24">
        <v>0.0</v>
      </c>
      <c r="I1071" s="24">
        <v>0.03</v>
      </c>
      <c r="J1071" s="32">
        <v>43291.0</v>
      </c>
    </row>
    <row r="1072">
      <c r="A1072" s="24" t="s">
        <v>138</v>
      </c>
      <c r="B1072" s="24" t="s">
        <v>70</v>
      </c>
      <c r="C1072" s="24" t="s">
        <v>1027</v>
      </c>
      <c r="D1072" s="24" t="s">
        <v>135</v>
      </c>
      <c r="E1072" s="24">
        <v>0.02</v>
      </c>
      <c r="F1072" s="24"/>
      <c r="G1072" s="24"/>
      <c r="H1072" s="24">
        <v>0.0</v>
      </c>
      <c r="I1072" s="24">
        <v>0.03</v>
      </c>
      <c r="J1072" s="32">
        <v>43270.0</v>
      </c>
    </row>
    <row r="1073">
      <c r="A1073" s="24" t="s">
        <v>1088</v>
      </c>
      <c r="B1073" s="24" t="s">
        <v>56</v>
      </c>
      <c r="C1073" s="24" t="s">
        <v>1027</v>
      </c>
      <c r="D1073" s="24" t="s">
        <v>1089</v>
      </c>
      <c r="E1073" s="24"/>
      <c r="F1073" s="24"/>
      <c r="G1073" s="24">
        <v>0.03</v>
      </c>
      <c r="H1073" s="24"/>
      <c r="I1073" s="24">
        <v>0.03</v>
      </c>
      <c r="J1073" s="32">
        <v>43167.0</v>
      </c>
    </row>
    <row r="1074">
      <c r="A1074" s="24" t="s">
        <v>1090</v>
      </c>
      <c r="B1074" s="24" t="s">
        <v>56</v>
      </c>
      <c r="C1074" s="24" t="s">
        <v>1027</v>
      </c>
      <c r="D1074" s="24" t="s">
        <v>1091</v>
      </c>
      <c r="E1074" s="24"/>
      <c r="F1074" s="24"/>
      <c r="G1074" s="24">
        <v>0.03</v>
      </c>
      <c r="H1074" s="24"/>
      <c r="I1074" s="24">
        <v>0.03</v>
      </c>
      <c r="J1074" s="32">
        <v>43293.0</v>
      </c>
    </row>
    <row r="1075">
      <c r="A1075" s="24" t="s">
        <v>1092</v>
      </c>
      <c r="B1075" s="24" t="s">
        <v>118</v>
      </c>
      <c r="C1075" s="24" t="s">
        <v>1027</v>
      </c>
      <c r="D1075" s="24" t="s">
        <v>611</v>
      </c>
      <c r="E1075" s="24"/>
      <c r="F1075" s="24"/>
      <c r="G1075" s="24">
        <v>0.02</v>
      </c>
      <c r="H1075" s="24"/>
      <c r="I1075" s="24">
        <v>0.02</v>
      </c>
      <c r="J1075" s="32">
        <v>43286.0</v>
      </c>
    </row>
    <row r="1076">
      <c r="A1076" s="24" t="s">
        <v>1078</v>
      </c>
      <c r="B1076" s="24" t="s">
        <v>56</v>
      </c>
      <c r="C1076" s="24" t="s">
        <v>1027</v>
      </c>
      <c r="D1076" s="24" t="s">
        <v>335</v>
      </c>
      <c r="E1076" s="24"/>
      <c r="F1076" s="24"/>
      <c r="G1076" s="24">
        <v>0.02</v>
      </c>
      <c r="H1076" s="24"/>
      <c r="I1076" s="24">
        <v>0.02</v>
      </c>
      <c r="J1076" s="32">
        <v>43123.0</v>
      </c>
    </row>
    <row r="1077">
      <c r="A1077" s="24" t="s">
        <v>134</v>
      </c>
      <c r="B1077" s="24" t="s">
        <v>70</v>
      </c>
      <c r="C1077" s="24" t="s">
        <v>1027</v>
      </c>
      <c r="D1077" s="24" t="s">
        <v>135</v>
      </c>
      <c r="E1077" s="24">
        <v>0.02</v>
      </c>
      <c r="F1077" s="24"/>
      <c r="G1077" s="24">
        <v>0.01</v>
      </c>
      <c r="H1077" s="24">
        <v>0.0</v>
      </c>
      <c r="I1077" s="24">
        <v>0.02</v>
      </c>
      <c r="J1077" s="32">
        <v>43361.0</v>
      </c>
    </row>
    <row r="1078">
      <c r="A1078" s="24" t="s">
        <v>1084</v>
      </c>
      <c r="B1078" s="24" t="s">
        <v>68</v>
      </c>
      <c r="C1078" s="24" t="s">
        <v>1027</v>
      </c>
      <c r="D1078" s="24" t="s">
        <v>62</v>
      </c>
      <c r="E1078" s="24">
        <v>0.02</v>
      </c>
      <c r="F1078" s="24"/>
      <c r="G1078" s="24"/>
      <c r="H1078" s="24">
        <v>0.0</v>
      </c>
      <c r="I1078" s="24">
        <v>0.02</v>
      </c>
      <c r="J1078" s="32">
        <v>43144.0</v>
      </c>
    </row>
    <row r="1079">
      <c r="A1079" s="24" t="s">
        <v>1093</v>
      </c>
      <c r="B1079" s="24" t="s">
        <v>70</v>
      </c>
      <c r="C1079" s="24" t="s">
        <v>1027</v>
      </c>
      <c r="D1079" s="33">
        <v>45508.0</v>
      </c>
      <c r="E1079" s="24"/>
      <c r="F1079" s="24"/>
      <c r="G1079" s="24">
        <v>0.02</v>
      </c>
      <c r="H1079" s="24"/>
      <c r="I1079" s="24">
        <v>0.02</v>
      </c>
      <c r="J1079" s="32">
        <v>43361.0</v>
      </c>
    </row>
    <row r="1080">
      <c r="A1080" s="24" t="s">
        <v>1094</v>
      </c>
      <c r="B1080" s="24" t="s">
        <v>70</v>
      </c>
      <c r="C1080" s="24" t="s">
        <v>1027</v>
      </c>
      <c r="D1080" s="24" t="s">
        <v>135</v>
      </c>
      <c r="E1080" s="24">
        <v>0.01</v>
      </c>
      <c r="F1080" s="24"/>
      <c r="G1080" s="24">
        <v>0.01</v>
      </c>
      <c r="H1080" s="24">
        <v>0.0</v>
      </c>
      <c r="I1080" s="24">
        <v>0.02</v>
      </c>
      <c r="J1080" s="32">
        <v>43298.0</v>
      </c>
    </row>
    <row r="1081">
      <c r="A1081" s="24" t="s">
        <v>1095</v>
      </c>
      <c r="B1081" s="24" t="s">
        <v>56</v>
      </c>
      <c r="C1081" s="24" t="s">
        <v>1027</v>
      </c>
      <c r="D1081" s="24" t="s">
        <v>353</v>
      </c>
      <c r="E1081" s="24">
        <v>0.02</v>
      </c>
      <c r="F1081" s="24"/>
      <c r="G1081" s="24"/>
      <c r="H1081" s="24">
        <v>0.0</v>
      </c>
      <c r="I1081" s="24">
        <v>0.02</v>
      </c>
      <c r="J1081" s="32">
        <v>43371.0</v>
      </c>
    </row>
    <row r="1082">
      <c r="A1082" s="24" t="s">
        <v>1096</v>
      </c>
      <c r="B1082" s="24" t="s">
        <v>70</v>
      </c>
      <c r="C1082" s="24" t="s">
        <v>1027</v>
      </c>
      <c r="D1082" s="24" t="s">
        <v>143</v>
      </c>
      <c r="E1082" s="24"/>
      <c r="F1082" s="24"/>
      <c r="G1082" s="24">
        <v>0.02</v>
      </c>
      <c r="H1082" s="24"/>
      <c r="I1082" s="24">
        <v>0.02</v>
      </c>
      <c r="J1082" s="32">
        <v>43398.0</v>
      </c>
    </row>
    <row r="1083">
      <c r="A1083" s="24" t="s">
        <v>1076</v>
      </c>
      <c r="B1083" s="24" t="s">
        <v>118</v>
      </c>
      <c r="C1083" s="24" t="s">
        <v>1027</v>
      </c>
      <c r="D1083" s="24" t="s">
        <v>1097</v>
      </c>
      <c r="E1083" s="24"/>
      <c r="F1083" s="24"/>
      <c r="G1083" s="24">
        <v>0.02</v>
      </c>
      <c r="H1083" s="24"/>
      <c r="I1083" s="24">
        <v>0.02</v>
      </c>
      <c r="J1083" s="32">
        <v>43209.0</v>
      </c>
    </row>
    <row r="1084">
      <c r="A1084" s="24" t="s">
        <v>1085</v>
      </c>
      <c r="B1084" s="24" t="s">
        <v>118</v>
      </c>
      <c r="C1084" s="24" t="s">
        <v>1027</v>
      </c>
      <c r="D1084" s="24" t="s">
        <v>1086</v>
      </c>
      <c r="E1084" s="24"/>
      <c r="F1084" s="24"/>
      <c r="G1084" s="24">
        <v>0.02</v>
      </c>
      <c r="H1084" s="24"/>
      <c r="I1084" s="24">
        <v>0.02</v>
      </c>
      <c r="J1084" s="32">
        <v>43216.0</v>
      </c>
    </row>
    <row r="1085">
      <c r="A1085" s="24" t="s">
        <v>1094</v>
      </c>
      <c r="B1085" s="24" t="s">
        <v>56</v>
      </c>
      <c r="C1085" s="24" t="s">
        <v>1027</v>
      </c>
      <c r="D1085" s="24" t="s">
        <v>135</v>
      </c>
      <c r="E1085" s="24">
        <v>0.01</v>
      </c>
      <c r="F1085" s="24"/>
      <c r="G1085" s="24"/>
      <c r="H1085" s="24">
        <v>0.0</v>
      </c>
      <c r="I1085" s="24">
        <v>0.02</v>
      </c>
      <c r="J1085" s="32">
        <v>43298.0</v>
      </c>
    </row>
    <row r="1086">
      <c r="A1086" s="24" t="s">
        <v>1098</v>
      </c>
      <c r="B1086" s="24" t="s">
        <v>70</v>
      </c>
      <c r="C1086" s="24" t="s">
        <v>1027</v>
      </c>
      <c r="D1086" s="24" t="s">
        <v>135</v>
      </c>
      <c r="E1086" s="24">
        <v>0.01</v>
      </c>
      <c r="F1086" s="24"/>
      <c r="G1086" s="24"/>
      <c r="H1086" s="24">
        <v>0.0</v>
      </c>
      <c r="I1086" s="24">
        <v>0.02</v>
      </c>
      <c r="J1086" s="32">
        <v>43249.0</v>
      </c>
    </row>
    <row r="1087">
      <c r="A1087" s="24" t="s">
        <v>1099</v>
      </c>
      <c r="B1087" s="24" t="s">
        <v>70</v>
      </c>
      <c r="C1087" s="24" t="s">
        <v>1027</v>
      </c>
      <c r="D1087" s="24" t="s">
        <v>91</v>
      </c>
      <c r="E1087" s="24">
        <v>0.01</v>
      </c>
      <c r="F1087" s="24"/>
      <c r="G1087" s="24"/>
      <c r="H1087" s="24">
        <v>0.0</v>
      </c>
      <c r="I1087" s="24">
        <v>0.01</v>
      </c>
      <c r="J1087" s="32">
        <v>43364.0</v>
      </c>
    </row>
    <row r="1088">
      <c r="A1088" s="24" t="s">
        <v>1100</v>
      </c>
      <c r="B1088" s="24" t="s">
        <v>56</v>
      </c>
      <c r="C1088" s="24" t="s">
        <v>1027</v>
      </c>
      <c r="D1088" s="24" t="s">
        <v>1097</v>
      </c>
      <c r="E1088" s="24"/>
      <c r="F1088" s="24"/>
      <c r="G1088" s="24">
        <v>0.01</v>
      </c>
      <c r="H1088" s="24"/>
      <c r="I1088" s="24">
        <v>0.01</v>
      </c>
      <c r="J1088" s="32">
        <v>43265.0</v>
      </c>
    </row>
    <row r="1089">
      <c r="A1089" s="24" t="s">
        <v>1101</v>
      </c>
      <c r="B1089" s="24" t="s">
        <v>56</v>
      </c>
      <c r="C1089" s="24" t="s">
        <v>1027</v>
      </c>
      <c r="D1089" s="24" t="s">
        <v>74</v>
      </c>
      <c r="E1089" s="24"/>
      <c r="F1089" s="24"/>
      <c r="G1089" s="24">
        <v>0.01</v>
      </c>
      <c r="H1089" s="24"/>
      <c r="I1089" s="24">
        <v>0.01</v>
      </c>
      <c r="J1089" s="32">
        <v>43363.0</v>
      </c>
    </row>
    <row r="1090">
      <c r="A1090" s="24" t="s">
        <v>1038</v>
      </c>
      <c r="B1090" s="24" t="s">
        <v>56</v>
      </c>
      <c r="C1090" s="24" t="s">
        <v>1027</v>
      </c>
      <c r="D1090" s="24" t="s">
        <v>115</v>
      </c>
      <c r="E1090" s="24">
        <v>0.01</v>
      </c>
      <c r="F1090" s="24"/>
      <c r="G1090" s="24"/>
      <c r="H1090" s="24">
        <v>0.0</v>
      </c>
      <c r="I1090" s="24">
        <v>0.01</v>
      </c>
      <c r="J1090" s="32">
        <v>43413.0</v>
      </c>
    </row>
    <row r="1091">
      <c r="A1091" s="24" t="s">
        <v>1102</v>
      </c>
      <c r="B1091" s="24" t="s">
        <v>56</v>
      </c>
      <c r="C1091" s="24" t="s">
        <v>1027</v>
      </c>
      <c r="D1091" s="24" t="s">
        <v>1091</v>
      </c>
      <c r="E1091" s="24"/>
      <c r="F1091" s="24"/>
      <c r="G1091" s="24">
        <v>0.01</v>
      </c>
      <c r="H1091" s="24"/>
      <c r="I1091" s="24">
        <v>0.01</v>
      </c>
      <c r="J1091" s="32">
        <v>43251.0</v>
      </c>
    </row>
    <row r="1092">
      <c r="A1092" s="24" t="s">
        <v>1103</v>
      </c>
      <c r="B1092" s="24" t="s">
        <v>56</v>
      </c>
      <c r="C1092" s="24" t="s">
        <v>1027</v>
      </c>
      <c r="D1092" s="24" t="s">
        <v>672</v>
      </c>
      <c r="E1092" s="24"/>
      <c r="F1092" s="24"/>
      <c r="G1092" s="24">
        <v>0.01</v>
      </c>
      <c r="H1092" s="24"/>
      <c r="I1092" s="24">
        <v>0.01</v>
      </c>
      <c r="J1092" s="32">
        <v>43433.0</v>
      </c>
    </row>
    <row r="1093">
      <c r="A1093" s="24" t="s">
        <v>1103</v>
      </c>
      <c r="B1093" s="24" t="s">
        <v>70</v>
      </c>
      <c r="C1093" s="24" t="s">
        <v>1027</v>
      </c>
      <c r="D1093" s="24" t="s">
        <v>672</v>
      </c>
      <c r="E1093" s="24"/>
      <c r="F1093" s="24"/>
      <c r="G1093" s="24">
        <v>0.01</v>
      </c>
      <c r="H1093" s="24"/>
      <c r="I1093" s="24">
        <v>0.01</v>
      </c>
      <c r="J1093" s="32">
        <v>43433.0</v>
      </c>
    </row>
    <row r="1094">
      <c r="A1094" s="24" t="s">
        <v>1104</v>
      </c>
      <c r="B1094" s="24" t="s">
        <v>70</v>
      </c>
      <c r="C1094" s="24" t="s">
        <v>1027</v>
      </c>
      <c r="D1094" s="24" t="s">
        <v>143</v>
      </c>
      <c r="E1094" s="24"/>
      <c r="F1094" s="24"/>
      <c r="G1094" s="24">
        <v>0.01</v>
      </c>
      <c r="H1094" s="24"/>
      <c r="I1094" s="24">
        <v>0.01</v>
      </c>
      <c r="J1094" s="32">
        <v>43377.0</v>
      </c>
    </row>
    <row r="1095">
      <c r="A1095" s="24" t="s">
        <v>1101</v>
      </c>
      <c r="B1095" s="24" t="s">
        <v>70</v>
      </c>
      <c r="C1095" s="24" t="s">
        <v>1027</v>
      </c>
      <c r="D1095" s="24" t="s">
        <v>74</v>
      </c>
      <c r="E1095" s="24"/>
      <c r="F1095" s="24"/>
      <c r="G1095" s="24">
        <v>0.01</v>
      </c>
      <c r="H1095" s="24"/>
      <c r="I1095" s="24">
        <v>0.01</v>
      </c>
      <c r="J1095" s="32">
        <v>43363.0</v>
      </c>
    </row>
    <row r="1096">
      <c r="A1096" s="24" t="s">
        <v>1105</v>
      </c>
      <c r="B1096" s="24" t="s">
        <v>56</v>
      </c>
      <c r="C1096" s="24" t="s">
        <v>1027</v>
      </c>
      <c r="D1096" s="24" t="s">
        <v>143</v>
      </c>
      <c r="E1096" s="24"/>
      <c r="F1096" s="24"/>
      <c r="G1096" s="24">
        <v>0.01</v>
      </c>
      <c r="H1096" s="24"/>
      <c r="I1096" s="24">
        <v>0.01</v>
      </c>
      <c r="J1096" s="32">
        <v>43419.0</v>
      </c>
    </row>
    <row r="1097">
      <c r="A1097" s="24" t="s">
        <v>1100</v>
      </c>
      <c r="B1097" s="24" t="s">
        <v>118</v>
      </c>
      <c r="C1097" s="24" t="s">
        <v>1027</v>
      </c>
      <c r="D1097" s="24" t="s">
        <v>1097</v>
      </c>
      <c r="E1097" s="24"/>
      <c r="F1097" s="24"/>
      <c r="G1097" s="24">
        <v>0.01</v>
      </c>
      <c r="H1097" s="24"/>
      <c r="I1097" s="24">
        <v>0.01</v>
      </c>
      <c r="J1097" s="32">
        <v>43265.0</v>
      </c>
    </row>
    <row r="1098">
      <c r="A1098" s="24" t="s">
        <v>1106</v>
      </c>
      <c r="B1098" s="24" t="s">
        <v>118</v>
      </c>
      <c r="C1098" s="24" t="s">
        <v>1027</v>
      </c>
      <c r="D1098" s="24" t="s">
        <v>672</v>
      </c>
      <c r="E1098" s="24"/>
      <c r="F1098" s="24"/>
      <c r="G1098" s="24">
        <v>0.01</v>
      </c>
      <c r="H1098" s="24"/>
      <c r="I1098" s="24">
        <v>0.01</v>
      </c>
      <c r="J1098" s="32">
        <v>43167.0</v>
      </c>
    </row>
    <row r="1099">
      <c r="A1099" s="24" t="s">
        <v>1107</v>
      </c>
      <c r="B1099" s="24" t="s">
        <v>100</v>
      </c>
      <c r="C1099" s="24" t="s">
        <v>1027</v>
      </c>
      <c r="D1099" s="24" t="s">
        <v>109</v>
      </c>
      <c r="E1099" s="24"/>
      <c r="F1099" s="24"/>
      <c r="G1099" s="24"/>
      <c r="H1099" s="32"/>
      <c r="I1099" s="32"/>
      <c r="J1099" s="32">
        <v>43101.0</v>
      </c>
    </row>
    <row r="1100">
      <c r="A1100" s="24" t="s">
        <v>1108</v>
      </c>
      <c r="B1100" s="24" t="s">
        <v>100</v>
      </c>
      <c r="C1100" s="24" t="s">
        <v>1027</v>
      </c>
      <c r="D1100" s="24" t="s">
        <v>1080</v>
      </c>
      <c r="E1100" s="24"/>
      <c r="F1100" s="24"/>
      <c r="G1100" s="24"/>
      <c r="H1100" s="32"/>
      <c r="I1100" s="32"/>
      <c r="J1100" s="32">
        <v>43158.0</v>
      </c>
    </row>
    <row r="1101">
      <c r="A1101" s="24" t="s">
        <v>1078</v>
      </c>
      <c r="B1101" s="24" t="s">
        <v>100</v>
      </c>
      <c r="C1101" s="24" t="s">
        <v>1027</v>
      </c>
      <c r="D1101" s="24" t="s">
        <v>335</v>
      </c>
      <c r="E1101" s="24"/>
      <c r="F1101" s="24"/>
      <c r="G1101" s="24"/>
      <c r="H1101" s="32"/>
      <c r="I1101" s="32"/>
      <c r="J1101" s="32">
        <v>43123.0</v>
      </c>
    </row>
    <row r="1102">
      <c r="A1102" s="24" t="s">
        <v>1109</v>
      </c>
      <c r="B1102" s="24" t="s">
        <v>100</v>
      </c>
      <c r="C1102" s="24" t="s">
        <v>1027</v>
      </c>
      <c r="D1102" s="24" t="s">
        <v>178</v>
      </c>
      <c r="E1102" s="24"/>
      <c r="F1102" s="24"/>
      <c r="G1102" s="24"/>
      <c r="H1102" s="32"/>
      <c r="I1102" s="32"/>
      <c r="J1102" s="32">
        <v>43190.0</v>
      </c>
    </row>
    <row r="1103">
      <c r="A1103" s="24" t="s">
        <v>1110</v>
      </c>
      <c r="B1103" s="24" t="s">
        <v>100</v>
      </c>
      <c r="C1103" s="24" t="s">
        <v>1027</v>
      </c>
      <c r="D1103" s="24" t="s">
        <v>178</v>
      </c>
      <c r="E1103" s="24"/>
      <c r="F1103" s="24"/>
      <c r="G1103" s="24"/>
      <c r="H1103" s="32"/>
      <c r="I1103" s="32"/>
      <c r="J1103" s="32">
        <v>43214.0</v>
      </c>
    </row>
    <row r="1104">
      <c r="A1104" s="24" t="s">
        <v>1111</v>
      </c>
      <c r="B1104" s="24" t="s">
        <v>100</v>
      </c>
      <c r="C1104" s="24" t="s">
        <v>1027</v>
      </c>
      <c r="D1104" s="24" t="s">
        <v>178</v>
      </c>
      <c r="E1104" s="24"/>
      <c r="F1104" s="24"/>
      <c r="G1104" s="24"/>
      <c r="H1104" s="32"/>
      <c r="I1104" s="32"/>
      <c r="J1104" s="32">
        <v>43156.0</v>
      </c>
    </row>
    <row r="1105">
      <c r="A1105" s="24" t="s">
        <v>1112</v>
      </c>
      <c r="B1105" s="24" t="s">
        <v>100</v>
      </c>
      <c r="C1105" s="24" t="s">
        <v>1027</v>
      </c>
      <c r="D1105" s="24" t="s">
        <v>178</v>
      </c>
      <c r="E1105" s="24"/>
      <c r="F1105" s="24"/>
      <c r="G1105" s="24"/>
      <c r="H1105" s="32"/>
      <c r="I1105" s="32"/>
      <c r="J1105" s="32">
        <v>43111.0</v>
      </c>
    </row>
    <row r="1106">
      <c r="A1106" s="24" t="s">
        <v>1113</v>
      </c>
      <c r="B1106" s="24" t="s">
        <v>100</v>
      </c>
      <c r="C1106" s="24" t="s">
        <v>1027</v>
      </c>
      <c r="D1106" s="24" t="s">
        <v>178</v>
      </c>
      <c r="E1106" s="24"/>
      <c r="F1106" s="24"/>
      <c r="G1106" s="24"/>
      <c r="H1106" s="32"/>
      <c r="I1106" s="32"/>
      <c r="J1106" s="32">
        <v>43200.0</v>
      </c>
    </row>
    <row r="1107">
      <c r="A1107" s="24" t="s">
        <v>1114</v>
      </c>
      <c r="B1107" s="24" t="s">
        <v>394</v>
      </c>
      <c r="C1107" s="24" t="s">
        <v>1027</v>
      </c>
      <c r="D1107" s="24" t="s">
        <v>1115</v>
      </c>
      <c r="E1107" s="24"/>
      <c r="F1107" s="24"/>
      <c r="G1107" s="24"/>
      <c r="H1107" s="32"/>
      <c r="I1107" s="32"/>
      <c r="J1107" s="32">
        <v>43244.0</v>
      </c>
    </row>
    <row r="1108">
      <c r="A1108" s="24" t="s">
        <v>1114</v>
      </c>
      <c r="B1108" s="24" t="s">
        <v>1116</v>
      </c>
      <c r="C1108" s="24" t="s">
        <v>1027</v>
      </c>
      <c r="D1108" s="24" t="s">
        <v>1115</v>
      </c>
      <c r="E1108" s="24"/>
      <c r="F1108" s="24"/>
      <c r="G1108" s="24"/>
      <c r="H1108" s="32"/>
      <c r="I1108" s="32"/>
      <c r="J1108" s="32">
        <v>43259.0</v>
      </c>
    </row>
    <row r="1109">
      <c r="A1109" s="24" t="s">
        <v>1117</v>
      </c>
      <c r="B1109" s="24" t="s">
        <v>56</v>
      </c>
      <c r="C1109" s="24" t="s">
        <v>1027</v>
      </c>
      <c r="D1109" s="24" t="s">
        <v>1115</v>
      </c>
      <c r="E1109" s="24"/>
      <c r="F1109" s="24"/>
      <c r="G1109" s="24"/>
      <c r="H1109" s="32"/>
      <c r="I1109" s="32"/>
      <c r="J1109" s="32">
        <v>43312.0</v>
      </c>
    </row>
    <row r="1110">
      <c r="A1110" s="24" t="s">
        <v>1118</v>
      </c>
      <c r="B1110" s="24" t="s">
        <v>68</v>
      </c>
      <c r="C1110" s="24" t="s">
        <v>1027</v>
      </c>
      <c r="D1110" s="24" t="s">
        <v>1115</v>
      </c>
      <c r="E1110" s="24"/>
      <c r="F1110" s="24"/>
      <c r="G1110" s="24"/>
      <c r="H1110" s="32"/>
      <c r="I1110" s="32"/>
      <c r="J1110" s="32">
        <v>43455.0</v>
      </c>
    </row>
    <row r="1111">
      <c r="A1111" s="24" t="s">
        <v>1118</v>
      </c>
      <c r="B1111" s="24" t="s">
        <v>1116</v>
      </c>
      <c r="C1111" s="24" t="s">
        <v>1027</v>
      </c>
      <c r="D1111" s="24" t="s">
        <v>1115</v>
      </c>
      <c r="E1111" s="24"/>
      <c r="F1111" s="24"/>
      <c r="G1111" s="24"/>
      <c r="H1111" s="32"/>
      <c r="I1111" s="32"/>
      <c r="J1111" s="32">
        <v>43196.0</v>
      </c>
    </row>
    <row r="1112">
      <c r="A1112" s="24" t="s">
        <v>1118</v>
      </c>
      <c r="B1112" s="24" t="s">
        <v>100</v>
      </c>
      <c r="C1112" s="24" t="s">
        <v>1027</v>
      </c>
      <c r="D1112" s="24" t="s">
        <v>1115</v>
      </c>
      <c r="E1112" s="24"/>
      <c r="F1112" s="24"/>
      <c r="G1112" s="24"/>
      <c r="H1112" s="32"/>
      <c r="I1112" s="32"/>
      <c r="J1112" s="32">
        <v>43453.0</v>
      </c>
    </row>
    <row r="1113">
      <c r="A1113" s="24" t="s">
        <v>1118</v>
      </c>
      <c r="B1113" s="24" t="s">
        <v>394</v>
      </c>
      <c r="C1113" s="24" t="s">
        <v>1027</v>
      </c>
      <c r="D1113" s="24" t="s">
        <v>1115</v>
      </c>
      <c r="E1113" s="24"/>
      <c r="F1113" s="24"/>
      <c r="G1113" s="24"/>
      <c r="H1113" s="32"/>
      <c r="I1113" s="32"/>
      <c r="J1113" s="32">
        <v>43196.0</v>
      </c>
    </row>
    <row r="1114">
      <c r="A1114" s="24" t="s">
        <v>1072</v>
      </c>
      <c r="B1114" s="24" t="s">
        <v>100</v>
      </c>
      <c r="C1114" s="24" t="s">
        <v>1027</v>
      </c>
      <c r="D1114" s="24" t="s">
        <v>85</v>
      </c>
      <c r="E1114" s="24"/>
      <c r="F1114" s="24"/>
      <c r="G1114" s="24"/>
      <c r="H1114" s="32"/>
      <c r="I1114" s="32"/>
      <c r="J1114" s="32">
        <v>43186.0</v>
      </c>
    </row>
    <row r="1115">
      <c r="A1115" s="24" t="s">
        <v>1119</v>
      </c>
      <c r="B1115" s="24" t="s">
        <v>70</v>
      </c>
      <c r="C1115" s="24" t="s">
        <v>1027</v>
      </c>
      <c r="D1115" s="24" t="s">
        <v>1054</v>
      </c>
      <c r="E1115" s="24"/>
      <c r="F1115" s="24"/>
      <c r="G1115" s="24"/>
      <c r="H1115" s="32"/>
      <c r="I1115" s="32"/>
      <c r="J1115" s="32">
        <v>43282.0</v>
      </c>
    </row>
    <row r="1116">
      <c r="A1116" s="24" t="s">
        <v>1120</v>
      </c>
      <c r="B1116" s="24" t="s">
        <v>70</v>
      </c>
      <c r="C1116" s="24" t="s">
        <v>1027</v>
      </c>
      <c r="D1116" s="24" t="s">
        <v>404</v>
      </c>
      <c r="E1116" s="24"/>
      <c r="F1116" s="24"/>
      <c r="G1116" s="24"/>
      <c r="H1116" s="32"/>
      <c r="I1116" s="32"/>
      <c r="J1116" s="32">
        <v>43167.0</v>
      </c>
    </row>
    <row r="1117">
      <c r="A1117" s="24" t="s">
        <v>1121</v>
      </c>
      <c r="B1117" s="24" t="s">
        <v>70</v>
      </c>
      <c r="C1117" s="24" t="s">
        <v>1027</v>
      </c>
      <c r="D1117" s="24" t="s">
        <v>62</v>
      </c>
      <c r="E1117" s="24"/>
      <c r="F1117" s="24"/>
      <c r="G1117" s="24"/>
      <c r="H1117" s="32"/>
      <c r="I1117" s="32"/>
      <c r="J1117" s="32">
        <v>43384.0</v>
      </c>
    </row>
    <row r="1118">
      <c r="A1118" s="24" t="s">
        <v>1122</v>
      </c>
      <c r="B1118" s="24" t="s">
        <v>100</v>
      </c>
      <c r="C1118" s="24" t="s">
        <v>1027</v>
      </c>
      <c r="D1118" s="24" t="s">
        <v>1123</v>
      </c>
      <c r="E1118" s="24"/>
      <c r="F1118" s="24"/>
      <c r="G1118" s="24"/>
      <c r="H1118" s="32"/>
      <c r="I1118" s="32"/>
      <c r="J1118" s="32">
        <v>43363.0</v>
      </c>
    </row>
    <row r="1119">
      <c r="A1119" s="24" t="s">
        <v>1124</v>
      </c>
      <c r="B1119" s="24" t="s">
        <v>70</v>
      </c>
      <c r="C1119" s="24" t="s">
        <v>1027</v>
      </c>
      <c r="D1119" s="24" t="s">
        <v>371</v>
      </c>
      <c r="E1119" s="24"/>
      <c r="F1119" s="24"/>
      <c r="G1119" s="24"/>
      <c r="H1119" s="32"/>
      <c r="I1119" s="32"/>
      <c r="J1119" s="32">
        <v>43160.0</v>
      </c>
    </row>
    <row r="1120">
      <c r="A1120" s="24" t="s">
        <v>1082</v>
      </c>
      <c r="B1120" s="24" t="s">
        <v>68</v>
      </c>
      <c r="C1120" s="24" t="s">
        <v>1027</v>
      </c>
      <c r="D1120" s="24" t="s">
        <v>1083</v>
      </c>
      <c r="E1120" s="24"/>
      <c r="F1120" s="24"/>
      <c r="G1120" s="24"/>
      <c r="H1120" s="32"/>
      <c r="I1120" s="32"/>
      <c r="J1120" s="32">
        <v>43159.0</v>
      </c>
    </row>
    <row r="1121">
      <c r="A1121" s="24" t="s">
        <v>1125</v>
      </c>
      <c r="B1121" s="24" t="s">
        <v>70</v>
      </c>
      <c r="C1121" s="24" t="s">
        <v>1027</v>
      </c>
      <c r="D1121" s="24" t="s">
        <v>1126</v>
      </c>
      <c r="E1121" s="24"/>
      <c r="F1121" s="24"/>
      <c r="G1121" s="24"/>
      <c r="H1121" s="32"/>
      <c r="I1121" s="32"/>
      <c r="J1121" s="32">
        <v>43445.0</v>
      </c>
    </row>
    <row r="1122">
      <c r="A1122" s="24" t="s">
        <v>1127</v>
      </c>
      <c r="B1122" s="24" t="s">
        <v>394</v>
      </c>
      <c r="C1122" s="24" t="s">
        <v>1027</v>
      </c>
      <c r="D1122" s="24" t="s">
        <v>71</v>
      </c>
      <c r="E1122" s="24"/>
      <c r="F1122" s="24"/>
      <c r="G1122" s="24"/>
      <c r="H1122" s="32"/>
      <c r="I1122" s="32"/>
      <c r="J1122" s="32">
        <v>43370.0</v>
      </c>
    </row>
    <row r="1123">
      <c r="A1123" s="24" t="s">
        <v>1127</v>
      </c>
      <c r="B1123" s="24" t="s">
        <v>1116</v>
      </c>
      <c r="C1123" s="24" t="s">
        <v>1027</v>
      </c>
      <c r="D1123" s="24" t="s">
        <v>71</v>
      </c>
      <c r="E1123" s="24"/>
      <c r="F1123" s="24"/>
      <c r="G1123" s="24"/>
      <c r="H1123" s="32"/>
      <c r="I1123" s="32"/>
      <c r="J1123" s="32">
        <v>43370.0</v>
      </c>
    </row>
    <row r="1124">
      <c r="A1124" s="24" t="s">
        <v>1128</v>
      </c>
      <c r="B1124" s="24" t="s">
        <v>70</v>
      </c>
      <c r="C1124" s="24" t="s">
        <v>1027</v>
      </c>
      <c r="D1124" s="24" t="s">
        <v>1115</v>
      </c>
      <c r="E1124" s="24"/>
      <c r="F1124" s="24"/>
      <c r="G1124" s="24"/>
      <c r="H1124" s="32"/>
      <c r="I1124" s="32"/>
      <c r="J1124" s="32">
        <v>43153.0</v>
      </c>
    </row>
    <row r="1125">
      <c r="A1125" s="24" t="s">
        <v>1129</v>
      </c>
      <c r="B1125" s="24" t="s">
        <v>70</v>
      </c>
      <c r="C1125" s="24" t="s">
        <v>1027</v>
      </c>
      <c r="D1125" s="24" t="s">
        <v>1130</v>
      </c>
      <c r="E1125" s="24"/>
      <c r="F1125" s="24"/>
      <c r="G1125" s="24"/>
      <c r="H1125" s="32"/>
      <c r="I1125" s="32"/>
      <c r="J1125" s="32">
        <v>43167.0</v>
      </c>
    </row>
    <row r="1126">
      <c r="A1126" s="24" t="s">
        <v>1131</v>
      </c>
      <c r="B1126" s="24" t="s">
        <v>100</v>
      </c>
      <c r="C1126" s="24" t="s">
        <v>1027</v>
      </c>
      <c r="D1126" s="24" t="s">
        <v>1132</v>
      </c>
      <c r="E1126" s="24"/>
      <c r="F1126" s="24"/>
      <c r="G1126" s="24"/>
      <c r="H1126" s="32"/>
      <c r="I1126" s="32"/>
      <c r="J1126" s="32">
        <v>43434.0</v>
      </c>
    </row>
    <row r="1127">
      <c r="A1127" s="24" t="s">
        <v>1036</v>
      </c>
      <c r="B1127" s="24" t="s">
        <v>53</v>
      </c>
      <c r="C1127" s="24" t="s">
        <v>1027</v>
      </c>
      <c r="D1127" s="24" t="s">
        <v>710</v>
      </c>
      <c r="E1127" s="24"/>
      <c r="F1127" s="24"/>
      <c r="G1127" s="24"/>
      <c r="H1127" s="32"/>
      <c r="I1127" s="32"/>
      <c r="J1127" s="32">
        <v>43418.0</v>
      </c>
    </row>
    <row r="1128">
      <c r="A1128" s="24" t="s">
        <v>1133</v>
      </c>
      <c r="B1128" s="24" t="s">
        <v>70</v>
      </c>
      <c r="C1128" s="24" t="s">
        <v>1027</v>
      </c>
      <c r="D1128" s="24" t="s">
        <v>371</v>
      </c>
      <c r="E1128" s="24"/>
      <c r="F1128" s="24"/>
      <c r="G1128" s="24"/>
      <c r="H1128" s="32"/>
      <c r="I1128" s="32"/>
      <c r="J1128" s="32">
        <v>43125.0</v>
      </c>
    </row>
    <row r="1129">
      <c r="A1129" s="24" t="s">
        <v>1134</v>
      </c>
      <c r="B1129" s="24" t="s">
        <v>70</v>
      </c>
      <c r="C1129" s="24" t="s">
        <v>1027</v>
      </c>
      <c r="D1129" s="24" t="s">
        <v>335</v>
      </c>
      <c r="E1129" s="24"/>
      <c r="F1129" s="24"/>
      <c r="G1129" s="24"/>
      <c r="H1129" s="32"/>
      <c r="I1129" s="32"/>
      <c r="J1129" s="32">
        <v>43165.0</v>
      </c>
    </row>
    <row r="1130">
      <c r="A1130" s="24" t="s">
        <v>1135</v>
      </c>
      <c r="B1130" s="24" t="s">
        <v>68</v>
      </c>
      <c r="C1130" s="24" t="s">
        <v>1027</v>
      </c>
      <c r="D1130" s="24" t="s">
        <v>335</v>
      </c>
      <c r="E1130" s="24"/>
      <c r="F1130" s="24"/>
      <c r="G1130" s="24"/>
      <c r="H1130" s="32"/>
      <c r="I1130" s="32"/>
      <c r="J1130" s="32">
        <v>43447.0</v>
      </c>
    </row>
    <row r="1131">
      <c r="A1131" s="24" t="s">
        <v>1135</v>
      </c>
      <c r="B1131" s="24" t="s">
        <v>56</v>
      </c>
      <c r="C1131" s="24" t="s">
        <v>1027</v>
      </c>
      <c r="D1131" s="24" t="s">
        <v>335</v>
      </c>
      <c r="E1131" s="24"/>
      <c r="F1131" s="24"/>
      <c r="G1131" s="24"/>
      <c r="H1131" s="32"/>
      <c r="I1131" s="32"/>
      <c r="J1131" s="32">
        <v>43447.0</v>
      </c>
    </row>
    <row r="1132">
      <c r="A1132" s="24" t="s">
        <v>1136</v>
      </c>
      <c r="B1132" s="24" t="s">
        <v>394</v>
      </c>
      <c r="C1132" s="24" t="s">
        <v>1027</v>
      </c>
      <c r="D1132" s="24" t="s">
        <v>335</v>
      </c>
      <c r="E1132" s="24"/>
      <c r="F1132" s="24"/>
      <c r="G1132" s="24"/>
      <c r="H1132" s="32"/>
      <c r="I1132" s="32"/>
      <c r="J1132" s="32">
        <v>43139.0</v>
      </c>
    </row>
    <row r="1133">
      <c r="A1133" s="24" t="s">
        <v>1136</v>
      </c>
      <c r="B1133" s="24" t="s">
        <v>1116</v>
      </c>
      <c r="C1133" s="24" t="s">
        <v>1027</v>
      </c>
      <c r="D1133" s="24" t="s">
        <v>335</v>
      </c>
      <c r="E1133" s="24"/>
      <c r="F1133" s="24"/>
      <c r="G1133" s="24"/>
      <c r="H1133" s="32"/>
      <c r="I1133" s="32"/>
      <c r="J1133" s="32">
        <v>43139.0</v>
      </c>
    </row>
    <row r="1134">
      <c r="A1134" s="24" t="s">
        <v>1136</v>
      </c>
      <c r="B1134" s="24" t="s">
        <v>100</v>
      </c>
      <c r="C1134" s="24" t="s">
        <v>1027</v>
      </c>
      <c r="D1134" s="24" t="s">
        <v>335</v>
      </c>
      <c r="E1134" s="24"/>
      <c r="F1134" s="24"/>
      <c r="G1134" s="24"/>
      <c r="H1134" s="32"/>
      <c r="I1134" s="32"/>
      <c r="J1134" s="32">
        <v>43257.0</v>
      </c>
    </row>
    <row r="1135">
      <c r="A1135" s="24" t="s">
        <v>1137</v>
      </c>
      <c r="B1135" s="24" t="s">
        <v>70</v>
      </c>
      <c r="C1135" s="24" t="s">
        <v>1027</v>
      </c>
      <c r="D1135" s="24" t="s">
        <v>335</v>
      </c>
      <c r="E1135" s="24"/>
      <c r="F1135" s="24"/>
      <c r="G1135" s="24"/>
      <c r="H1135" s="32"/>
      <c r="I1135" s="32"/>
      <c r="J1135" s="32">
        <v>43356.0</v>
      </c>
    </row>
    <row r="1136">
      <c r="A1136" s="24" t="s">
        <v>1137</v>
      </c>
      <c r="B1136" s="24" t="s">
        <v>68</v>
      </c>
      <c r="C1136" s="24" t="s">
        <v>1027</v>
      </c>
      <c r="D1136" s="24" t="s">
        <v>335</v>
      </c>
      <c r="E1136" s="24"/>
      <c r="F1136" s="24"/>
      <c r="G1136" s="24"/>
      <c r="H1136" s="32"/>
      <c r="I1136" s="32"/>
      <c r="J1136" s="32">
        <v>43349.0</v>
      </c>
    </row>
    <row r="1137">
      <c r="A1137" s="24" t="s">
        <v>1137</v>
      </c>
      <c r="B1137" s="24" t="s">
        <v>56</v>
      </c>
      <c r="C1137" s="24" t="s">
        <v>1027</v>
      </c>
      <c r="D1137" s="24" t="s">
        <v>335</v>
      </c>
      <c r="E1137" s="24"/>
      <c r="F1137" s="24"/>
      <c r="G1137" s="24"/>
      <c r="H1137" s="32"/>
      <c r="I1137" s="32"/>
      <c r="J1137" s="32">
        <v>43349.0</v>
      </c>
    </row>
    <row r="1138">
      <c r="A1138" s="24" t="s">
        <v>1138</v>
      </c>
      <c r="B1138" s="24" t="s">
        <v>100</v>
      </c>
      <c r="C1138" s="24" t="s">
        <v>1027</v>
      </c>
      <c r="D1138" s="24" t="s">
        <v>1139</v>
      </c>
      <c r="E1138" s="24"/>
      <c r="F1138" s="24"/>
      <c r="G1138" s="24"/>
      <c r="H1138" s="32"/>
      <c r="I1138" s="32"/>
      <c r="J1138" s="32">
        <v>43342.0</v>
      </c>
    </row>
    <row r="1139">
      <c r="A1139" s="24" t="s">
        <v>1140</v>
      </c>
      <c r="B1139" s="24" t="s">
        <v>70</v>
      </c>
      <c r="C1139" s="24" t="s">
        <v>1027</v>
      </c>
      <c r="D1139" s="24" t="s">
        <v>1141</v>
      </c>
      <c r="E1139" s="24"/>
      <c r="F1139" s="24"/>
      <c r="G1139" s="24"/>
      <c r="H1139" s="32"/>
      <c r="I1139" s="32"/>
      <c r="J1139" s="32">
        <v>43349.0</v>
      </c>
    </row>
    <row r="1140">
      <c r="A1140" s="24" t="s">
        <v>1142</v>
      </c>
      <c r="B1140" s="24" t="s">
        <v>70</v>
      </c>
      <c r="C1140" s="24" t="s">
        <v>1027</v>
      </c>
      <c r="D1140" s="24" t="s">
        <v>1143</v>
      </c>
      <c r="E1140" s="24"/>
      <c r="F1140" s="24"/>
      <c r="G1140" s="24"/>
      <c r="H1140" s="32"/>
      <c r="I1140" s="32"/>
      <c r="J1140" s="32">
        <v>43147.0</v>
      </c>
    </row>
    <row r="1141">
      <c r="A1141" s="24" t="s">
        <v>1144</v>
      </c>
      <c r="B1141" s="24" t="s">
        <v>100</v>
      </c>
      <c r="C1141" s="24" t="s">
        <v>1027</v>
      </c>
      <c r="D1141" s="24" t="s">
        <v>1145</v>
      </c>
      <c r="E1141" s="24"/>
      <c r="F1141" s="24"/>
      <c r="G1141" s="24"/>
      <c r="H1141" s="32"/>
      <c r="I1141" s="32"/>
      <c r="J1141" s="32">
        <v>43124.0</v>
      </c>
    </row>
    <row r="1142">
      <c r="A1142" s="24" t="s">
        <v>1038</v>
      </c>
      <c r="B1142" s="24" t="s">
        <v>100</v>
      </c>
      <c r="C1142" s="24" t="s">
        <v>1027</v>
      </c>
      <c r="D1142" s="24" t="s">
        <v>1039</v>
      </c>
      <c r="E1142" s="24"/>
      <c r="F1142" s="24"/>
      <c r="G1142" s="24"/>
      <c r="H1142" s="32"/>
      <c r="I1142" s="32"/>
      <c r="J1142" s="32">
        <v>43249.0</v>
      </c>
    </row>
    <row r="1143">
      <c r="A1143" s="24" t="s">
        <v>1038</v>
      </c>
      <c r="B1143" s="24" t="s">
        <v>68</v>
      </c>
      <c r="C1143" s="24" t="s">
        <v>1027</v>
      </c>
      <c r="D1143" s="24" t="s">
        <v>1039</v>
      </c>
      <c r="E1143" s="24"/>
      <c r="F1143" s="24"/>
      <c r="G1143" s="24"/>
      <c r="H1143" s="32"/>
      <c r="I1143" s="32"/>
      <c r="J1143" s="32">
        <v>43249.0</v>
      </c>
    </row>
    <row r="1144">
      <c r="A1144" s="24" t="s">
        <v>1146</v>
      </c>
      <c r="B1144" s="24" t="s">
        <v>70</v>
      </c>
      <c r="C1144" s="24" t="s">
        <v>1027</v>
      </c>
      <c r="D1144" s="24" t="s">
        <v>1147</v>
      </c>
      <c r="E1144" s="24"/>
      <c r="F1144" s="24"/>
      <c r="G1144" s="24"/>
      <c r="H1144" s="32"/>
      <c r="I1144" s="32"/>
      <c r="J1144" s="32">
        <v>43438.0</v>
      </c>
    </row>
    <row r="1145">
      <c r="A1145" s="24" t="s">
        <v>1148</v>
      </c>
      <c r="B1145" s="24" t="s">
        <v>226</v>
      </c>
      <c r="C1145" s="24" t="s">
        <v>1027</v>
      </c>
      <c r="D1145" s="24" t="s">
        <v>241</v>
      </c>
      <c r="E1145" s="24"/>
      <c r="F1145" s="24"/>
      <c r="G1145" s="24"/>
      <c r="H1145" s="32"/>
      <c r="I1145" s="32"/>
      <c r="J1145" s="32">
        <v>43132.0</v>
      </c>
    </row>
    <row r="1146">
      <c r="A1146" s="24" t="s">
        <v>1149</v>
      </c>
      <c r="B1146" s="24" t="s">
        <v>68</v>
      </c>
      <c r="C1146" s="24" t="s">
        <v>1027</v>
      </c>
      <c r="D1146" s="24" t="s">
        <v>335</v>
      </c>
      <c r="E1146" s="24"/>
      <c r="F1146" s="24"/>
      <c r="G1146" s="24"/>
      <c r="H1146" s="32"/>
      <c r="I1146" s="32"/>
      <c r="J1146" s="32">
        <v>43277.0</v>
      </c>
    </row>
    <row r="1147">
      <c r="A1147" s="24" t="s">
        <v>1053</v>
      </c>
      <c r="B1147" s="24" t="s">
        <v>70</v>
      </c>
      <c r="C1147" s="24" t="s">
        <v>1027</v>
      </c>
      <c r="D1147" s="24" t="s">
        <v>1054</v>
      </c>
      <c r="E1147" s="24"/>
      <c r="F1147" s="24"/>
      <c r="G1147" s="24"/>
      <c r="H1147" s="32"/>
      <c r="I1147" s="32"/>
      <c r="J1147" s="32">
        <v>43464.0</v>
      </c>
    </row>
    <row r="1148">
      <c r="A1148" s="24" t="s">
        <v>1150</v>
      </c>
      <c r="B1148" s="24" t="s">
        <v>70</v>
      </c>
      <c r="C1148" s="24" t="s">
        <v>1027</v>
      </c>
      <c r="D1148" s="24" t="s">
        <v>217</v>
      </c>
      <c r="E1148" s="24"/>
      <c r="F1148" s="24"/>
      <c r="G1148" s="24"/>
      <c r="H1148" s="32"/>
      <c r="I1148" s="32"/>
      <c r="J1148" s="32">
        <v>43221.0</v>
      </c>
    </row>
    <row r="1149">
      <c r="A1149" s="24" t="s">
        <v>1047</v>
      </c>
      <c r="B1149" s="24" t="s">
        <v>100</v>
      </c>
      <c r="C1149" s="24" t="s">
        <v>1027</v>
      </c>
      <c r="D1149" s="24" t="s">
        <v>335</v>
      </c>
      <c r="E1149" s="24"/>
      <c r="F1149" s="24"/>
      <c r="G1149" s="24"/>
      <c r="H1149" s="32"/>
      <c r="I1149" s="32"/>
      <c r="J1149" s="32">
        <v>43146.0</v>
      </c>
    </row>
    <row r="1150">
      <c r="A1150" s="24" t="s">
        <v>1151</v>
      </c>
      <c r="B1150" s="24" t="s">
        <v>70</v>
      </c>
      <c r="C1150" s="24" t="s">
        <v>1027</v>
      </c>
      <c r="D1150" s="24" t="s">
        <v>87</v>
      </c>
      <c r="E1150" s="24"/>
      <c r="F1150" s="24"/>
      <c r="G1150" s="24"/>
      <c r="H1150" s="32"/>
      <c r="I1150" s="32"/>
      <c r="J1150" s="32">
        <v>43447.0</v>
      </c>
    </row>
    <row r="1151">
      <c r="A1151" s="24" t="s">
        <v>1152</v>
      </c>
      <c r="B1151" s="24" t="s">
        <v>394</v>
      </c>
      <c r="C1151" s="24" t="s">
        <v>1027</v>
      </c>
      <c r="D1151" s="24" t="s">
        <v>1115</v>
      </c>
      <c r="E1151" s="24"/>
      <c r="F1151" s="24"/>
      <c r="G1151" s="24"/>
      <c r="H1151" s="32"/>
      <c r="I1151" s="32"/>
      <c r="J1151" s="32">
        <v>43398.0</v>
      </c>
    </row>
    <row r="1152">
      <c r="A1152" s="24" t="s">
        <v>1152</v>
      </c>
      <c r="B1152" s="24" t="s">
        <v>1116</v>
      </c>
      <c r="C1152" s="24" t="s">
        <v>1027</v>
      </c>
      <c r="D1152" s="24" t="s">
        <v>1115</v>
      </c>
      <c r="E1152" s="24"/>
      <c r="F1152" s="24"/>
      <c r="G1152" s="24"/>
      <c r="H1152" s="32"/>
      <c r="I1152" s="32"/>
      <c r="J1152" s="32">
        <v>43398.0</v>
      </c>
    </row>
    <row r="1153">
      <c r="A1153" s="24" t="s">
        <v>1073</v>
      </c>
      <c r="B1153" s="24" t="s">
        <v>100</v>
      </c>
      <c r="C1153" s="24" t="s">
        <v>1027</v>
      </c>
      <c r="D1153" s="24" t="s">
        <v>1074</v>
      </c>
      <c r="E1153" s="24"/>
      <c r="F1153" s="24"/>
      <c r="G1153" s="24"/>
      <c r="H1153" s="32"/>
      <c r="I1153" s="32"/>
      <c r="J1153" s="32">
        <v>43347.0</v>
      </c>
    </row>
    <row r="1154">
      <c r="A1154" s="24" t="s">
        <v>1153</v>
      </c>
      <c r="B1154" s="24" t="s">
        <v>56</v>
      </c>
      <c r="C1154" s="24" t="s">
        <v>1027</v>
      </c>
      <c r="D1154" s="24" t="s">
        <v>1074</v>
      </c>
      <c r="E1154" s="24"/>
      <c r="F1154" s="24"/>
      <c r="G1154" s="24"/>
      <c r="H1154" s="32"/>
      <c r="I1154" s="32"/>
      <c r="J1154" s="32">
        <v>43347.0</v>
      </c>
    </row>
    <row r="1155">
      <c r="A1155" s="24" t="s">
        <v>1068</v>
      </c>
      <c r="B1155" s="24" t="s">
        <v>100</v>
      </c>
      <c r="C1155" s="24" t="s">
        <v>1027</v>
      </c>
      <c r="D1155" s="24" t="s">
        <v>87</v>
      </c>
      <c r="E1155" s="24"/>
      <c r="F1155" s="24"/>
      <c r="G1155" s="24"/>
      <c r="H1155" s="32"/>
      <c r="I1155" s="32"/>
      <c r="J1155" s="32">
        <v>43465.0</v>
      </c>
    </row>
    <row r="1156">
      <c r="A1156" s="24" t="s">
        <v>1084</v>
      </c>
      <c r="B1156" s="24" t="s">
        <v>70</v>
      </c>
      <c r="C1156" s="24" t="s">
        <v>1027</v>
      </c>
      <c r="D1156" s="24" t="s">
        <v>62</v>
      </c>
      <c r="E1156" s="24"/>
      <c r="F1156" s="24"/>
      <c r="G1156" s="24"/>
      <c r="H1156" s="32"/>
      <c r="I1156" s="32"/>
      <c r="J1156" s="32">
        <v>43368.0</v>
      </c>
    </row>
    <row r="1157">
      <c r="A1157" s="24" t="s">
        <v>1154</v>
      </c>
      <c r="B1157" s="24" t="s">
        <v>100</v>
      </c>
      <c r="C1157" s="24" t="s">
        <v>1027</v>
      </c>
      <c r="D1157" s="24" t="s">
        <v>217</v>
      </c>
      <c r="E1157" s="24"/>
      <c r="F1157" s="24"/>
      <c r="G1157" s="24"/>
      <c r="H1157" s="32"/>
      <c r="I1157" s="32"/>
      <c r="J1157" s="32">
        <v>43214.0</v>
      </c>
    </row>
    <row r="1158">
      <c r="A1158" s="24" t="s">
        <v>1095</v>
      </c>
      <c r="B1158" s="24" t="s">
        <v>70</v>
      </c>
      <c r="C1158" s="24" t="s">
        <v>1027</v>
      </c>
      <c r="D1158" s="24" t="s">
        <v>353</v>
      </c>
      <c r="E1158" s="24"/>
      <c r="F1158" s="24"/>
      <c r="G1158" s="24"/>
      <c r="H1158" s="32"/>
      <c r="I1158" s="32"/>
      <c r="J1158" s="32">
        <v>43375.0</v>
      </c>
    </row>
    <row r="1159">
      <c r="A1159" s="24" t="s">
        <v>1155</v>
      </c>
      <c r="B1159" s="24" t="s">
        <v>70</v>
      </c>
      <c r="C1159" s="24" t="s">
        <v>1027</v>
      </c>
      <c r="D1159" s="24" t="s">
        <v>407</v>
      </c>
      <c r="E1159" s="24"/>
      <c r="F1159" s="24"/>
      <c r="G1159" s="24"/>
      <c r="H1159" s="32"/>
      <c r="I1159" s="32"/>
      <c r="J1159" s="32">
        <v>43146.0</v>
      </c>
    </row>
    <row r="1160">
      <c r="A1160" s="24" t="s">
        <v>1087</v>
      </c>
      <c r="B1160" s="24" t="s">
        <v>56</v>
      </c>
      <c r="C1160" s="24" t="s">
        <v>1027</v>
      </c>
      <c r="D1160" s="24" t="s">
        <v>335</v>
      </c>
      <c r="E1160" s="24"/>
      <c r="F1160" s="24"/>
      <c r="G1160" s="24"/>
      <c r="H1160" s="32"/>
      <c r="I1160" s="32"/>
      <c r="J1160" s="32">
        <v>43410.0</v>
      </c>
    </row>
    <row r="1161">
      <c r="A1161" s="24" t="s">
        <v>1087</v>
      </c>
      <c r="B1161" s="24" t="s">
        <v>70</v>
      </c>
      <c r="C1161" s="24" t="s">
        <v>1027</v>
      </c>
      <c r="D1161" s="24" t="s">
        <v>335</v>
      </c>
      <c r="E1161" s="24"/>
      <c r="F1161" s="24"/>
      <c r="G1161" s="24"/>
      <c r="H1161" s="32"/>
      <c r="I1161" s="32"/>
      <c r="J1161" s="32">
        <v>43410.0</v>
      </c>
    </row>
    <row r="1162">
      <c r="A1162" s="24" t="s">
        <v>1087</v>
      </c>
      <c r="B1162" s="24" t="s">
        <v>100</v>
      </c>
      <c r="C1162" s="24" t="s">
        <v>1027</v>
      </c>
      <c r="D1162" s="24" t="s">
        <v>335</v>
      </c>
      <c r="E1162" s="24"/>
      <c r="F1162" s="24"/>
      <c r="G1162" s="24"/>
      <c r="H1162" s="32"/>
      <c r="I1162" s="32"/>
      <c r="J1162" s="32">
        <v>43410.0</v>
      </c>
    </row>
    <row r="1163">
      <c r="A1163" s="24" t="s">
        <v>1156</v>
      </c>
      <c r="B1163" s="24" t="s">
        <v>68</v>
      </c>
      <c r="C1163" s="24" t="s">
        <v>1027</v>
      </c>
      <c r="D1163" s="24" t="s">
        <v>1157</v>
      </c>
      <c r="E1163" s="24"/>
      <c r="F1163" s="24"/>
      <c r="G1163" s="24"/>
      <c r="H1163" s="32"/>
      <c r="I1163" s="32"/>
      <c r="J1163" s="32">
        <v>43124.0</v>
      </c>
    </row>
    <row r="1164">
      <c r="A1164" s="24" t="s">
        <v>1067</v>
      </c>
      <c r="B1164" s="24" t="s">
        <v>100</v>
      </c>
      <c r="C1164" s="24" t="s">
        <v>1027</v>
      </c>
      <c r="D1164" s="24" t="s">
        <v>135</v>
      </c>
      <c r="E1164" s="24"/>
      <c r="F1164" s="24"/>
      <c r="G1164" s="24"/>
      <c r="H1164" s="32"/>
      <c r="I1164" s="32"/>
      <c r="J1164" s="32">
        <v>43465.0</v>
      </c>
    </row>
    <row r="1165">
      <c r="A1165" s="24" t="s">
        <v>1158</v>
      </c>
      <c r="B1165" s="24" t="s">
        <v>70</v>
      </c>
      <c r="C1165" s="24" t="s">
        <v>1159</v>
      </c>
      <c r="D1165" s="24" t="s">
        <v>1160</v>
      </c>
      <c r="E1165" s="24">
        <v>0.69</v>
      </c>
      <c r="F1165" s="24">
        <v>0.56</v>
      </c>
      <c r="G1165" s="24">
        <v>0.52</v>
      </c>
      <c r="H1165" s="24">
        <v>0.12</v>
      </c>
      <c r="I1165" s="24">
        <v>1.89</v>
      </c>
      <c r="J1165" s="32">
        <v>43272.0</v>
      </c>
    </row>
    <row r="1166">
      <c r="A1166" s="24" t="s">
        <v>1161</v>
      </c>
      <c r="B1166" s="24" t="s">
        <v>100</v>
      </c>
      <c r="C1166" s="24" t="s">
        <v>1159</v>
      </c>
      <c r="D1166" s="24" t="s">
        <v>350</v>
      </c>
      <c r="E1166" s="24"/>
      <c r="F1166" s="24"/>
      <c r="G1166" s="24"/>
      <c r="H1166" s="32"/>
      <c r="I1166" s="32"/>
      <c r="J1166" s="32">
        <v>43186.0</v>
      </c>
    </row>
    <row r="1167">
      <c r="A1167" s="24" t="s">
        <v>61</v>
      </c>
      <c r="B1167" s="24" t="s">
        <v>53</v>
      </c>
      <c r="C1167" s="24" t="s">
        <v>1162</v>
      </c>
      <c r="D1167" s="24" t="s">
        <v>62</v>
      </c>
      <c r="E1167" s="24"/>
      <c r="F1167" s="24"/>
      <c r="G1167" s="24"/>
      <c r="H1167" s="32"/>
      <c r="I1167" s="32"/>
      <c r="J1167" s="32">
        <v>43186.0</v>
      </c>
    </row>
    <row r="1168">
      <c r="A1168" s="24" t="s">
        <v>1163</v>
      </c>
      <c r="B1168" s="24" t="s">
        <v>56</v>
      </c>
      <c r="C1168" s="24" t="s">
        <v>1162</v>
      </c>
      <c r="D1168" s="24" t="s">
        <v>695</v>
      </c>
      <c r="E1168" s="24">
        <v>4.05</v>
      </c>
      <c r="F1168" s="24">
        <v>3.28</v>
      </c>
      <c r="G1168" s="24">
        <v>0.5</v>
      </c>
      <c r="H1168" s="24">
        <v>1.49</v>
      </c>
      <c r="I1168" s="24">
        <v>9.32</v>
      </c>
      <c r="J1168" s="32">
        <v>43385.0</v>
      </c>
    </row>
    <row r="1169">
      <c r="A1169" s="24" t="s">
        <v>1164</v>
      </c>
      <c r="B1169" s="24" t="s">
        <v>53</v>
      </c>
      <c r="C1169" s="24" t="s">
        <v>1162</v>
      </c>
      <c r="D1169" s="24" t="s">
        <v>83</v>
      </c>
      <c r="E1169" s="24"/>
      <c r="F1169" s="24"/>
      <c r="G1169" s="24"/>
      <c r="H1169" s="32"/>
      <c r="I1169" s="32"/>
      <c r="J1169" s="32">
        <v>43424.0</v>
      </c>
    </row>
    <row r="1170">
      <c r="A1170" s="24" t="s">
        <v>1163</v>
      </c>
      <c r="B1170" s="24" t="s">
        <v>68</v>
      </c>
      <c r="C1170" s="24" t="s">
        <v>1162</v>
      </c>
      <c r="D1170" s="24" t="s">
        <v>695</v>
      </c>
      <c r="E1170" s="24">
        <v>3.27</v>
      </c>
      <c r="F1170" s="24">
        <v>1.12</v>
      </c>
      <c r="G1170" s="24"/>
      <c r="H1170" s="24">
        <v>0.46</v>
      </c>
      <c r="I1170" s="24">
        <v>4.85</v>
      </c>
      <c r="J1170" s="32">
        <v>43385.0</v>
      </c>
    </row>
    <row r="1171">
      <c r="A1171" s="24" t="s">
        <v>1164</v>
      </c>
      <c r="B1171" s="24" t="s">
        <v>56</v>
      </c>
      <c r="C1171" s="24" t="s">
        <v>1162</v>
      </c>
      <c r="D1171" s="24" t="s">
        <v>83</v>
      </c>
      <c r="E1171" s="24">
        <v>0.8</v>
      </c>
      <c r="F1171" s="24">
        <v>0.93</v>
      </c>
      <c r="G1171" s="24">
        <v>0.16</v>
      </c>
      <c r="H1171" s="24">
        <v>0.34</v>
      </c>
      <c r="I1171" s="24">
        <v>2.22</v>
      </c>
      <c r="J1171" s="32">
        <v>43424.0</v>
      </c>
    </row>
    <row r="1172">
      <c r="A1172" s="24" t="s">
        <v>1164</v>
      </c>
      <c r="B1172" s="24" t="s">
        <v>68</v>
      </c>
      <c r="C1172" s="24" t="s">
        <v>1162</v>
      </c>
      <c r="D1172" s="24" t="s">
        <v>83</v>
      </c>
      <c r="E1172" s="24">
        <v>1.05</v>
      </c>
      <c r="F1172" s="24">
        <v>0.35</v>
      </c>
      <c r="G1172" s="24"/>
      <c r="H1172" s="24">
        <v>0.15</v>
      </c>
      <c r="I1172" s="24">
        <v>1.55</v>
      </c>
      <c r="J1172" s="32">
        <v>43424.0</v>
      </c>
    </row>
    <row r="1173">
      <c r="A1173" s="24" t="s">
        <v>1165</v>
      </c>
      <c r="B1173" s="24" t="s">
        <v>53</v>
      </c>
      <c r="C1173" s="24" t="s">
        <v>1162</v>
      </c>
      <c r="D1173" s="24" t="s">
        <v>159</v>
      </c>
      <c r="E1173" s="24"/>
      <c r="F1173" s="24"/>
      <c r="G1173" s="24"/>
      <c r="H1173" s="32"/>
      <c r="I1173" s="32"/>
      <c r="J1173" s="32">
        <v>43445.0</v>
      </c>
    </row>
    <row r="1174">
      <c r="A1174" s="24" t="s">
        <v>1166</v>
      </c>
      <c r="B1174" s="24" t="s">
        <v>70</v>
      </c>
      <c r="C1174" s="24" t="s">
        <v>1162</v>
      </c>
      <c r="D1174" s="24" t="s">
        <v>80</v>
      </c>
      <c r="E1174" s="24">
        <v>0.38</v>
      </c>
      <c r="F1174" s="24">
        <v>0.24</v>
      </c>
      <c r="G1174" s="24">
        <v>0.01</v>
      </c>
      <c r="H1174" s="24">
        <v>0.06</v>
      </c>
      <c r="I1174" s="24">
        <v>0.69</v>
      </c>
      <c r="J1174" s="32">
        <v>43420.0</v>
      </c>
    </row>
    <row r="1175">
      <c r="A1175" s="24" t="s">
        <v>1167</v>
      </c>
      <c r="B1175" s="24" t="s">
        <v>100</v>
      </c>
      <c r="C1175" s="24" t="s">
        <v>1162</v>
      </c>
      <c r="D1175" s="24" t="s">
        <v>491</v>
      </c>
      <c r="E1175" s="24"/>
      <c r="F1175" s="24"/>
      <c r="G1175" s="24"/>
      <c r="H1175" s="32"/>
      <c r="I1175" s="32"/>
      <c r="J1175" s="32">
        <v>43446.0</v>
      </c>
    </row>
    <row r="1176">
      <c r="A1176" s="24" t="s">
        <v>1168</v>
      </c>
      <c r="B1176" s="24" t="s">
        <v>56</v>
      </c>
      <c r="C1176" s="24" t="s">
        <v>1162</v>
      </c>
      <c r="D1176" s="24" t="s">
        <v>55</v>
      </c>
      <c r="E1176" s="24">
        <v>0.14</v>
      </c>
      <c r="F1176" s="24">
        <v>0.16</v>
      </c>
      <c r="G1176" s="24">
        <v>0.02</v>
      </c>
      <c r="H1176" s="24">
        <v>0.06</v>
      </c>
      <c r="I1176" s="24">
        <v>0.37</v>
      </c>
      <c r="J1176" s="32">
        <v>43341.0</v>
      </c>
    </row>
    <row r="1177">
      <c r="A1177" s="24" t="s">
        <v>1169</v>
      </c>
      <c r="B1177" s="24" t="s">
        <v>56</v>
      </c>
      <c r="C1177" s="24" t="s">
        <v>1162</v>
      </c>
      <c r="D1177" s="24" t="s">
        <v>695</v>
      </c>
      <c r="E1177" s="24">
        <v>0.19</v>
      </c>
      <c r="F1177" s="24">
        <v>0.11</v>
      </c>
      <c r="G1177" s="24"/>
      <c r="H1177" s="24">
        <v>0.06</v>
      </c>
      <c r="I1177" s="24">
        <v>0.36</v>
      </c>
      <c r="J1177" s="32">
        <v>43347.0</v>
      </c>
    </row>
    <row r="1178">
      <c r="A1178" s="24" t="s">
        <v>1170</v>
      </c>
      <c r="B1178" s="24" t="s">
        <v>56</v>
      </c>
      <c r="C1178" s="24" t="s">
        <v>1162</v>
      </c>
      <c r="D1178" s="24" t="s">
        <v>55</v>
      </c>
      <c r="E1178" s="24">
        <v>0.13</v>
      </c>
      <c r="F1178" s="24">
        <v>0.15</v>
      </c>
      <c r="G1178" s="24"/>
      <c r="H1178" s="24">
        <v>0.05</v>
      </c>
      <c r="I1178" s="24">
        <v>0.33</v>
      </c>
      <c r="J1178" s="32">
        <v>43441.0</v>
      </c>
    </row>
    <row r="1179">
      <c r="A1179" s="24" t="s">
        <v>1165</v>
      </c>
      <c r="B1179" s="24" t="s">
        <v>56</v>
      </c>
      <c r="C1179" s="24" t="s">
        <v>1162</v>
      </c>
      <c r="D1179" s="24" t="s">
        <v>159</v>
      </c>
      <c r="E1179" s="24"/>
      <c r="F1179" s="24"/>
      <c r="G1179" s="24"/>
      <c r="H1179" s="32"/>
      <c r="I1179" s="32"/>
      <c r="J1179" s="32">
        <v>43445.0</v>
      </c>
    </row>
    <row r="1180">
      <c r="A1180" s="24" t="s">
        <v>1171</v>
      </c>
      <c r="B1180" s="24" t="s">
        <v>56</v>
      </c>
      <c r="C1180" s="24" t="s">
        <v>1162</v>
      </c>
      <c r="D1180" s="24" t="s">
        <v>55</v>
      </c>
      <c r="E1180" s="24">
        <v>0.12</v>
      </c>
      <c r="F1180" s="24">
        <v>0.09</v>
      </c>
      <c r="G1180" s="24">
        <v>0.02</v>
      </c>
      <c r="H1180" s="24">
        <v>0.04</v>
      </c>
      <c r="I1180" s="24">
        <v>0.27</v>
      </c>
      <c r="J1180" s="32">
        <v>43165.0</v>
      </c>
    </row>
    <row r="1181">
      <c r="A1181" s="24" t="s">
        <v>1172</v>
      </c>
      <c r="B1181" s="24" t="s">
        <v>100</v>
      </c>
      <c r="C1181" s="24" t="s">
        <v>1162</v>
      </c>
      <c r="D1181" s="24" t="s">
        <v>1173</v>
      </c>
      <c r="E1181" s="24"/>
      <c r="F1181" s="24"/>
      <c r="G1181" s="24"/>
      <c r="H1181" s="32"/>
      <c r="I1181" s="32"/>
      <c r="J1181" s="32">
        <v>43104.0</v>
      </c>
    </row>
    <row r="1182">
      <c r="A1182" s="24" t="s">
        <v>1174</v>
      </c>
      <c r="B1182" s="24" t="s">
        <v>100</v>
      </c>
      <c r="C1182" s="24" t="s">
        <v>1162</v>
      </c>
      <c r="D1182" s="24" t="s">
        <v>695</v>
      </c>
      <c r="E1182" s="24"/>
      <c r="F1182" s="24"/>
      <c r="G1182" s="24"/>
      <c r="H1182" s="32"/>
      <c r="I1182" s="32"/>
      <c r="J1182" s="32">
        <v>43101.0</v>
      </c>
    </row>
    <row r="1183">
      <c r="A1183" s="24" t="s">
        <v>1169</v>
      </c>
      <c r="B1183" s="24" t="s">
        <v>68</v>
      </c>
      <c r="C1183" s="24" t="s">
        <v>1162</v>
      </c>
      <c r="D1183" s="24" t="s">
        <v>695</v>
      </c>
      <c r="E1183" s="24">
        <v>0.08</v>
      </c>
      <c r="F1183" s="24">
        <v>0.04</v>
      </c>
      <c r="G1183" s="24"/>
      <c r="H1183" s="24">
        <v>0.01</v>
      </c>
      <c r="I1183" s="24">
        <v>0.13</v>
      </c>
      <c r="J1183" s="32">
        <v>43347.0</v>
      </c>
    </row>
    <row r="1184">
      <c r="A1184" s="24" t="s">
        <v>1163</v>
      </c>
      <c r="B1184" s="24" t="s">
        <v>100</v>
      </c>
      <c r="C1184" s="24" t="s">
        <v>1162</v>
      </c>
      <c r="D1184" s="24" t="s">
        <v>695</v>
      </c>
      <c r="E1184" s="24">
        <v>0.05</v>
      </c>
      <c r="F1184" s="24">
        <v>0.07</v>
      </c>
      <c r="G1184" s="24"/>
      <c r="H1184" s="24">
        <v>0.01</v>
      </c>
      <c r="I1184" s="24">
        <v>0.13</v>
      </c>
      <c r="J1184" s="32">
        <v>43385.0</v>
      </c>
    </row>
    <row r="1185">
      <c r="A1185" s="24" t="s">
        <v>1175</v>
      </c>
      <c r="B1185" s="24" t="s">
        <v>70</v>
      </c>
      <c r="C1185" s="24" t="s">
        <v>1162</v>
      </c>
      <c r="D1185" s="24" t="s">
        <v>357</v>
      </c>
      <c r="E1185" s="24">
        <v>0.08</v>
      </c>
      <c r="F1185" s="24">
        <v>0.02</v>
      </c>
      <c r="G1185" s="24"/>
      <c r="H1185" s="24">
        <v>0.01</v>
      </c>
      <c r="I1185" s="24">
        <v>0.12</v>
      </c>
      <c r="J1185" s="32">
        <v>43158.0</v>
      </c>
    </row>
    <row r="1186">
      <c r="A1186" s="24" t="s">
        <v>1176</v>
      </c>
      <c r="B1186" s="24" t="s">
        <v>70</v>
      </c>
      <c r="C1186" s="24" t="s">
        <v>1162</v>
      </c>
      <c r="D1186" s="24" t="s">
        <v>710</v>
      </c>
      <c r="E1186" s="24">
        <v>0.05</v>
      </c>
      <c r="F1186" s="24">
        <v>0.05</v>
      </c>
      <c r="G1186" s="24"/>
      <c r="H1186" s="24">
        <v>0.01</v>
      </c>
      <c r="I1186" s="24">
        <v>0.11</v>
      </c>
      <c r="J1186" s="32">
        <v>43280.0</v>
      </c>
    </row>
    <row r="1187">
      <c r="A1187" s="24" t="s">
        <v>1177</v>
      </c>
      <c r="B1187" s="24" t="s">
        <v>100</v>
      </c>
      <c r="C1187" s="24" t="s">
        <v>1162</v>
      </c>
      <c r="D1187" s="24" t="s">
        <v>1178</v>
      </c>
      <c r="E1187" s="24"/>
      <c r="F1187" s="24"/>
      <c r="G1187" s="24"/>
      <c r="H1187" s="32"/>
      <c r="I1187" s="32"/>
      <c r="J1187" s="32">
        <v>43313.0</v>
      </c>
    </row>
    <row r="1188">
      <c r="A1188" s="24" t="s">
        <v>1179</v>
      </c>
      <c r="B1188" s="24" t="s">
        <v>100</v>
      </c>
      <c r="C1188" s="24" t="s">
        <v>1162</v>
      </c>
      <c r="D1188" s="24" t="s">
        <v>1180</v>
      </c>
      <c r="E1188" s="24"/>
      <c r="F1188" s="24"/>
      <c r="G1188" s="24"/>
      <c r="H1188" s="32"/>
      <c r="I1188" s="32"/>
      <c r="J1188" s="32">
        <v>43393.0</v>
      </c>
    </row>
    <row r="1189">
      <c r="A1189" s="24" t="s">
        <v>1164</v>
      </c>
      <c r="B1189" s="24" t="s">
        <v>100</v>
      </c>
      <c r="C1189" s="24" t="s">
        <v>1162</v>
      </c>
      <c r="D1189" s="24" t="s">
        <v>83</v>
      </c>
      <c r="E1189" s="24"/>
      <c r="F1189" s="24">
        <v>0.09</v>
      </c>
      <c r="G1189" s="24"/>
      <c r="H1189" s="24">
        <v>0.01</v>
      </c>
      <c r="I1189" s="24">
        <v>0.1</v>
      </c>
      <c r="J1189" s="32">
        <v>43424.0</v>
      </c>
    </row>
    <row r="1190">
      <c r="A1190" s="24" t="s">
        <v>1181</v>
      </c>
      <c r="B1190" s="24" t="s">
        <v>56</v>
      </c>
      <c r="C1190" s="24" t="s">
        <v>1162</v>
      </c>
      <c r="D1190" s="24" t="s">
        <v>95</v>
      </c>
      <c r="E1190" s="24">
        <v>0.04</v>
      </c>
      <c r="F1190" s="24">
        <v>0.04</v>
      </c>
      <c r="G1190" s="24"/>
      <c r="H1190" s="24">
        <v>0.02</v>
      </c>
      <c r="I1190" s="24">
        <v>0.09</v>
      </c>
      <c r="J1190" s="32">
        <v>43284.0</v>
      </c>
    </row>
    <row r="1191">
      <c r="A1191" s="24" t="s">
        <v>1182</v>
      </c>
      <c r="B1191" s="24" t="s">
        <v>56</v>
      </c>
      <c r="C1191" s="24" t="s">
        <v>1162</v>
      </c>
      <c r="D1191" s="24" t="s">
        <v>745</v>
      </c>
      <c r="E1191" s="24">
        <v>0.07</v>
      </c>
      <c r="F1191" s="24"/>
      <c r="G1191" s="24"/>
      <c r="H1191" s="24">
        <v>0.02</v>
      </c>
      <c r="I1191" s="24">
        <v>0.09</v>
      </c>
      <c r="J1191" s="32">
        <v>43448.0</v>
      </c>
    </row>
    <row r="1192">
      <c r="A1192" s="24" t="s">
        <v>1183</v>
      </c>
      <c r="B1192" s="24" t="s">
        <v>56</v>
      </c>
      <c r="C1192" s="24" t="s">
        <v>1162</v>
      </c>
      <c r="D1192" s="24" t="s">
        <v>1184</v>
      </c>
      <c r="E1192" s="24">
        <v>0.05</v>
      </c>
      <c r="F1192" s="24">
        <v>0.03</v>
      </c>
      <c r="G1192" s="24"/>
      <c r="H1192" s="24">
        <v>0.02</v>
      </c>
      <c r="I1192" s="24">
        <v>0.09</v>
      </c>
      <c r="J1192" s="32">
        <v>43340.0</v>
      </c>
    </row>
    <row r="1193">
      <c r="A1193" s="24" t="s">
        <v>1185</v>
      </c>
      <c r="B1193" s="24" t="s">
        <v>70</v>
      </c>
      <c r="C1193" s="24" t="s">
        <v>1162</v>
      </c>
      <c r="D1193" s="24" t="s">
        <v>1186</v>
      </c>
      <c r="E1193" s="24">
        <v>0.06</v>
      </c>
      <c r="F1193" s="24"/>
      <c r="G1193" s="24"/>
      <c r="H1193" s="24">
        <v>0.01</v>
      </c>
      <c r="I1193" s="24">
        <v>0.07</v>
      </c>
      <c r="J1193" s="32">
        <v>43207.0</v>
      </c>
    </row>
    <row r="1194">
      <c r="A1194" s="24" t="s">
        <v>1187</v>
      </c>
      <c r="B1194" s="24" t="s">
        <v>100</v>
      </c>
      <c r="C1194" s="24" t="s">
        <v>1162</v>
      </c>
      <c r="D1194" s="24" t="s">
        <v>1188</v>
      </c>
      <c r="E1194" s="24"/>
      <c r="F1194" s="24"/>
      <c r="G1194" s="24"/>
      <c r="H1194" s="32"/>
      <c r="I1194" s="32"/>
      <c r="J1194" s="32">
        <v>43452.0</v>
      </c>
    </row>
    <row r="1195">
      <c r="A1195" s="24" t="s">
        <v>1183</v>
      </c>
      <c r="B1195" s="24" t="s">
        <v>68</v>
      </c>
      <c r="C1195" s="24" t="s">
        <v>1162</v>
      </c>
      <c r="D1195" s="24" t="s">
        <v>1184</v>
      </c>
      <c r="E1195" s="24">
        <v>0.04</v>
      </c>
      <c r="F1195" s="24">
        <v>0.01</v>
      </c>
      <c r="G1195" s="24"/>
      <c r="H1195" s="24">
        <v>0.01</v>
      </c>
      <c r="I1195" s="24">
        <v>0.05</v>
      </c>
      <c r="J1195" s="32">
        <v>43340.0</v>
      </c>
    </row>
    <row r="1196">
      <c r="A1196" s="24" t="s">
        <v>1181</v>
      </c>
      <c r="B1196" s="24" t="s">
        <v>68</v>
      </c>
      <c r="C1196" s="24" t="s">
        <v>1162</v>
      </c>
      <c r="D1196" s="24" t="s">
        <v>95</v>
      </c>
      <c r="E1196" s="24">
        <v>0.04</v>
      </c>
      <c r="F1196" s="24">
        <v>0.01</v>
      </c>
      <c r="G1196" s="24"/>
      <c r="H1196" s="24">
        <v>0.0</v>
      </c>
      <c r="I1196" s="24">
        <v>0.05</v>
      </c>
      <c r="J1196" s="32">
        <v>43284.0</v>
      </c>
    </row>
    <row r="1197">
      <c r="A1197" s="24" t="s">
        <v>1189</v>
      </c>
      <c r="B1197" s="24" t="s">
        <v>56</v>
      </c>
      <c r="C1197" s="24" t="s">
        <v>1162</v>
      </c>
      <c r="D1197" s="24" t="s">
        <v>64</v>
      </c>
      <c r="E1197" s="24">
        <v>0.02</v>
      </c>
      <c r="F1197" s="24"/>
      <c r="G1197" s="24">
        <v>0.01</v>
      </c>
      <c r="H1197" s="24">
        <v>0.0</v>
      </c>
      <c r="I1197" s="24">
        <v>0.04</v>
      </c>
      <c r="J1197" s="32">
        <v>43357.0</v>
      </c>
    </row>
    <row r="1198">
      <c r="A1198" s="24" t="s">
        <v>1190</v>
      </c>
      <c r="B1198" s="24" t="s">
        <v>56</v>
      </c>
      <c r="C1198" s="24" t="s">
        <v>1162</v>
      </c>
      <c r="D1198" s="24" t="s">
        <v>361</v>
      </c>
      <c r="E1198" s="24">
        <v>0.03</v>
      </c>
      <c r="F1198" s="24"/>
      <c r="G1198" s="24"/>
      <c r="H1198" s="24">
        <v>0.01</v>
      </c>
      <c r="I1198" s="24">
        <v>0.04</v>
      </c>
      <c r="J1198" s="32">
        <v>43347.0</v>
      </c>
    </row>
    <row r="1199">
      <c r="A1199" s="24" t="s">
        <v>1191</v>
      </c>
      <c r="B1199" s="24" t="s">
        <v>70</v>
      </c>
      <c r="C1199" s="24" t="s">
        <v>1162</v>
      </c>
      <c r="D1199" s="24" t="s">
        <v>1005</v>
      </c>
      <c r="E1199" s="24">
        <v>0.02</v>
      </c>
      <c r="F1199" s="24"/>
      <c r="G1199" s="24"/>
      <c r="H1199" s="24">
        <v>0.0</v>
      </c>
      <c r="I1199" s="24">
        <v>0.02</v>
      </c>
      <c r="J1199" s="32">
        <v>43291.0</v>
      </c>
    </row>
    <row r="1200">
      <c r="A1200" s="24" t="s">
        <v>1169</v>
      </c>
      <c r="B1200" s="24" t="s">
        <v>100</v>
      </c>
      <c r="C1200" s="24" t="s">
        <v>1162</v>
      </c>
      <c r="D1200" s="24" t="s">
        <v>695</v>
      </c>
      <c r="E1200" s="24"/>
      <c r="F1200" s="24">
        <v>0.02</v>
      </c>
      <c r="G1200" s="24"/>
      <c r="H1200" s="24">
        <v>0.0</v>
      </c>
      <c r="I1200" s="24">
        <v>0.02</v>
      </c>
      <c r="J1200" s="32">
        <v>43347.0</v>
      </c>
    </row>
    <row r="1201">
      <c r="A1201" s="24" t="s">
        <v>1192</v>
      </c>
      <c r="B1201" s="24" t="s">
        <v>68</v>
      </c>
      <c r="C1201" s="24" t="s">
        <v>1162</v>
      </c>
      <c r="D1201" s="24" t="s">
        <v>283</v>
      </c>
      <c r="E1201" s="24">
        <v>0.01</v>
      </c>
      <c r="F1201" s="24"/>
      <c r="G1201" s="24"/>
      <c r="H1201" s="24">
        <v>0.0</v>
      </c>
      <c r="I1201" s="24">
        <v>0.01</v>
      </c>
      <c r="J1201" s="32">
        <v>43308.0</v>
      </c>
    </row>
    <row r="1202">
      <c r="A1202" s="24" t="s">
        <v>1193</v>
      </c>
      <c r="B1202" s="24" t="s">
        <v>70</v>
      </c>
      <c r="C1202" s="24" t="s">
        <v>1162</v>
      </c>
      <c r="D1202" s="24" t="s">
        <v>337</v>
      </c>
      <c r="E1202" s="24">
        <v>0.01</v>
      </c>
      <c r="F1202" s="24"/>
      <c r="G1202" s="24"/>
      <c r="H1202" s="24">
        <v>0.0</v>
      </c>
      <c r="I1202" s="24">
        <v>0.01</v>
      </c>
      <c r="J1202" s="32">
        <v>43389.0</v>
      </c>
    </row>
    <row r="1203">
      <c r="A1203" s="24" t="s">
        <v>1192</v>
      </c>
      <c r="B1203" s="24" t="s">
        <v>56</v>
      </c>
      <c r="C1203" s="24" t="s">
        <v>1162</v>
      </c>
      <c r="D1203" s="24" t="s">
        <v>283</v>
      </c>
      <c r="E1203" s="24">
        <v>0.01</v>
      </c>
      <c r="F1203" s="24"/>
      <c r="G1203" s="24"/>
      <c r="H1203" s="24">
        <v>0.0</v>
      </c>
      <c r="I1203" s="24">
        <v>0.01</v>
      </c>
      <c r="J1203" s="32">
        <v>43308.0</v>
      </c>
    </row>
    <row r="1204">
      <c r="A1204" s="24" t="s">
        <v>1194</v>
      </c>
      <c r="B1204" s="24" t="s">
        <v>68</v>
      </c>
      <c r="C1204" s="24" t="s">
        <v>1162</v>
      </c>
      <c r="D1204" s="24" t="s">
        <v>127</v>
      </c>
      <c r="E1204" s="24">
        <v>0.01</v>
      </c>
      <c r="F1204" s="24"/>
      <c r="G1204" s="24"/>
      <c r="H1204" s="24">
        <v>0.0</v>
      </c>
      <c r="I1204" s="24">
        <v>0.01</v>
      </c>
      <c r="J1204" s="32">
        <v>43336.0</v>
      </c>
    </row>
    <row r="1205">
      <c r="A1205" s="24" t="s">
        <v>1194</v>
      </c>
      <c r="B1205" s="24" t="s">
        <v>56</v>
      </c>
      <c r="C1205" s="24" t="s">
        <v>1162</v>
      </c>
      <c r="D1205" s="24" t="s">
        <v>127</v>
      </c>
      <c r="E1205" s="24">
        <v>0.01</v>
      </c>
      <c r="F1205" s="24"/>
      <c r="G1205" s="24"/>
      <c r="H1205" s="24">
        <v>0.0</v>
      </c>
      <c r="I1205" s="24">
        <v>0.01</v>
      </c>
      <c r="J1205" s="32">
        <v>43336.0</v>
      </c>
    </row>
    <row r="1206">
      <c r="A1206" s="24" t="s">
        <v>1195</v>
      </c>
      <c r="B1206" s="24" t="s">
        <v>56</v>
      </c>
      <c r="C1206" s="24" t="s">
        <v>1162</v>
      </c>
      <c r="D1206" s="24" t="s">
        <v>287</v>
      </c>
      <c r="E1206" s="24">
        <v>0.01</v>
      </c>
      <c r="F1206" s="24"/>
      <c r="G1206" s="24"/>
      <c r="H1206" s="24">
        <v>0.0</v>
      </c>
      <c r="I1206" s="24">
        <v>0.01</v>
      </c>
      <c r="J1206" s="32">
        <v>43445.0</v>
      </c>
    </row>
    <row r="1207">
      <c r="A1207" s="24" t="s">
        <v>1196</v>
      </c>
      <c r="B1207" s="24" t="s">
        <v>56</v>
      </c>
      <c r="C1207" s="24" t="s">
        <v>1162</v>
      </c>
      <c r="D1207" s="24" t="s">
        <v>62</v>
      </c>
      <c r="E1207" s="24"/>
      <c r="F1207" s="24"/>
      <c r="G1207" s="24"/>
      <c r="H1207" s="32"/>
      <c r="I1207" s="32"/>
      <c r="J1207" s="32">
        <v>43465.0</v>
      </c>
    </row>
    <row r="1208">
      <c r="A1208" s="24" t="s">
        <v>1196</v>
      </c>
      <c r="B1208" s="24" t="s">
        <v>68</v>
      </c>
      <c r="C1208" s="24" t="s">
        <v>1162</v>
      </c>
      <c r="D1208" s="24" t="s">
        <v>62</v>
      </c>
      <c r="E1208" s="24"/>
      <c r="F1208" s="24"/>
      <c r="G1208" s="24"/>
      <c r="H1208" s="32"/>
      <c r="I1208" s="32"/>
      <c r="J1208" s="32">
        <v>43465.0</v>
      </c>
    </row>
    <row r="1209">
      <c r="A1209" s="24" t="s">
        <v>1197</v>
      </c>
      <c r="B1209" s="24" t="s">
        <v>100</v>
      </c>
      <c r="C1209" s="24" t="s">
        <v>1162</v>
      </c>
      <c r="D1209" s="24" t="s">
        <v>1198</v>
      </c>
      <c r="E1209" s="24"/>
      <c r="F1209" s="24"/>
      <c r="G1209" s="24"/>
      <c r="H1209" s="32"/>
      <c r="I1209" s="32"/>
      <c r="J1209" s="32">
        <v>43159.0</v>
      </c>
    </row>
    <row r="1210">
      <c r="A1210" s="24" t="s">
        <v>1199</v>
      </c>
      <c r="B1210" s="24" t="s">
        <v>56</v>
      </c>
      <c r="C1210" s="24" t="s">
        <v>1162</v>
      </c>
      <c r="D1210" s="24" t="s">
        <v>1198</v>
      </c>
      <c r="E1210" s="24"/>
      <c r="F1210" s="24"/>
      <c r="G1210" s="24"/>
      <c r="H1210" s="32"/>
      <c r="I1210" s="32"/>
      <c r="J1210" s="32">
        <v>43242.0</v>
      </c>
    </row>
    <row r="1211">
      <c r="A1211" s="24" t="s">
        <v>1200</v>
      </c>
      <c r="B1211" s="24" t="s">
        <v>68</v>
      </c>
      <c r="C1211" s="24" t="s">
        <v>1162</v>
      </c>
      <c r="D1211" s="24" t="s">
        <v>491</v>
      </c>
      <c r="E1211" s="24"/>
      <c r="F1211" s="24"/>
      <c r="G1211" s="24"/>
      <c r="H1211" s="32"/>
      <c r="I1211" s="32"/>
      <c r="J1211" s="32">
        <v>43465.0</v>
      </c>
    </row>
    <row r="1212">
      <c r="A1212" s="24" t="s">
        <v>1181</v>
      </c>
      <c r="B1212" s="24" t="s">
        <v>100</v>
      </c>
      <c r="C1212" s="24" t="s">
        <v>1162</v>
      </c>
      <c r="D1212" s="24" t="s">
        <v>95</v>
      </c>
      <c r="E1212" s="24"/>
      <c r="F1212" s="24"/>
      <c r="G1212" s="24"/>
      <c r="H1212" s="32"/>
      <c r="I1212" s="32"/>
      <c r="J1212" s="32">
        <v>43284.0</v>
      </c>
    </row>
    <row r="1213">
      <c r="A1213" s="24" t="s">
        <v>179</v>
      </c>
      <c r="B1213" s="24" t="s">
        <v>68</v>
      </c>
      <c r="C1213" s="24" t="s">
        <v>1162</v>
      </c>
      <c r="D1213" s="24" t="s">
        <v>180</v>
      </c>
      <c r="E1213" s="24"/>
      <c r="F1213" s="24"/>
      <c r="G1213" s="24"/>
      <c r="H1213" s="32"/>
      <c r="I1213" s="32"/>
      <c r="J1213" s="32">
        <v>43174.0</v>
      </c>
    </row>
    <row r="1214">
      <c r="A1214" s="24" t="s">
        <v>1201</v>
      </c>
      <c r="B1214" s="24" t="s">
        <v>68</v>
      </c>
      <c r="C1214" s="24" t="s">
        <v>1162</v>
      </c>
      <c r="D1214" s="24" t="s">
        <v>180</v>
      </c>
      <c r="E1214" s="24"/>
      <c r="F1214" s="24"/>
      <c r="G1214" s="24"/>
      <c r="H1214" s="32"/>
      <c r="I1214" s="32"/>
      <c r="J1214" s="32">
        <v>43139.0</v>
      </c>
    </row>
    <row r="1215">
      <c r="A1215" s="24" t="s">
        <v>1202</v>
      </c>
      <c r="B1215" s="24" t="s">
        <v>70</v>
      </c>
      <c r="C1215" s="24" t="s">
        <v>1162</v>
      </c>
      <c r="D1215" s="24" t="s">
        <v>1203</v>
      </c>
      <c r="E1215" s="24"/>
      <c r="F1215" s="24"/>
      <c r="G1215" s="24"/>
      <c r="H1215" s="32"/>
      <c r="I1215" s="32"/>
      <c r="J1215" s="32">
        <v>43139.0</v>
      </c>
    </row>
    <row r="1216">
      <c r="A1216" s="24" t="s">
        <v>1204</v>
      </c>
      <c r="B1216" s="24" t="s">
        <v>70</v>
      </c>
      <c r="C1216" s="24" t="s">
        <v>1162</v>
      </c>
      <c r="D1216" s="24" t="s">
        <v>180</v>
      </c>
      <c r="E1216" s="24"/>
      <c r="F1216" s="24"/>
      <c r="G1216" s="24"/>
      <c r="H1216" s="32"/>
      <c r="I1216" s="32"/>
      <c r="J1216" s="32">
        <v>43153.0</v>
      </c>
    </row>
    <row r="1217">
      <c r="A1217" s="24" t="s">
        <v>1205</v>
      </c>
      <c r="B1217" s="24" t="s">
        <v>56</v>
      </c>
      <c r="C1217" s="24" t="s">
        <v>1162</v>
      </c>
      <c r="D1217" s="24" t="s">
        <v>1206</v>
      </c>
      <c r="E1217" s="24"/>
      <c r="F1217" s="24"/>
      <c r="G1217" s="24"/>
      <c r="H1217" s="32"/>
      <c r="I1217" s="32"/>
      <c r="J1217" s="32">
        <v>43158.0</v>
      </c>
    </row>
    <row r="1218">
      <c r="A1218" s="24" t="s">
        <v>1207</v>
      </c>
      <c r="B1218" s="24" t="s">
        <v>70</v>
      </c>
      <c r="C1218" s="24" t="s">
        <v>1162</v>
      </c>
      <c r="D1218" s="24" t="s">
        <v>1208</v>
      </c>
      <c r="E1218" s="24"/>
      <c r="F1218" s="24"/>
      <c r="G1218" s="24"/>
      <c r="H1218" s="32"/>
      <c r="I1218" s="32"/>
      <c r="J1218" s="32">
        <v>43122.0</v>
      </c>
    </row>
    <row r="1219">
      <c r="A1219" s="24" t="s">
        <v>715</v>
      </c>
      <c r="B1219" s="24" t="s">
        <v>56</v>
      </c>
      <c r="C1219" s="24" t="s">
        <v>1162</v>
      </c>
      <c r="D1219" s="24" t="s">
        <v>265</v>
      </c>
      <c r="E1219" s="24"/>
      <c r="F1219" s="24"/>
      <c r="G1219" s="24"/>
      <c r="H1219" s="32"/>
      <c r="I1219" s="32"/>
      <c r="J1219" s="32">
        <v>43431.0</v>
      </c>
    </row>
    <row r="1220">
      <c r="A1220" s="24" t="s">
        <v>1209</v>
      </c>
      <c r="B1220" s="24" t="s">
        <v>68</v>
      </c>
      <c r="C1220" s="24" t="s">
        <v>1162</v>
      </c>
      <c r="D1220" s="24" t="s">
        <v>1210</v>
      </c>
      <c r="E1220" s="24"/>
      <c r="F1220" s="24"/>
      <c r="G1220" s="24"/>
      <c r="H1220" s="32"/>
      <c r="I1220" s="32"/>
      <c r="J1220" s="32">
        <v>43158.0</v>
      </c>
    </row>
    <row r="1221">
      <c r="A1221" s="24" t="s">
        <v>1209</v>
      </c>
      <c r="B1221" s="24" t="s">
        <v>70</v>
      </c>
      <c r="C1221" s="24" t="s">
        <v>1162</v>
      </c>
      <c r="D1221" s="24" t="s">
        <v>1210</v>
      </c>
      <c r="E1221" s="24"/>
      <c r="F1221" s="24"/>
      <c r="G1221" s="24"/>
      <c r="H1221" s="32"/>
      <c r="I1221" s="32"/>
      <c r="J1221" s="32">
        <v>43230.0</v>
      </c>
    </row>
    <row r="1222">
      <c r="A1222" s="24" t="s">
        <v>1209</v>
      </c>
      <c r="B1222" s="24" t="s">
        <v>56</v>
      </c>
      <c r="C1222" s="24" t="s">
        <v>1162</v>
      </c>
      <c r="D1222" s="24" t="s">
        <v>1210</v>
      </c>
      <c r="E1222" s="24"/>
      <c r="F1222" s="24"/>
      <c r="G1222" s="24"/>
      <c r="H1222" s="32"/>
      <c r="I1222" s="32"/>
      <c r="J1222" s="32">
        <v>43158.0</v>
      </c>
    </row>
    <row r="1223">
      <c r="A1223" s="24" t="s">
        <v>1211</v>
      </c>
      <c r="B1223" s="24" t="s">
        <v>226</v>
      </c>
      <c r="C1223" s="24" t="s">
        <v>1162</v>
      </c>
      <c r="D1223" s="24" t="s">
        <v>1212</v>
      </c>
      <c r="E1223" s="24"/>
      <c r="F1223" s="24"/>
      <c r="G1223" s="24"/>
      <c r="H1223" s="32"/>
      <c r="I1223" s="32"/>
      <c r="J1223" s="32">
        <v>43251.0</v>
      </c>
    </row>
    <row r="1224">
      <c r="A1224" s="24" t="s">
        <v>1213</v>
      </c>
      <c r="B1224" s="24" t="s">
        <v>56</v>
      </c>
      <c r="C1224" s="24" t="s">
        <v>1162</v>
      </c>
      <c r="D1224" s="24" t="s">
        <v>211</v>
      </c>
      <c r="E1224" s="24"/>
      <c r="F1224" s="24"/>
      <c r="G1224" s="24"/>
      <c r="H1224" s="32"/>
      <c r="I1224" s="32"/>
      <c r="J1224" s="32">
        <v>43263.0</v>
      </c>
    </row>
    <row r="1225">
      <c r="A1225" s="24" t="s">
        <v>1214</v>
      </c>
      <c r="B1225" s="24" t="s">
        <v>53</v>
      </c>
      <c r="C1225" s="24" t="s">
        <v>1162</v>
      </c>
      <c r="D1225" s="24" t="s">
        <v>1215</v>
      </c>
      <c r="E1225" s="24"/>
      <c r="F1225" s="24"/>
      <c r="G1225" s="24"/>
      <c r="H1225" s="32"/>
      <c r="I1225" s="32"/>
      <c r="J1225" s="32">
        <v>43228.0</v>
      </c>
    </row>
    <row r="1226">
      <c r="A1226" s="24" t="s">
        <v>1214</v>
      </c>
      <c r="B1226" s="24" t="s">
        <v>70</v>
      </c>
      <c r="C1226" s="24" t="s">
        <v>1162</v>
      </c>
      <c r="D1226" s="24" t="s">
        <v>1215</v>
      </c>
      <c r="E1226" s="24"/>
      <c r="F1226" s="24"/>
      <c r="G1226" s="24"/>
      <c r="H1226" s="32"/>
      <c r="I1226" s="32"/>
      <c r="J1226" s="32">
        <v>43263.0</v>
      </c>
    </row>
    <row r="1227">
      <c r="A1227" s="24" t="s">
        <v>1214</v>
      </c>
      <c r="B1227" s="24" t="s">
        <v>100</v>
      </c>
      <c r="C1227" s="24" t="s">
        <v>1162</v>
      </c>
      <c r="D1227" s="24" t="s">
        <v>1215</v>
      </c>
      <c r="E1227" s="24"/>
      <c r="F1227" s="24"/>
      <c r="G1227" s="24"/>
      <c r="H1227" s="32"/>
      <c r="I1227" s="32"/>
      <c r="J1227" s="32">
        <v>43228.0</v>
      </c>
    </row>
    <row r="1228">
      <c r="A1228" s="24" t="s">
        <v>1216</v>
      </c>
      <c r="B1228" s="24" t="s">
        <v>70</v>
      </c>
      <c r="C1228" s="24" t="s">
        <v>1162</v>
      </c>
      <c r="D1228" s="24" t="s">
        <v>211</v>
      </c>
      <c r="E1228" s="24"/>
      <c r="F1228" s="24"/>
      <c r="G1228" s="24"/>
      <c r="H1228" s="32"/>
      <c r="I1228" s="32"/>
      <c r="J1228" s="32">
        <v>43279.0</v>
      </c>
    </row>
    <row r="1229">
      <c r="A1229" s="24" t="s">
        <v>1217</v>
      </c>
      <c r="B1229" s="24" t="s">
        <v>1116</v>
      </c>
      <c r="C1229" s="24" t="s">
        <v>1162</v>
      </c>
      <c r="D1229" s="24" t="s">
        <v>1218</v>
      </c>
      <c r="E1229" s="24"/>
      <c r="F1229" s="24"/>
      <c r="G1229" s="24"/>
      <c r="H1229" s="32"/>
      <c r="I1229" s="32"/>
      <c r="J1229" s="32">
        <v>43178.0</v>
      </c>
    </row>
    <row r="1230">
      <c r="A1230" s="24" t="s">
        <v>1217</v>
      </c>
      <c r="B1230" s="24" t="s">
        <v>394</v>
      </c>
      <c r="C1230" s="24" t="s">
        <v>1162</v>
      </c>
      <c r="D1230" s="24" t="s">
        <v>1218</v>
      </c>
      <c r="E1230" s="24"/>
      <c r="F1230" s="24"/>
      <c r="G1230" s="24"/>
      <c r="H1230" s="32"/>
      <c r="I1230" s="32"/>
      <c r="J1230" s="32">
        <v>43178.0</v>
      </c>
    </row>
    <row r="1231">
      <c r="A1231" s="24" t="s">
        <v>1219</v>
      </c>
      <c r="B1231" s="24" t="s">
        <v>100</v>
      </c>
      <c r="C1231" s="24" t="s">
        <v>1162</v>
      </c>
      <c r="D1231" s="24" t="s">
        <v>1220</v>
      </c>
      <c r="E1231" s="24"/>
      <c r="F1231" s="24"/>
      <c r="G1231" s="24"/>
      <c r="H1231" s="32"/>
      <c r="I1231" s="32"/>
      <c r="J1231" s="32">
        <v>43391.0</v>
      </c>
    </row>
    <row r="1232">
      <c r="A1232" s="24" t="s">
        <v>1221</v>
      </c>
      <c r="B1232" s="24" t="s">
        <v>100</v>
      </c>
      <c r="C1232" s="24" t="s">
        <v>1162</v>
      </c>
      <c r="D1232" s="24" t="s">
        <v>1222</v>
      </c>
      <c r="E1232" s="24"/>
      <c r="F1232" s="24"/>
      <c r="G1232" s="24"/>
      <c r="H1232" s="32"/>
      <c r="I1232" s="32"/>
      <c r="J1232" s="32">
        <v>43432.0</v>
      </c>
    </row>
    <row r="1233">
      <c r="A1233" s="24" t="s">
        <v>1221</v>
      </c>
      <c r="B1233" s="24" t="s">
        <v>70</v>
      </c>
      <c r="C1233" s="24" t="s">
        <v>1162</v>
      </c>
      <c r="D1233" s="24" t="s">
        <v>1222</v>
      </c>
      <c r="E1233" s="24"/>
      <c r="F1233" s="24"/>
      <c r="G1233" s="24"/>
      <c r="H1233" s="32"/>
      <c r="I1233" s="32"/>
      <c r="J1233" s="32">
        <v>43432.0</v>
      </c>
    </row>
    <row r="1234">
      <c r="A1234" s="24" t="s">
        <v>1221</v>
      </c>
      <c r="B1234" s="24" t="s">
        <v>56</v>
      </c>
      <c r="C1234" s="24" t="s">
        <v>1162</v>
      </c>
      <c r="D1234" s="24" t="s">
        <v>1222</v>
      </c>
      <c r="E1234" s="24"/>
      <c r="F1234" s="24"/>
      <c r="G1234" s="24"/>
      <c r="H1234" s="32"/>
      <c r="I1234" s="32"/>
      <c r="J1234" s="32">
        <v>43453.0</v>
      </c>
    </row>
    <row r="1235">
      <c r="A1235" s="24" t="s">
        <v>1223</v>
      </c>
      <c r="B1235" s="24" t="s">
        <v>226</v>
      </c>
      <c r="C1235" s="24" t="s">
        <v>1162</v>
      </c>
      <c r="D1235" s="24" t="s">
        <v>1224</v>
      </c>
      <c r="E1235" s="24"/>
      <c r="F1235" s="24"/>
      <c r="G1235" s="24"/>
      <c r="H1235" s="32"/>
      <c r="I1235" s="32"/>
      <c r="J1235" s="32">
        <v>43160.0</v>
      </c>
    </row>
    <row r="1236">
      <c r="A1236" s="24" t="s">
        <v>1225</v>
      </c>
      <c r="B1236" s="24" t="s">
        <v>118</v>
      </c>
      <c r="C1236" s="24" t="s">
        <v>1162</v>
      </c>
      <c r="D1236" s="24" t="s">
        <v>1226</v>
      </c>
      <c r="E1236" s="24"/>
      <c r="F1236" s="24"/>
      <c r="G1236" s="24"/>
      <c r="H1236" s="32"/>
      <c r="I1236" s="32"/>
      <c r="J1236" s="32">
        <v>43452.0</v>
      </c>
    </row>
    <row r="1237">
      <c r="A1237" s="24" t="s">
        <v>1227</v>
      </c>
      <c r="B1237" s="24" t="s">
        <v>100</v>
      </c>
      <c r="C1237" s="24" t="s">
        <v>1162</v>
      </c>
      <c r="D1237" s="24" t="s">
        <v>1228</v>
      </c>
      <c r="E1237" s="24"/>
      <c r="F1237" s="24"/>
      <c r="G1237" s="24"/>
      <c r="H1237" s="32"/>
      <c r="I1237" s="32"/>
      <c r="J1237" s="32">
        <v>43293.0</v>
      </c>
    </row>
    <row r="1238">
      <c r="A1238" s="24" t="s">
        <v>1229</v>
      </c>
      <c r="B1238" s="24" t="s">
        <v>70</v>
      </c>
      <c r="C1238" s="24" t="s">
        <v>1162</v>
      </c>
      <c r="D1238" s="24" t="s">
        <v>1230</v>
      </c>
      <c r="E1238" s="24"/>
      <c r="F1238" s="24"/>
      <c r="G1238" s="24"/>
      <c r="H1238" s="32"/>
      <c r="I1238" s="32"/>
      <c r="J1238" s="32">
        <v>43412.0</v>
      </c>
    </row>
    <row r="1239">
      <c r="A1239" s="24" t="s">
        <v>1231</v>
      </c>
      <c r="B1239" s="24" t="s">
        <v>70</v>
      </c>
      <c r="C1239" s="24" t="s">
        <v>1162</v>
      </c>
      <c r="D1239" s="24" t="s">
        <v>1230</v>
      </c>
      <c r="E1239" s="24"/>
      <c r="F1239" s="24"/>
      <c r="G1239" s="24"/>
      <c r="H1239" s="32"/>
      <c r="I1239" s="32"/>
      <c r="J1239" s="32">
        <v>43132.0</v>
      </c>
    </row>
    <row r="1240">
      <c r="A1240" s="24" t="s">
        <v>1183</v>
      </c>
      <c r="B1240" s="24" t="s">
        <v>100</v>
      </c>
      <c r="C1240" s="24" t="s">
        <v>1162</v>
      </c>
      <c r="D1240" s="24" t="s">
        <v>1184</v>
      </c>
      <c r="E1240" s="24"/>
      <c r="F1240" s="24"/>
      <c r="G1240" s="24"/>
      <c r="H1240" s="32"/>
      <c r="I1240" s="32"/>
      <c r="J1240" s="32">
        <v>43340.0</v>
      </c>
    </row>
    <row r="1241">
      <c r="A1241" s="24" t="s">
        <v>1232</v>
      </c>
      <c r="B1241" s="24" t="s">
        <v>118</v>
      </c>
      <c r="C1241" s="24" t="s">
        <v>1162</v>
      </c>
      <c r="D1241" s="24" t="s">
        <v>865</v>
      </c>
      <c r="E1241" s="24"/>
      <c r="F1241" s="24"/>
      <c r="G1241" s="24"/>
      <c r="H1241" s="32"/>
      <c r="I1241" s="32"/>
      <c r="J1241" s="32">
        <v>43298.0</v>
      </c>
    </row>
    <row r="1242">
      <c r="A1242" s="24" t="s">
        <v>1232</v>
      </c>
      <c r="B1242" s="24" t="s">
        <v>56</v>
      </c>
      <c r="C1242" s="24" t="s">
        <v>1162</v>
      </c>
      <c r="D1242" s="24" t="s">
        <v>865</v>
      </c>
      <c r="E1242" s="24"/>
      <c r="F1242" s="24"/>
      <c r="G1242" s="24"/>
      <c r="H1242" s="32"/>
      <c r="I1242" s="32"/>
      <c r="J1242" s="32">
        <v>43298.0</v>
      </c>
    </row>
    <row r="1243">
      <c r="A1243" s="24" t="s">
        <v>1232</v>
      </c>
      <c r="B1243" s="24" t="s">
        <v>100</v>
      </c>
      <c r="C1243" s="24" t="s">
        <v>1162</v>
      </c>
      <c r="D1243" s="24" t="s">
        <v>865</v>
      </c>
      <c r="E1243" s="24"/>
      <c r="F1243" s="24"/>
      <c r="G1243" s="24"/>
      <c r="H1243" s="32"/>
      <c r="I1243" s="32"/>
      <c r="J1243" s="32">
        <v>43294.0</v>
      </c>
    </row>
    <row r="1244">
      <c r="A1244" s="24" t="s">
        <v>1232</v>
      </c>
      <c r="B1244" s="24" t="s">
        <v>70</v>
      </c>
      <c r="C1244" s="24" t="s">
        <v>1162</v>
      </c>
      <c r="D1244" s="24" t="s">
        <v>865</v>
      </c>
      <c r="E1244" s="24"/>
      <c r="F1244" s="24"/>
      <c r="G1244" s="24"/>
      <c r="H1244" s="32"/>
      <c r="I1244" s="32"/>
      <c r="J1244" s="32">
        <v>43294.0</v>
      </c>
    </row>
    <row r="1245">
      <c r="A1245" s="24" t="s">
        <v>1232</v>
      </c>
      <c r="B1245" s="24" t="s">
        <v>68</v>
      </c>
      <c r="C1245" s="24" t="s">
        <v>1162</v>
      </c>
      <c r="D1245" s="24" t="s">
        <v>865</v>
      </c>
      <c r="E1245" s="24"/>
      <c r="F1245" s="24"/>
      <c r="G1245" s="24"/>
      <c r="H1245" s="32"/>
      <c r="I1245" s="32"/>
      <c r="J1245" s="32">
        <v>43292.0</v>
      </c>
    </row>
    <row r="1246">
      <c r="A1246" s="24" t="s">
        <v>1233</v>
      </c>
      <c r="B1246" s="24" t="s">
        <v>329</v>
      </c>
      <c r="C1246" s="24" t="s">
        <v>1234</v>
      </c>
      <c r="D1246" s="24" t="s">
        <v>1235</v>
      </c>
      <c r="E1246" s="24"/>
      <c r="F1246" s="24"/>
      <c r="G1246" s="24"/>
      <c r="H1246" s="32"/>
      <c r="I1246" s="32"/>
      <c r="J1246" s="32">
        <v>43220.0</v>
      </c>
    </row>
    <row r="1247">
      <c r="A1247" s="24" t="s">
        <v>1236</v>
      </c>
      <c r="B1247" s="24" t="s">
        <v>53</v>
      </c>
      <c r="C1247" s="24" t="s">
        <v>1234</v>
      </c>
      <c r="D1247" s="24" t="s">
        <v>1237</v>
      </c>
      <c r="E1247" s="24"/>
      <c r="F1247" s="24"/>
      <c r="G1247" s="24"/>
      <c r="H1247" s="32"/>
      <c r="I1247" s="32"/>
      <c r="J1247" s="32">
        <v>43263.0</v>
      </c>
    </row>
    <row r="1248">
      <c r="A1248" s="24" t="s">
        <v>1238</v>
      </c>
      <c r="B1248" s="24" t="s">
        <v>53</v>
      </c>
      <c r="C1248" s="24" t="s">
        <v>1234</v>
      </c>
      <c r="D1248" s="24" t="s">
        <v>491</v>
      </c>
      <c r="E1248" s="24"/>
      <c r="F1248" s="24"/>
      <c r="G1248" s="24"/>
      <c r="H1248" s="32"/>
      <c r="I1248" s="32"/>
      <c r="J1248" s="32">
        <v>43423.0</v>
      </c>
    </row>
    <row r="1249">
      <c r="A1249" s="24" t="s">
        <v>1239</v>
      </c>
      <c r="B1249" s="24" t="s">
        <v>53</v>
      </c>
      <c r="C1249" s="24" t="s">
        <v>1234</v>
      </c>
      <c r="D1249" s="24" t="s">
        <v>87</v>
      </c>
      <c r="E1249" s="24"/>
      <c r="F1249" s="24"/>
      <c r="G1249" s="24"/>
      <c r="H1249" s="32"/>
      <c r="I1249" s="32"/>
      <c r="J1249" s="32">
        <v>43406.0</v>
      </c>
    </row>
    <row r="1250">
      <c r="A1250" s="24" t="s">
        <v>1240</v>
      </c>
      <c r="B1250" s="24" t="s">
        <v>100</v>
      </c>
      <c r="C1250" s="24" t="s">
        <v>1234</v>
      </c>
      <c r="D1250" s="24" t="s">
        <v>87</v>
      </c>
      <c r="E1250" s="24"/>
      <c r="F1250" s="24"/>
      <c r="G1250" s="24"/>
      <c r="H1250" s="32"/>
      <c r="I1250" s="32"/>
      <c r="J1250" s="32">
        <v>43342.0</v>
      </c>
    </row>
    <row r="1251">
      <c r="A1251" s="24" t="s">
        <v>1238</v>
      </c>
      <c r="B1251" s="24" t="s">
        <v>100</v>
      </c>
      <c r="C1251" s="24" t="s">
        <v>1234</v>
      </c>
      <c r="D1251" s="24" t="s">
        <v>491</v>
      </c>
      <c r="E1251" s="24"/>
      <c r="F1251" s="24">
        <v>0.55</v>
      </c>
      <c r="G1251" s="24"/>
      <c r="H1251" s="24">
        <v>0.03</v>
      </c>
      <c r="I1251" s="24">
        <v>0.58</v>
      </c>
      <c r="J1251" s="32">
        <v>43424.0</v>
      </c>
    </row>
    <row r="1252">
      <c r="A1252" s="24" t="s">
        <v>1236</v>
      </c>
      <c r="B1252" s="24" t="s">
        <v>100</v>
      </c>
      <c r="C1252" s="24" t="s">
        <v>1234</v>
      </c>
      <c r="D1252" s="24" t="s">
        <v>1237</v>
      </c>
      <c r="E1252" s="24"/>
      <c r="F1252" s="24"/>
      <c r="G1252" s="24"/>
      <c r="H1252" s="32"/>
      <c r="I1252" s="32"/>
      <c r="J1252" s="32">
        <v>43284.0</v>
      </c>
    </row>
    <row r="1253">
      <c r="A1253" s="24" t="s">
        <v>1236</v>
      </c>
      <c r="B1253" s="24" t="s">
        <v>56</v>
      </c>
      <c r="C1253" s="24" t="s">
        <v>1234</v>
      </c>
      <c r="D1253" s="24" t="s">
        <v>1237</v>
      </c>
      <c r="E1253" s="24">
        <v>0.14</v>
      </c>
      <c r="F1253" s="24">
        <v>0.25</v>
      </c>
      <c r="G1253" s="24"/>
      <c r="H1253" s="24">
        <v>0.08</v>
      </c>
      <c r="I1253" s="24">
        <v>0.47</v>
      </c>
      <c r="J1253" s="32">
        <v>43284.0</v>
      </c>
    </row>
    <row r="1254">
      <c r="A1254" s="24" t="s">
        <v>1238</v>
      </c>
      <c r="B1254" s="24" t="s">
        <v>56</v>
      </c>
      <c r="C1254" s="24" t="s">
        <v>1234</v>
      </c>
      <c r="D1254" s="24" t="s">
        <v>491</v>
      </c>
      <c r="E1254" s="24">
        <v>0.13</v>
      </c>
      <c r="F1254" s="24">
        <v>0.26</v>
      </c>
      <c r="G1254" s="24"/>
      <c r="H1254" s="24">
        <v>0.07</v>
      </c>
      <c r="I1254" s="24">
        <v>0.47</v>
      </c>
      <c r="J1254" s="32">
        <v>43424.0</v>
      </c>
    </row>
    <row r="1255">
      <c r="A1255" s="24" t="s">
        <v>1238</v>
      </c>
      <c r="B1255" s="24" t="s">
        <v>68</v>
      </c>
      <c r="C1255" s="24" t="s">
        <v>1234</v>
      </c>
      <c r="D1255" s="24" t="s">
        <v>491</v>
      </c>
      <c r="E1255" s="24">
        <v>0.19</v>
      </c>
      <c r="F1255" s="24">
        <v>0.09</v>
      </c>
      <c r="G1255" s="24"/>
      <c r="H1255" s="24">
        <v>0.03</v>
      </c>
      <c r="I1255" s="24">
        <v>0.32</v>
      </c>
      <c r="J1255" s="32">
        <v>43424.0</v>
      </c>
    </row>
    <row r="1256">
      <c r="A1256" s="24" t="s">
        <v>1241</v>
      </c>
      <c r="B1256" s="24" t="s">
        <v>70</v>
      </c>
      <c r="C1256" s="24" t="s">
        <v>1234</v>
      </c>
      <c r="D1256" s="24" t="s">
        <v>127</v>
      </c>
      <c r="E1256" s="24">
        <v>0.17</v>
      </c>
      <c r="F1256" s="24">
        <v>0.09</v>
      </c>
      <c r="G1256" s="24">
        <v>0.01</v>
      </c>
      <c r="H1256" s="24">
        <v>0.03</v>
      </c>
      <c r="I1256" s="24">
        <v>0.29</v>
      </c>
      <c r="J1256" s="32">
        <v>43319.0</v>
      </c>
    </row>
    <row r="1257">
      <c r="A1257" s="24" t="s">
        <v>1236</v>
      </c>
      <c r="B1257" s="24" t="s">
        <v>68</v>
      </c>
      <c r="C1257" s="24" t="s">
        <v>1234</v>
      </c>
      <c r="D1257" s="24" t="s">
        <v>1237</v>
      </c>
      <c r="E1257" s="24">
        <v>0.15</v>
      </c>
      <c r="F1257" s="24">
        <v>0.09</v>
      </c>
      <c r="G1257" s="24"/>
      <c r="H1257" s="24">
        <v>0.02</v>
      </c>
      <c r="I1257" s="24">
        <v>0.26</v>
      </c>
      <c r="J1257" s="32">
        <v>43284.0</v>
      </c>
    </row>
    <row r="1258">
      <c r="A1258" s="24" t="s">
        <v>1242</v>
      </c>
      <c r="B1258" s="24" t="s">
        <v>70</v>
      </c>
      <c r="C1258" s="24" t="s">
        <v>1234</v>
      </c>
      <c r="D1258" s="24" t="s">
        <v>1186</v>
      </c>
      <c r="E1258" s="24">
        <v>0.12</v>
      </c>
      <c r="F1258" s="24">
        <v>0.03</v>
      </c>
      <c r="G1258" s="24"/>
      <c r="H1258" s="24">
        <v>0.02</v>
      </c>
      <c r="I1258" s="24">
        <v>0.17</v>
      </c>
      <c r="J1258" s="32">
        <v>43249.0</v>
      </c>
    </row>
    <row r="1259">
      <c r="A1259" s="24" t="s">
        <v>1241</v>
      </c>
      <c r="B1259" s="24" t="s">
        <v>56</v>
      </c>
      <c r="C1259" s="24" t="s">
        <v>1234</v>
      </c>
      <c r="D1259" s="24" t="s">
        <v>127</v>
      </c>
      <c r="E1259" s="24">
        <v>0.07</v>
      </c>
      <c r="F1259" s="24">
        <v>0.06</v>
      </c>
      <c r="G1259" s="24"/>
      <c r="H1259" s="24">
        <v>0.03</v>
      </c>
      <c r="I1259" s="24">
        <v>0.16</v>
      </c>
      <c r="J1259" s="32">
        <v>43319.0</v>
      </c>
    </row>
    <row r="1260">
      <c r="A1260" s="24" t="s">
        <v>1243</v>
      </c>
      <c r="B1260" s="24" t="s">
        <v>70</v>
      </c>
      <c r="C1260" s="24" t="s">
        <v>1234</v>
      </c>
      <c r="D1260" s="24" t="s">
        <v>154</v>
      </c>
      <c r="E1260" s="24">
        <v>0.09</v>
      </c>
      <c r="F1260" s="24"/>
      <c r="G1260" s="24">
        <v>0.02</v>
      </c>
      <c r="H1260" s="24">
        <v>0.01</v>
      </c>
      <c r="I1260" s="24">
        <v>0.13</v>
      </c>
      <c r="J1260" s="32">
        <v>43336.0</v>
      </c>
    </row>
    <row r="1261">
      <c r="A1261" s="24" t="s">
        <v>1244</v>
      </c>
      <c r="B1261" s="24" t="s">
        <v>329</v>
      </c>
      <c r="C1261" s="24" t="s">
        <v>1234</v>
      </c>
      <c r="D1261" s="24" t="s">
        <v>1245</v>
      </c>
      <c r="E1261" s="24"/>
      <c r="F1261" s="24"/>
      <c r="G1261" s="24"/>
      <c r="H1261" s="32"/>
      <c r="I1261" s="32"/>
      <c r="J1261" s="32">
        <v>43165.0</v>
      </c>
    </row>
    <row r="1262">
      <c r="A1262" s="24" t="s">
        <v>1246</v>
      </c>
      <c r="B1262" s="24" t="s">
        <v>100</v>
      </c>
      <c r="C1262" s="24" t="s">
        <v>1234</v>
      </c>
      <c r="D1262" s="24" t="s">
        <v>1247</v>
      </c>
      <c r="E1262" s="24"/>
      <c r="F1262" s="24"/>
      <c r="G1262" s="24"/>
      <c r="H1262" s="32"/>
      <c r="I1262" s="32"/>
      <c r="J1262" s="32">
        <v>43384.0</v>
      </c>
    </row>
    <row r="1263">
      <c r="A1263" s="24" t="s">
        <v>1248</v>
      </c>
      <c r="B1263" s="24" t="s">
        <v>100</v>
      </c>
      <c r="C1263" s="24" t="s">
        <v>1234</v>
      </c>
      <c r="D1263" s="24" t="s">
        <v>195</v>
      </c>
      <c r="E1263" s="24"/>
      <c r="F1263" s="24"/>
      <c r="G1263" s="24"/>
      <c r="H1263" s="32"/>
      <c r="I1263" s="32"/>
      <c r="J1263" s="32">
        <v>43123.0</v>
      </c>
    </row>
    <row r="1264">
      <c r="A1264" s="24" t="s">
        <v>1249</v>
      </c>
      <c r="B1264" s="24" t="s">
        <v>70</v>
      </c>
      <c r="C1264" s="24" t="s">
        <v>1234</v>
      </c>
      <c r="D1264" s="24" t="s">
        <v>256</v>
      </c>
      <c r="E1264" s="24">
        <v>0.08</v>
      </c>
      <c r="F1264" s="24">
        <v>0.01</v>
      </c>
      <c r="G1264" s="24"/>
      <c r="H1264" s="24">
        <v>0.01</v>
      </c>
      <c r="I1264" s="24">
        <v>0.11</v>
      </c>
      <c r="J1264" s="32">
        <v>43144.0</v>
      </c>
    </row>
    <row r="1265">
      <c r="A1265" s="24" t="s">
        <v>1239</v>
      </c>
      <c r="B1265" s="24" t="s">
        <v>100</v>
      </c>
      <c r="C1265" s="24" t="s">
        <v>1234</v>
      </c>
      <c r="D1265" s="24" t="s">
        <v>87</v>
      </c>
      <c r="E1265" s="24"/>
      <c r="F1265" s="24">
        <v>0.1</v>
      </c>
      <c r="G1265" s="24"/>
      <c r="H1265" s="24">
        <v>0.01</v>
      </c>
      <c r="I1265" s="24">
        <v>0.11</v>
      </c>
      <c r="J1265" s="32">
        <v>43406.0</v>
      </c>
    </row>
    <row r="1266">
      <c r="A1266" s="24" t="s">
        <v>1250</v>
      </c>
      <c r="B1266" s="24" t="s">
        <v>56</v>
      </c>
      <c r="C1266" s="24" t="s">
        <v>1234</v>
      </c>
      <c r="D1266" s="24" t="s">
        <v>1251</v>
      </c>
      <c r="E1266" s="24">
        <v>0.08</v>
      </c>
      <c r="F1266" s="24"/>
      <c r="G1266" s="24"/>
      <c r="H1266" s="24">
        <v>0.02</v>
      </c>
      <c r="I1266" s="24">
        <v>0.1</v>
      </c>
      <c r="J1266" s="32">
        <v>43347.0</v>
      </c>
    </row>
    <row r="1267">
      <c r="A1267" s="24" t="s">
        <v>1252</v>
      </c>
      <c r="B1267" s="24" t="s">
        <v>100</v>
      </c>
      <c r="C1267" s="24" t="s">
        <v>1234</v>
      </c>
      <c r="D1267" s="24" t="s">
        <v>1253</v>
      </c>
      <c r="E1267" s="24"/>
      <c r="F1267" s="24"/>
      <c r="G1267" s="24"/>
      <c r="H1267" s="32"/>
      <c r="I1267" s="32"/>
      <c r="J1267" s="32">
        <v>43217.0</v>
      </c>
    </row>
    <row r="1268">
      <c r="A1268" s="24" t="s">
        <v>1254</v>
      </c>
      <c r="B1268" s="24" t="s">
        <v>56</v>
      </c>
      <c r="C1268" s="24" t="s">
        <v>1234</v>
      </c>
      <c r="D1268" s="24" t="s">
        <v>241</v>
      </c>
      <c r="E1268" s="24">
        <v>0.05</v>
      </c>
      <c r="F1268" s="24">
        <v>0.01</v>
      </c>
      <c r="G1268" s="24">
        <v>0.03</v>
      </c>
      <c r="H1268" s="24">
        <v>0.01</v>
      </c>
      <c r="I1268" s="24">
        <v>0.1</v>
      </c>
      <c r="J1268" s="32">
        <v>43347.0</v>
      </c>
    </row>
    <row r="1269">
      <c r="A1269" s="24" t="s">
        <v>1250</v>
      </c>
      <c r="B1269" s="24" t="s">
        <v>68</v>
      </c>
      <c r="C1269" s="24" t="s">
        <v>1234</v>
      </c>
      <c r="D1269" s="24" t="s">
        <v>1251</v>
      </c>
      <c r="E1269" s="24">
        <v>0.08</v>
      </c>
      <c r="F1269" s="24"/>
      <c r="G1269" s="24"/>
      <c r="H1269" s="24">
        <v>0.01</v>
      </c>
      <c r="I1269" s="24">
        <v>0.1</v>
      </c>
      <c r="J1269" s="32">
        <v>43347.0</v>
      </c>
    </row>
    <row r="1270">
      <c r="A1270" s="24" t="s">
        <v>1255</v>
      </c>
      <c r="B1270" s="24" t="s">
        <v>56</v>
      </c>
      <c r="C1270" s="24" t="s">
        <v>1234</v>
      </c>
      <c r="D1270" s="24" t="s">
        <v>121</v>
      </c>
      <c r="E1270" s="24">
        <v>0.05</v>
      </c>
      <c r="F1270" s="24">
        <v>0.03</v>
      </c>
      <c r="G1270" s="24"/>
      <c r="H1270" s="24">
        <v>0.02</v>
      </c>
      <c r="I1270" s="24">
        <v>0.09</v>
      </c>
      <c r="J1270" s="32">
        <v>43305.0</v>
      </c>
    </row>
    <row r="1271">
      <c r="A1271" s="24" t="s">
        <v>1241</v>
      </c>
      <c r="B1271" s="24" t="s">
        <v>68</v>
      </c>
      <c r="C1271" s="24" t="s">
        <v>1234</v>
      </c>
      <c r="D1271" s="24" t="s">
        <v>127</v>
      </c>
      <c r="E1271" s="24">
        <v>0.07</v>
      </c>
      <c r="F1271" s="24">
        <v>0.0</v>
      </c>
      <c r="G1271" s="24"/>
      <c r="H1271" s="24">
        <v>0.01</v>
      </c>
      <c r="I1271" s="24">
        <v>0.08</v>
      </c>
      <c r="J1271" s="32">
        <v>43319.0</v>
      </c>
    </row>
    <row r="1272">
      <c r="A1272" s="24" t="s">
        <v>1256</v>
      </c>
      <c r="B1272" s="24" t="s">
        <v>56</v>
      </c>
      <c r="C1272" s="24" t="s">
        <v>1234</v>
      </c>
      <c r="D1272" s="24" t="s">
        <v>886</v>
      </c>
      <c r="E1272" s="24">
        <v>0.06</v>
      </c>
      <c r="F1272" s="24"/>
      <c r="G1272" s="24"/>
      <c r="H1272" s="24">
        <v>0.01</v>
      </c>
      <c r="I1272" s="24">
        <v>0.08</v>
      </c>
      <c r="J1272" s="32">
        <v>43214.0</v>
      </c>
    </row>
    <row r="1273">
      <c r="A1273" s="24" t="s">
        <v>1242</v>
      </c>
      <c r="B1273" s="24" t="s">
        <v>56</v>
      </c>
      <c r="C1273" s="24" t="s">
        <v>1234</v>
      </c>
      <c r="D1273" s="24" t="s">
        <v>1186</v>
      </c>
      <c r="E1273" s="24">
        <v>0.06</v>
      </c>
      <c r="F1273" s="24"/>
      <c r="G1273" s="24"/>
      <c r="H1273" s="24">
        <v>0.01</v>
      </c>
      <c r="I1273" s="24">
        <v>0.07</v>
      </c>
      <c r="J1273" s="32">
        <v>43249.0</v>
      </c>
    </row>
    <row r="1274">
      <c r="A1274" s="24" t="s">
        <v>1257</v>
      </c>
      <c r="B1274" s="24" t="s">
        <v>70</v>
      </c>
      <c r="C1274" s="24" t="s">
        <v>1234</v>
      </c>
      <c r="D1274" s="24" t="s">
        <v>748</v>
      </c>
      <c r="E1274" s="24">
        <v>0.06</v>
      </c>
      <c r="F1274" s="24"/>
      <c r="G1274" s="24"/>
      <c r="H1274" s="24">
        <v>0.01</v>
      </c>
      <c r="I1274" s="24">
        <v>0.07</v>
      </c>
      <c r="J1274" s="32">
        <v>43413.0</v>
      </c>
    </row>
    <row r="1275">
      <c r="A1275" s="24" t="s">
        <v>1258</v>
      </c>
      <c r="B1275" s="24" t="s">
        <v>70</v>
      </c>
      <c r="C1275" s="24" t="s">
        <v>1234</v>
      </c>
      <c r="D1275" s="24" t="s">
        <v>748</v>
      </c>
      <c r="E1275" s="24">
        <v>0.06</v>
      </c>
      <c r="F1275" s="24"/>
      <c r="G1275" s="24"/>
      <c r="H1275" s="24">
        <v>0.01</v>
      </c>
      <c r="I1275" s="24">
        <v>0.07</v>
      </c>
      <c r="J1275" s="32">
        <v>43413.0</v>
      </c>
    </row>
    <row r="1276">
      <c r="A1276" s="24" t="s">
        <v>1259</v>
      </c>
      <c r="B1276" s="24" t="s">
        <v>100</v>
      </c>
      <c r="C1276" s="24" t="s">
        <v>1234</v>
      </c>
      <c r="D1276" s="24" t="s">
        <v>83</v>
      </c>
      <c r="E1276" s="24"/>
      <c r="F1276" s="24">
        <v>0.06</v>
      </c>
      <c r="G1276" s="24"/>
      <c r="H1276" s="24">
        <v>0.0</v>
      </c>
      <c r="I1276" s="24">
        <v>0.06</v>
      </c>
      <c r="J1276" s="32">
        <v>43420.0</v>
      </c>
    </row>
    <row r="1277">
      <c r="A1277" s="24" t="s">
        <v>1260</v>
      </c>
      <c r="B1277" s="24" t="s">
        <v>100</v>
      </c>
      <c r="C1277" s="24" t="s">
        <v>1234</v>
      </c>
      <c r="D1277" s="24" t="s">
        <v>83</v>
      </c>
      <c r="E1277" s="24"/>
      <c r="F1277" s="24">
        <v>0.05</v>
      </c>
      <c r="G1277" s="24"/>
      <c r="H1277" s="24">
        <v>0.0</v>
      </c>
      <c r="I1277" s="24">
        <v>0.05</v>
      </c>
      <c r="J1277" s="32">
        <v>43273.0</v>
      </c>
    </row>
    <row r="1278">
      <c r="A1278" s="24" t="s">
        <v>1261</v>
      </c>
      <c r="B1278" s="24" t="s">
        <v>68</v>
      </c>
      <c r="C1278" s="24" t="s">
        <v>1234</v>
      </c>
      <c r="D1278" s="24" t="s">
        <v>1251</v>
      </c>
      <c r="E1278" s="24">
        <v>0.05</v>
      </c>
      <c r="F1278" s="24"/>
      <c r="G1278" s="24"/>
      <c r="H1278" s="24">
        <v>0.01</v>
      </c>
      <c r="I1278" s="24">
        <v>0.05</v>
      </c>
      <c r="J1278" s="32">
        <v>43347.0</v>
      </c>
    </row>
    <row r="1279">
      <c r="A1279" s="24" t="s">
        <v>1261</v>
      </c>
      <c r="B1279" s="24" t="s">
        <v>56</v>
      </c>
      <c r="C1279" s="24" t="s">
        <v>1234</v>
      </c>
      <c r="D1279" s="24" t="s">
        <v>1251</v>
      </c>
      <c r="E1279" s="24">
        <v>0.04</v>
      </c>
      <c r="F1279" s="24"/>
      <c r="G1279" s="24"/>
      <c r="H1279" s="24">
        <v>0.01</v>
      </c>
      <c r="I1279" s="24">
        <v>0.05</v>
      </c>
      <c r="J1279" s="32">
        <v>43347.0</v>
      </c>
    </row>
    <row r="1280">
      <c r="A1280" s="24" t="s">
        <v>1243</v>
      </c>
      <c r="B1280" s="24" t="s">
        <v>56</v>
      </c>
      <c r="C1280" s="24" t="s">
        <v>1234</v>
      </c>
      <c r="D1280" s="24" t="s">
        <v>154</v>
      </c>
      <c r="E1280" s="24">
        <v>0.03</v>
      </c>
      <c r="F1280" s="24"/>
      <c r="G1280" s="24">
        <v>0.01</v>
      </c>
      <c r="H1280" s="24">
        <v>0.01</v>
      </c>
      <c r="I1280" s="24">
        <v>0.05</v>
      </c>
      <c r="J1280" s="32">
        <v>43336.0</v>
      </c>
    </row>
    <row r="1281">
      <c r="A1281" s="24" t="s">
        <v>1262</v>
      </c>
      <c r="B1281" s="24" t="s">
        <v>70</v>
      </c>
      <c r="C1281" s="24" t="s">
        <v>1234</v>
      </c>
      <c r="D1281" s="24" t="s">
        <v>912</v>
      </c>
      <c r="E1281" s="24">
        <v>0.04</v>
      </c>
      <c r="F1281" s="24"/>
      <c r="G1281" s="24"/>
      <c r="H1281" s="24">
        <v>0.01</v>
      </c>
      <c r="I1281" s="24">
        <v>0.05</v>
      </c>
      <c r="J1281" s="32">
        <v>43417.0</v>
      </c>
    </row>
    <row r="1282">
      <c r="A1282" s="24" t="s">
        <v>1263</v>
      </c>
      <c r="B1282" s="24" t="s">
        <v>56</v>
      </c>
      <c r="C1282" s="24" t="s">
        <v>1234</v>
      </c>
      <c r="D1282" s="24" t="s">
        <v>1264</v>
      </c>
      <c r="E1282" s="24">
        <v>0.04</v>
      </c>
      <c r="F1282" s="24"/>
      <c r="G1282" s="24"/>
      <c r="H1282" s="24">
        <v>0.01</v>
      </c>
      <c r="I1282" s="24">
        <v>0.05</v>
      </c>
      <c r="J1282" s="32">
        <v>43361.0</v>
      </c>
    </row>
    <row r="1283">
      <c r="A1283" s="24" t="s">
        <v>1265</v>
      </c>
      <c r="B1283" s="24" t="s">
        <v>68</v>
      </c>
      <c r="C1283" s="24" t="s">
        <v>1234</v>
      </c>
      <c r="D1283" s="24" t="s">
        <v>121</v>
      </c>
      <c r="E1283" s="24">
        <v>0.04</v>
      </c>
      <c r="F1283" s="24"/>
      <c r="G1283" s="24"/>
      <c r="H1283" s="24">
        <v>0.01</v>
      </c>
      <c r="I1283" s="24">
        <v>0.05</v>
      </c>
      <c r="J1283" s="32">
        <v>43174.0</v>
      </c>
    </row>
    <row r="1284">
      <c r="A1284" s="24" t="s">
        <v>1263</v>
      </c>
      <c r="B1284" s="24" t="s">
        <v>68</v>
      </c>
      <c r="C1284" s="24" t="s">
        <v>1234</v>
      </c>
      <c r="D1284" s="24" t="s">
        <v>1264</v>
      </c>
      <c r="E1284" s="24">
        <v>0.04</v>
      </c>
      <c r="F1284" s="24"/>
      <c r="G1284" s="24"/>
      <c r="H1284" s="24">
        <v>0.01</v>
      </c>
      <c r="I1284" s="24">
        <v>0.05</v>
      </c>
      <c r="J1284" s="32">
        <v>43361.0</v>
      </c>
    </row>
    <row r="1285">
      <c r="A1285" s="24" t="s">
        <v>1266</v>
      </c>
      <c r="B1285" s="24" t="s">
        <v>100</v>
      </c>
      <c r="C1285" s="24" t="s">
        <v>1234</v>
      </c>
      <c r="D1285" s="24" t="s">
        <v>62</v>
      </c>
      <c r="E1285" s="24"/>
      <c r="F1285" s="24">
        <v>0.04</v>
      </c>
      <c r="G1285" s="24"/>
      <c r="H1285" s="24">
        <v>0.0</v>
      </c>
      <c r="I1285" s="24">
        <v>0.04</v>
      </c>
      <c r="J1285" s="32">
        <v>43419.0</v>
      </c>
    </row>
    <row r="1286">
      <c r="A1286" s="24" t="s">
        <v>1267</v>
      </c>
      <c r="B1286" s="24" t="s">
        <v>56</v>
      </c>
      <c r="C1286" s="24" t="s">
        <v>1234</v>
      </c>
      <c r="D1286" s="24" t="s">
        <v>1268</v>
      </c>
      <c r="E1286" s="24">
        <v>0.02</v>
      </c>
      <c r="F1286" s="24">
        <v>0.01</v>
      </c>
      <c r="G1286" s="24"/>
      <c r="H1286" s="24">
        <v>0.01</v>
      </c>
      <c r="I1286" s="24">
        <v>0.04</v>
      </c>
      <c r="J1286" s="32">
        <v>43172.0</v>
      </c>
    </row>
    <row r="1287">
      <c r="A1287" s="24" t="s">
        <v>1262</v>
      </c>
      <c r="B1287" s="24" t="s">
        <v>56</v>
      </c>
      <c r="C1287" s="24" t="s">
        <v>1234</v>
      </c>
      <c r="D1287" s="24" t="s">
        <v>912</v>
      </c>
      <c r="E1287" s="24">
        <v>0.03</v>
      </c>
      <c r="F1287" s="24"/>
      <c r="G1287" s="24"/>
      <c r="H1287" s="24">
        <v>0.01</v>
      </c>
      <c r="I1287" s="24">
        <v>0.04</v>
      </c>
      <c r="J1287" s="32">
        <v>43417.0</v>
      </c>
    </row>
    <row r="1288">
      <c r="A1288" s="24" t="s">
        <v>1265</v>
      </c>
      <c r="B1288" s="24" t="s">
        <v>56</v>
      </c>
      <c r="C1288" s="24" t="s">
        <v>1234</v>
      </c>
      <c r="D1288" s="24" t="s">
        <v>121</v>
      </c>
      <c r="E1288" s="24">
        <v>0.03</v>
      </c>
      <c r="F1288" s="24"/>
      <c r="G1288" s="24"/>
      <c r="H1288" s="24">
        <v>0.01</v>
      </c>
      <c r="I1288" s="24">
        <v>0.04</v>
      </c>
      <c r="J1288" s="32">
        <v>43174.0</v>
      </c>
    </row>
    <row r="1289">
      <c r="A1289" s="24" t="s">
        <v>1269</v>
      </c>
      <c r="B1289" s="24" t="s">
        <v>68</v>
      </c>
      <c r="C1289" s="24" t="s">
        <v>1234</v>
      </c>
      <c r="D1289" s="24" t="s">
        <v>1074</v>
      </c>
      <c r="E1289" s="24">
        <v>0.03</v>
      </c>
      <c r="F1289" s="24"/>
      <c r="G1289" s="24"/>
      <c r="H1289" s="24">
        <v>0.0</v>
      </c>
      <c r="I1289" s="24">
        <v>0.03</v>
      </c>
      <c r="J1289" s="32">
        <v>43130.0</v>
      </c>
    </row>
    <row r="1290">
      <c r="A1290" s="24" t="s">
        <v>1267</v>
      </c>
      <c r="B1290" s="24" t="s">
        <v>68</v>
      </c>
      <c r="C1290" s="24" t="s">
        <v>1234</v>
      </c>
      <c r="D1290" s="24" t="s">
        <v>1268</v>
      </c>
      <c r="E1290" s="24">
        <v>0.03</v>
      </c>
      <c r="F1290" s="24"/>
      <c r="G1290" s="24"/>
      <c r="H1290" s="24">
        <v>0.0</v>
      </c>
      <c r="I1290" s="24">
        <v>0.03</v>
      </c>
      <c r="J1290" s="32">
        <v>43172.0</v>
      </c>
    </row>
    <row r="1291">
      <c r="A1291" s="24" t="s">
        <v>1269</v>
      </c>
      <c r="B1291" s="24" t="s">
        <v>56</v>
      </c>
      <c r="C1291" s="24" t="s">
        <v>1234</v>
      </c>
      <c r="D1291" s="24" t="s">
        <v>1074</v>
      </c>
      <c r="E1291" s="24">
        <v>0.02</v>
      </c>
      <c r="F1291" s="24"/>
      <c r="G1291" s="24">
        <v>0.0</v>
      </c>
      <c r="H1291" s="24">
        <v>0.01</v>
      </c>
      <c r="I1291" s="24">
        <v>0.03</v>
      </c>
      <c r="J1291" s="32">
        <v>43130.0</v>
      </c>
    </row>
    <row r="1292">
      <c r="A1292" s="24" t="s">
        <v>1255</v>
      </c>
      <c r="B1292" s="24" t="s">
        <v>68</v>
      </c>
      <c r="C1292" s="24" t="s">
        <v>1234</v>
      </c>
      <c r="D1292" s="24" t="s">
        <v>121</v>
      </c>
      <c r="E1292" s="24">
        <v>0.03</v>
      </c>
      <c r="F1292" s="24"/>
      <c r="G1292" s="24"/>
      <c r="H1292" s="24">
        <v>0.0</v>
      </c>
      <c r="I1292" s="24">
        <v>0.03</v>
      </c>
      <c r="J1292" s="32">
        <v>43305.0</v>
      </c>
    </row>
    <row r="1293">
      <c r="A1293" s="24" t="s">
        <v>885</v>
      </c>
      <c r="B1293" s="24" t="s">
        <v>56</v>
      </c>
      <c r="C1293" s="24" t="s">
        <v>1234</v>
      </c>
      <c r="D1293" s="24" t="s">
        <v>886</v>
      </c>
      <c r="E1293" s="24">
        <v>0.02</v>
      </c>
      <c r="F1293" s="24"/>
      <c r="G1293" s="24"/>
      <c r="H1293" s="24">
        <v>0.01</v>
      </c>
      <c r="I1293" s="24">
        <v>0.03</v>
      </c>
      <c r="J1293" s="32">
        <v>43340.0</v>
      </c>
    </row>
    <row r="1294">
      <c r="A1294" s="24" t="s">
        <v>1270</v>
      </c>
      <c r="B1294" s="24" t="s">
        <v>56</v>
      </c>
      <c r="C1294" s="24" t="s">
        <v>1234</v>
      </c>
      <c r="D1294" s="24" t="s">
        <v>455</v>
      </c>
      <c r="E1294" s="24">
        <v>0.02</v>
      </c>
      <c r="F1294" s="24"/>
      <c r="G1294" s="24"/>
      <c r="H1294" s="24">
        <v>0.0</v>
      </c>
      <c r="I1294" s="24">
        <v>0.03</v>
      </c>
      <c r="J1294" s="32">
        <v>43382.0</v>
      </c>
    </row>
    <row r="1295">
      <c r="A1295" s="24" t="s">
        <v>1271</v>
      </c>
      <c r="B1295" s="24" t="s">
        <v>70</v>
      </c>
      <c r="C1295" s="24" t="s">
        <v>1234</v>
      </c>
      <c r="D1295" s="24" t="s">
        <v>65</v>
      </c>
      <c r="E1295" s="24"/>
      <c r="F1295" s="24"/>
      <c r="G1295" s="24">
        <v>0.02</v>
      </c>
      <c r="H1295" s="24"/>
      <c r="I1295" s="24">
        <v>0.02</v>
      </c>
      <c r="J1295" s="32">
        <v>43405.0</v>
      </c>
    </row>
    <row r="1296">
      <c r="A1296" s="24" t="s">
        <v>1271</v>
      </c>
      <c r="B1296" s="24" t="s">
        <v>142</v>
      </c>
      <c r="C1296" s="24" t="s">
        <v>1234</v>
      </c>
      <c r="D1296" s="24" t="s">
        <v>65</v>
      </c>
      <c r="E1296" s="24"/>
      <c r="F1296" s="24"/>
      <c r="G1296" s="24">
        <v>0.02</v>
      </c>
      <c r="H1296" s="24"/>
      <c r="I1296" s="24">
        <v>0.02</v>
      </c>
      <c r="J1296" s="32">
        <v>43425.0</v>
      </c>
    </row>
    <row r="1297">
      <c r="A1297" s="24" t="s">
        <v>1272</v>
      </c>
      <c r="B1297" s="24" t="s">
        <v>70</v>
      </c>
      <c r="C1297" s="24" t="s">
        <v>1234</v>
      </c>
      <c r="D1297" s="24" t="s">
        <v>353</v>
      </c>
      <c r="E1297" s="24">
        <v>0.01</v>
      </c>
      <c r="F1297" s="24"/>
      <c r="G1297" s="24">
        <v>0.01</v>
      </c>
      <c r="H1297" s="24">
        <v>0.0</v>
      </c>
      <c r="I1297" s="24">
        <v>0.02</v>
      </c>
      <c r="J1297" s="32">
        <v>43214.0</v>
      </c>
    </row>
    <row r="1298">
      <c r="A1298" s="24" t="s">
        <v>1273</v>
      </c>
      <c r="B1298" s="24" t="s">
        <v>56</v>
      </c>
      <c r="C1298" s="24" t="s">
        <v>1234</v>
      </c>
      <c r="D1298" s="24" t="s">
        <v>1074</v>
      </c>
      <c r="E1298" s="24">
        <v>0.01</v>
      </c>
      <c r="F1298" s="24"/>
      <c r="G1298" s="24"/>
      <c r="H1298" s="24">
        <v>0.0</v>
      </c>
      <c r="I1298" s="24">
        <v>0.02</v>
      </c>
      <c r="J1298" s="32">
        <v>43417.0</v>
      </c>
    </row>
    <row r="1299">
      <c r="A1299" s="24" t="s">
        <v>1273</v>
      </c>
      <c r="B1299" s="24" t="s">
        <v>70</v>
      </c>
      <c r="C1299" s="24" t="s">
        <v>1234</v>
      </c>
      <c r="D1299" s="24" t="s">
        <v>1074</v>
      </c>
      <c r="E1299" s="24">
        <v>0.01</v>
      </c>
      <c r="F1299" s="24"/>
      <c r="G1299" s="24"/>
      <c r="H1299" s="24">
        <v>0.0</v>
      </c>
      <c r="I1299" s="24">
        <v>0.02</v>
      </c>
      <c r="J1299" s="32">
        <v>43417.0</v>
      </c>
    </row>
    <row r="1300">
      <c r="A1300" s="24" t="s">
        <v>1274</v>
      </c>
      <c r="B1300" s="24" t="s">
        <v>56</v>
      </c>
      <c r="C1300" s="24" t="s">
        <v>1234</v>
      </c>
      <c r="D1300" s="24" t="s">
        <v>491</v>
      </c>
      <c r="E1300" s="24"/>
      <c r="F1300" s="24">
        <v>0.01</v>
      </c>
      <c r="G1300" s="24"/>
      <c r="H1300" s="24">
        <v>0.0</v>
      </c>
      <c r="I1300" s="24">
        <v>0.02</v>
      </c>
      <c r="J1300" s="32">
        <v>43279.0</v>
      </c>
    </row>
    <row r="1301">
      <c r="A1301" s="24" t="s">
        <v>1275</v>
      </c>
      <c r="B1301" s="24" t="s">
        <v>70</v>
      </c>
      <c r="C1301" s="24" t="s">
        <v>1234</v>
      </c>
      <c r="D1301" s="24" t="s">
        <v>337</v>
      </c>
      <c r="E1301" s="24">
        <v>0.01</v>
      </c>
      <c r="F1301" s="24"/>
      <c r="G1301" s="24"/>
      <c r="H1301" s="24">
        <v>0.0</v>
      </c>
      <c r="I1301" s="24">
        <v>0.02</v>
      </c>
      <c r="J1301" s="32">
        <v>43389.0</v>
      </c>
    </row>
    <row r="1302">
      <c r="A1302" s="24" t="s">
        <v>1273</v>
      </c>
      <c r="B1302" s="24" t="s">
        <v>68</v>
      </c>
      <c r="C1302" s="24" t="s">
        <v>1234</v>
      </c>
      <c r="D1302" s="24" t="s">
        <v>1074</v>
      </c>
      <c r="E1302" s="24">
        <v>0.01</v>
      </c>
      <c r="F1302" s="24"/>
      <c r="G1302" s="24"/>
      <c r="H1302" s="24">
        <v>0.0</v>
      </c>
      <c r="I1302" s="24">
        <v>0.01</v>
      </c>
      <c r="J1302" s="32">
        <v>43417.0</v>
      </c>
    </row>
    <row r="1303">
      <c r="A1303" s="24" t="s">
        <v>1272</v>
      </c>
      <c r="B1303" s="24" t="s">
        <v>56</v>
      </c>
      <c r="C1303" s="24" t="s">
        <v>1234</v>
      </c>
      <c r="D1303" s="24" t="s">
        <v>353</v>
      </c>
      <c r="E1303" s="24"/>
      <c r="F1303" s="24"/>
      <c r="G1303" s="24">
        <v>0.01</v>
      </c>
      <c r="H1303" s="24"/>
      <c r="I1303" s="24">
        <v>0.01</v>
      </c>
      <c r="J1303" s="32">
        <v>43214.0</v>
      </c>
    </row>
    <row r="1304">
      <c r="A1304" s="24" t="s">
        <v>1276</v>
      </c>
      <c r="B1304" s="24" t="s">
        <v>70</v>
      </c>
      <c r="C1304" s="24" t="s">
        <v>1234</v>
      </c>
      <c r="D1304" s="24" t="s">
        <v>1277</v>
      </c>
      <c r="E1304" s="24"/>
      <c r="F1304" s="24"/>
      <c r="G1304" s="24">
        <v>0.01</v>
      </c>
      <c r="H1304" s="24"/>
      <c r="I1304" s="24">
        <v>0.01</v>
      </c>
      <c r="J1304" s="32">
        <v>43209.0</v>
      </c>
    </row>
    <row r="1305">
      <c r="A1305" s="24" t="s">
        <v>1278</v>
      </c>
      <c r="B1305" s="24" t="s">
        <v>56</v>
      </c>
      <c r="C1305" s="24" t="s">
        <v>1234</v>
      </c>
      <c r="D1305" s="24" t="s">
        <v>159</v>
      </c>
      <c r="E1305" s="24"/>
      <c r="F1305" s="24"/>
      <c r="G1305" s="24">
        <v>0.01</v>
      </c>
      <c r="H1305" s="24"/>
      <c r="I1305" s="24">
        <v>0.01</v>
      </c>
      <c r="J1305" s="32">
        <v>43111.0</v>
      </c>
    </row>
    <row r="1306">
      <c r="A1306" s="24" t="s">
        <v>1267</v>
      </c>
      <c r="B1306" s="24" t="s">
        <v>100</v>
      </c>
      <c r="C1306" s="24" t="s">
        <v>1234</v>
      </c>
      <c r="D1306" s="24" t="s">
        <v>1268</v>
      </c>
      <c r="E1306" s="24"/>
      <c r="F1306" s="24">
        <v>0.0</v>
      </c>
      <c r="G1306" s="24"/>
      <c r="H1306" s="24">
        <v>0.0</v>
      </c>
      <c r="I1306" s="24">
        <v>0.0</v>
      </c>
      <c r="J1306" s="32">
        <v>43172.0</v>
      </c>
    </row>
    <row r="1307">
      <c r="A1307" s="24" t="s">
        <v>1269</v>
      </c>
      <c r="B1307" s="24" t="s">
        <v>100</v>
      </c>
      <c r="C1307" s="24" t="s">
        <v>1234</v>
      </c>
      <c r="D1307" s="24" t="s">
        <v>1074</v>
      </c>
      <c r="E1307" s="24"/>
      <c r="F1307" s="24">
        <v>0.0</v>
      </c>
      <c r="G1307" s="24"/>
      <c r="H1307" s="24">
        <v>0.0</v>
      </c>
      <c r="I1307" s="24">
        <v>0.0</v>
      </c>
      <c r="J1307" s="32">
        <v>43130.0</v>
      </c>
    </row>
    <row r="1308">
      <c r="A1308" s="24" t="s">
        <v>1279</v>
      </c>
      <c r="B1308" s="24" t="s">
        <v>100</v>
      </c>
      <c r="C1308" s="24" t="s">
        <v>1234</v>
      </c>
      <c r="D1308" s="24" t="s">
        <v>491</v>
      </c>
      <c r="E1308" s="24"/>
      <c r="F1308" s="24">
        <v>0.0</v>
      </c>
      <c r="G1308" s="24"/>
      <c r="H1308" s="24">
        <v>0.0</v>
      </c>
      <c r="I1308" s="24">
        <v>0.0</v>
      </c>
      <c r="J1308" s="32">
        <v>43279.0</v>
      </c>
    </row>
    <row r="1309">
      <c r="A1309" s="24" t="s">
        <v>1280</v>
      </c>
      <c r="B1309" s="24" t="s">
        <v>70</v>
      </c>
      <c r="C1309" s="24" t="s">
        <v>1234</v>
      </c>
      <c r="D1309" s="24" t="s">
        <v>710</v>
      </c>
      <c r="E1309" s="24"/>
      <c r="F1309" s="24"/>
      <c r="G1309" s="24"/>
      <c r="H1309" s="32"/>
      <c r="I1309" s="32"/>
      <c r="J1309" s="32">
        <v>43261.0</v>
      </c>
    </row>
    <row r="1310">
      <c r="A1310" s="24" t="s">
        <v>1281</v>
      </c>
      <c r="B1310" s="24" t="s">
        <v>142</v>
      </c>
      <c r="C1310" s="24" t="s">
        <v>1234</v>
      </c>
      <c r="D1310" s="24" t="s">
        <v>660</v>
      </c>
      <c r="E1310" s="24"/>
      <c r="F1310" s="24"/>
      <c r="G1310" s="24"/>
      <c r="H1310" s="32"/>
      <c r="I1310" s="32"/>
      <c r="J1310" s="32">
        <v>43174.0</v>
      </c>
    </row>
    <row r="1311">
      <c r="A1311" s="24" t="s">
        <v>1282</v>
      </c>
      <c r="B1311" s="24" t="s">
        <v>100</v>
      </c>
      <c r="C1311" s="24" t="s">
        <v>1234</v>
      </c>
      <c r="D1311" s="24" t="s">
        <v>1283</v>
      </c>
      <c r="E1311" s="24"/>
      <c r="F1311" s="24"/>
      <c r="G1311" s="24"/>
      <c r="H1311" s="32"/>
      <c r="I1311" s="32"/>
      <c r="J1311" s="32">
        <v>43203.0</v>
      </c>
    </row>
    <row r="1312">
      <c r="A1312" s="24" t="s">
        <v>1284</v>
      </c>
      <c r="B1312" s="24" t="s">
        <v>68</v>
      </c>
      <c r="C1312" s="24" t="s">
        <v>1234</v>
      </c>
      <c r="D1312" s="24" t="s">
        <v>861</v>
      </c>
      <c r="E1312" s="24"/>
      <c r="F1312" s="24"/>
      <c r="G1312" s="24"/>
      <c r="H1312" s="32"/>
      <c r="I1312" s="32"/>
      <c r="J1312" s="32">
        <v>43291.0</v>
      </c>
    </row>
    <row r="1313">
      <c r="A1313" s="24" t="s">
        <v>885</v>
      </c>
      <c r="B1313" s="24" t="s">
        <v>70</v>
      </c>
      <c r="C1313" s="24" t="s">
        <v>1234</v>
      </c>
      <c r="D1313" s="24" t="s">
        <v>835</v>
      </c>
      <c r="E1313" s="24"/>
      <c r="F1313" s="24"/>
      <c r="G1313" s="24"/>
      <c r="H1313" s="32"/>
      <c r="I1313" s="32"/>
      <c r="J1313" s="32">
        <v>43159.0</v>
      </c>
    </row>
    <row r="1314">
      <c r="A1314" s="24" t="s">
        <v>1285</v>
      </c>
      <c r="B1314" s="24" t="s">
        <v>100</v>
      </c>
      <c r="C1314" s="24" t="s">
        <v>1234</v>
      </c>
      <c r="D1314" s="24" t="s">
        <v>1286</v>
      </c>
      <c r="E1314" s="24"/>
      <c r="F1314" s="24"/>
      <c r="G1314" s="24"/>
      <c r="H1314" s="32"/>
      <c r="I1314" s="32"/>
      <c r="J1314" s="32">
        <v>43258.0</v>
      </c>
    </row>
    <row r="1315">
      <c r="A1315" s="24" t="s">
        <v>1285</v>
      </c>
      <c r="B1315" s="24" t="s">
        <v>56</v>
      </c>
      <c r="C1315" s="24" t="s">
        <v>1234</v>
      </c>
      <c r="D1315" s="24" t="s">
        <v>1287</v>
      </c>
      <c r="E1315" s="24"/>
      <c r="F1315" s="24"/>
      <c r="G1315" s="24"/>
      <c r="H1315" s="32"/>
      <c r="I1315" s="32"/>
      <c r="J1315" s="32">
        <v>43340.0</v>
      </c>
    </row>
    <row r="1316">
      <c r="A1316" s="24" t="s">
        <v>1288</v>
      </c>
      <c r="B1316" s="24" t="s">
        <v>70</v>
      </c>
      <c r="C1316" s="24" t="s">
        <v>1234</v>
      </c>
      <c r="D1316" s="24" t="s">
        <v>1289</v>
      </c>
      <c r="E1316" s="24"/>
      <c r="F1316" s="24"/>
      <c r="G1316" s="24"/>
      <c r="H1316" s="32"/>
      <c r="I1316" s="32"/>
      <c r="J1316" s="32">
        <v>43357.0</v>
      </c>
    </row>
    <row r="1317">
      <c r="A1317" s="24" t="s">
        <v>1290</v>
      </c>
      <c r="B1317" s="24" t="s">
        <v>56</v>
      </c>
      <c r="C1317" s="24" t="s">
        <v>1234</v>
      </c>
      <c r="D1317" s="24" t="s">
        <v>1291</v>
      </c>
      <c r="E1317" s="24"/>
      <c r="F1317" s="24"/>
      <c r="G1317" s="24"/>
      <c r="H1317" s="32"/>
      <c r="I1317" s="32"/>
      <c r="J1317" s="32">
        <v>43452.0</v>
      </c>
    </row>
    <row r="1318">
      <c r="A1318" s="24" t="s">
        <v>1292</v>
      </c>
      <c r="B1318" s="24" t="s">
        <v>100</v>
      </c>
      <c r="C1318" s="24" t="s">
        <v>1234</v>
      </c>
      <c r="D1318" s="24" t="s">
        <v>195</v>
      </c>
      <c r="E1318" s="24"/>
      <c r="F1318" s="24"/>
      <c r="G1318" s="24"/>
      <c r="H1318" s="32"/>
      <c r="I1318" s="32"/>
      <c r="J1318" s="32">
        <v>43251.0</v>
      </c>
    </row>
    <row r="1319">
      <c r="A1319" s="24" t="s">
        <v>1293</v>
      </c>
      <c r="B1319" s="24" t="s">
        <v>70</v>
      </c>
      <c r="C1319" s="24" t="s">
        <v>1234</v>
      </c>
      <c r="D1319" s="24" t="s">
        <v>1294</v>
      </c>
      <c r="E1319" s="24"/>
      <c r="F1319" s="24"/>
      <c r="G1319" s="24"/>
      <c r="H1319" s="32"/>
      <c r="I1319" s="32"/>
      <c r="J1319" s="32">
        <v>43189.0</v>
      </c>
    </row>
    <row r="1320">
      <c r="A1320" s="24" t="s">
        <v>1263</v>
      </c>
      <c r="B1320" s="24" t="s">
        <v>100</v>
      </c>
      <c r="C1320" s="24" t="s">
        <v>1234</v>
      </c>
      <c r="D1320" s="24" t="s">
        <v>1264</v>
      </c>
      <c r="E1320" s="24"/>
      <c r="F1320" s="24"/>
      <c r="G1320" s="24"/>
      <c r="H1320" s="32"/>
      <c r="I1320" s="32"/>
      <c r="J1320" s="32">
        <v>43361.0</v>
      </c>
    </row>
    <row r="1321">
      <c r="A1321" s="24" t="s">
        <v>1295</v>
      </c>
      <c r="B1321" s="24" t="s">
        <v>100</v>
      </c>
      <c r="C1321" s="24" t="s">
        <v>1234</v>
      </c>
      <c r="D1321" s="24" t="s">
        <v>1296</v>
      </c>
      <c r="E1321" s="24"/>
      <c r="F1321" s="24"/>
      <c r="G1321" s="24"/>
      <c r="H1321" s="32"/>
      <c r="I1321" s="32"/>
      <c r="J1321" s="32">
        <v>43378.0</v>
      </c>
    </row>
    <row r="1322">
      <c r="A1322" s="24" t="s">
        <v>1297</v>
      </c>
      <c r="B1322" s="24" t="s">
        <v>70</v>
      </c>
      <c r="C1322" s="24" t="s">
        <v>1234</v>
      </c>
      <c r="D1322" s="24" t="s">
        <v>1298</v>
      </c>
      <c r="E1322" s="24"/>
      <c r="F1322" s="24"/>
      <c r="G1322" s="24"/>
      <c r="H1322" s="32"/>
      <c r="I1322" s="32"/>
      <c r="J1322" s="32">
        <v>43132.0</v>
      </c>
    </row>
    <row r="1323">
      <c r="A1323" s="24" t="s">
        <v>1299</v>
      </c>
      <c r="B1323" s="24" t="s">
        <v>100</v>
      </c>
      <c r="C1323" s="24" t="s">
        <v>1234</v>
      </c>
      <c r="D1323" s="24" t="s">
        <v>1300</v>
      </c>
      <c r="E1323" s="24"/>
      <c r="F1323" s="24"/>
      <c r="G1323" s="24"/>
      <c r="H1323" s="32"/>
      <c r="I1323" s="32"/>
      <c r="J1323" s="32">
        <v>43332.0</v>
      </c>
    </row>
    <row r="1324">
      <c r="A1324" s="24" t="s">
        <v>1301</v>
      </c>
      <c r="B1324" s="24" t="s">
        <v>70</v>
      </c>
      <c r="C1324" s="24" t="s">
        <v>1234</v>
      </c>
      <c r="D1324" s="24" t="s">
        <v>203</v>
      </c>
      <c r="E1324" s="24"/>
      <c r="F1324" s="24"/>
      <c r="G1324" s="24"/>
      <c r="H1324" s="32"/>
      <c r="I1324" s="32"/>
      <c r="J1324" s="32">
        <v>43118.0</v>
      </c>
    </row>
    <row r="1325">
      <c r="A1325" s="24" t="s">
        <v>1302</v>
      </c>
      <c r="B1325" s="24" t="s">
        <v>70</v>
      </c>
      <c r="C1325" s="24" t="s">
        <v>1234</v>
      </c>
      <c r="D1325" s="24" t="s">
        <v>203</v>
      </c>
      <c r="E1325" s="24"/>
      <c r="F1325" s="24"/>
      <c r="G1325" s="24"/>
      <c r="H1325" s="32"/>
      <c r="I1325" s="32"/>
      <c r="J1325" s="32">
        <v>43118.0</v>
      </c>
    </row>
    <row r="1326">
      <c r="A1326" s="24" t="s">
        <v>1303</v>
      </c>
      <c r="B1326" s="24" t="s">
        <v>100</v>
      </c>
      <c r="C1326" s="24" t="s">
        <v>1234</v>
      </c>
      <c r="D1326" s="24" t="s">
        <v>1304</v>
      </c>
      <c r="E1326" s="24"/>
      <c r="F1326" s="24"/>
      <c r="G1326" s="24"/>
      <c r="H1326" s="32"/>
      <c r="I1326" s="32"/>
      <c r="J1326" s="32">
        <v>43425.0</v>
      </c>
    </row>
    <row r="1327">
      <c r="A1327" s="24" t="s">
        <v>1305</v>
      </c>
      <c r="B1327" s="24" t="s">
        <v>100</v>
      </c>
      <c r="C1327" s="24" t="s">
        <v>1234</v>
      </c>
      <c r="D1327" s="24" t="s">
        <v>1005</v>
      </c>
      <c r="E1327" s="24"/>
      <c r="F1327" s="24"/>
      <c r="G1327" s="24"/>
      <c r="H1327" s="32"/>
      <c r="I1327" s="32"/>
      <c r="J1327" s="32">
        <v>43433.0</v>
      </c>
    </row>
    <row r="1328">
      <c r="A1328" s="24" t="s">
        <v>1306</v>
      </c>
      <c r="B1328" s="24" t="s">
        <v>70</v>
      </c>
      <c r="C1328" s="24" t="s">
        <v>1234</v>
      </c>
      <c r="D1328" s="24" t="s">
        <v>1307</v>
      </c>
      <c r="E1328" s="24"/>
      <c r="F1328" s="24"/>
      <c r="G1328" s="24"/>
      <c r="H1328" s="32"/>
      <c r="I1328" s="32"/>
      <c r="J1328" s="32">
        <v>43342.0</v>
      </c>
    </row>
    <row r="1329">
      <c r="A1329" s="24" t="s">
        <v>1308</v>
      </c>
      <c r="B1329" s="24" t="s">
        <v>70</v>
      </c>
      <c r="C1329" s="24" t="s">
        <v>1234</v>
      </c>
      <c r="D1329" s="24" t="s">
        <v>283</v>
      </c>
      <c r="E1329" s="24"/>
      <c r="F1329" s="24"/>
      <c r="G1329" s="24"/>
      <c r="H1329" s="32"/>
      <c r="I1329" s="32"/>
      <c r="J1329" s="32">
        <v>43447.0</v>
      </c>
    </row>
    <row r="1330">
      <c r="A1330" s="24" t="s">
        <v>1309</v>
      </c>
      <c r="B1330" s="24" t="s">
        <v>70</v>
      </c>
      <c r="C1330" s="24" t="s">
        <v>1234</v>
      </c>
      <c r="D1330" s="24" t="s">
        <v>1310</v>
      </c>
      <c r="E1330" s="24"/>
      <c r="F1330" s="24"/>
      <c r="G1330" s="24"/>
      <c r="H1330" s="32"/>
      <c r="I1330" s="32"/>
      <c r="J1330" s="32">
        <v>43202.0</v>
      </c>
    </row>
    <row r="1331">
      <c r="A1331" s="24" t="s">
        <v>1311</v>
      </c>
      <c r="B1331" s="24" t="s">
        <v>70</v>
      </c>
      <c r="C1331" s="24" t="s">
        <v>1234</v>
      </c>
      <c r="D1331" s="24" t="s">
        <v>269</v>
      </c>
      <c r="E1331" s="24"/>
      <c r="F1331" s="24"/>
      <c r="G1331" s="24"/>
      <c r="H1331" s="32"/>
      <c r="I1331" s="32"/>
      <c r="J1331" s="32">
        <v>43174.0</v>
      </c>
    </row>
    <row r="1332">
      <c r="A1332" s="24" t="s">
        <v>1312</v>
      </c>
      <c r="B1332" s="24" t="s">
        <v>1116</v>
      </c>
      <c r="C1332" s="24" t="s">
        <v>1234</v>
      </c>
      <c r="D1332" s="24" t="s">
        <v>647</v>
      </c>
      <c r="E1332" s="24"/>
      <c r="F1332" s="24"/>
      <c r="G1332" s="24"/>
      <c r="H1332" s="32"/>
      <c r="I1332" s="32"/>
      <c r="J1332" s="32">
        <v>43397.0</v>
      </c>
    </row>
    <row r="1333">
      <c r="A1333" s="24" t="s">
        <v>1312</v>
      </c>
      <c r="B1333" s="24" t="s">
        <v>118</v>
      </c>
      <c r="C1333" s="24" t="s">
        <v>1234</v>
      </c>
      <c r="D1333" s="24" t="s">
        <v>647</v>
      </c>
      <c r="E1333" s="24"/>
      <c r="F1333" s="24"/>
      <c r="G1333" s="24"/>
      <c r="H1333" s="32"/>
      <c r="I1333" s="32"/>
      <c r="J1333" s="32">
        <v>43242.0</v>
      </c>
    </row>
    <row r="1334">
      <c r="A1334" s="24" t="s">
        <v>1265</v>
      </c>
      <c r="B1334" s="24" t="s">
        <v>53</v>
      </c>
      <c r="C1334" s="24" t="s">
        <v>1234</v>
      </c>
      <c r="D1334" s="24" t="s">
        <v>1289</v>
      </c>
      <c r="E1334" s="24"/>
      <c r="F1334" s="24"/>
      <c r="G1334" s="24"/>
      <c r="H1334" s="32"/>
      <c r="I1334" s="32"/>
      <c r="J1334" s="32">
        <v>43174.0</v>
      </c>
    </row>
    <row r="1335">
      <c r="A1335" s="24" t="s">
        <v>1265</v>
      </c>
      <c r="B1335" s="24" t="s">
        <v>100</v>
      </c>
      <c r="C1335" s="24" t="s">
        <v>1234</v>
      </c>
      <c r="D1335" s="24" t="s">
        <v>1289</v>
      </c>
      <c r="E1335" s="24"/>
      <c r="F1335" s="24"/>
      <c r="G1335" s="24"/>
      <c r="H1335" s="32"/>
      <c r="I1335" s="32"/>
      <c r="J1335" s="32">
        <v>43174.0</v>
      </c>
    </row>
    <row r="1336">
      <c r="A1336" s="24" t="s">
        <v>1313</v>
      </c>
      <c r="B1336" s="24" t="s">
        <v>70</v>
      </c>
      <c r="C1336" s="24" t="s">
        <v>1234</v>
      </c>
      <c r="D1336" s="24" t="s">
        <v>1314</v>
      </c>
      <c r="E1336" s="24"/>
      <c r="F1336" s="24"/>
      <c r="G1336" s="24"/>
      <c r="H1336" s="32"/>
      <c r="I1336" s="32"/>
      <c r="J1336" s="32">
        <v>43167.0</v>
      </c>
    </row>
    <row r="1337">
      <c r="A1337" s="24" t="s">
        <v>1274</v>
      </c>
      <c r="B1337" s="24" t="s">
        <v>68</v>
      </c>
      <c r="C1337" s="24" t="s">
        <v>1234</v>
      </c>
      <c r="D1337" s="24" t="s">
        <v>491</v>
      </c>
      <c r="E1337" s="24"/>
      <c r="F1337" s="24"/>
      <c r="G1337" s="24"/>
      <c r="H1337" s="32"/>
      <c r="I1337" s="32"/>
      <c r="J1337" s="32">
        <v>43279.0</v>
      </c>
    </row>
    <row r="1338">
      <c r="A1338" s="24" t="s">
        <v>1254</v>
      </c>
      <c r="B1338" s="24" t="s">
        <v>100</v>
      </c>
      <c r="C1338" s="24" t="s">
        <v>1234</v>
      </c>
      <c r="D1338" s="24" t="s">
        <v>241</v>
      </c>
      <c r="E1338" s="24"/>
      <c r="F1338" s="24"/>
      <c r="G1338" s="24"/>
      <c r="H1338" s="32"/>
      <c r="I1338" s="32"/>
      <c r="J1338" s="32">
        <v>43349.0</v>
      </c>
    </row>
    <row r="1339">
      <c r="A1339" s="24" t="s">
        <v>1315</v>
      </c>
      <c r="B1339" s="24" t="s">
        <v>100</v>
      </c>
      <c r="C1339" s="24" t="s">
        <v>1234</v>
      </c>
      <c r="D1339" s="24" t="s">
        <v>95</v>
      </c>
      <c r="E1339" s="24"/>
      <c r="F1339" s="24"/>
      <c r="G1339" s="24"/>
      <c r="H1339" s="32"/>
      <c r="I1339" s="32"/>
      <c r="J1339" s="32">
        <v>43357.0</v>
      </c>
    </row>
    <row r="1340">
      <c r="A1340" s="24" t="s">
        <v>1316</v>
      </c>
      <c r="B1340" s="24" t="s">
        <v>53</v>
      </c>
      <c r="C1340" s="24" t="s">
        <v>1317</v>
      </c>
      <c r="D1340" s="24" t="s">
        <v>1318</v>
      </c>
      <c r="E1340" s="24"/>
      <c r="F1340" s="24"/>
      <c r="G1340" s="24"/>
      <c r="H1340" s="32"/>
      <c r="I1340" s="32"/>
      <c r="J1340" s="32">
        <v>43371.0</v>
      </c>
    </row>
    <row r="1341">
      <c r="A1341" s="24" t="s">
        <v>1319</v>
      </c>
      <c r="B1341" s="24" t="s">
        <v>53</v>
      </c>
      <c r="C1341" s="24" t="s">
        <v>1317</v>
      </c>
      <c r="D1341" s="24" t="s">
        <v>604</v>
      </c>
      <c r="E1341" s="24"/>
      <c r="F1341" s="24"/>
      <c r="G1341" s="24"/>
      <c r="H1341" s="32"/>
      <c r="I1341" s="32"/>
      <c r="J1341" s="32">
        <v>43354.0</v>
      </c>
    </row>
    <row r="1342">
      <c r="A1342" s="24" t="s">
        <v>1316</v>
      </c>
      <c r="B1342" s="24" t="s">
        <v>56</v>
      </c>
      <c r="C1342" s="24" t="s">
        <v>1317</v>
      </c>
      <c r="D1342" s="24" t="s">
        <v>83</v>
      </c>
      <c r="E1342" s="24">
        <v>0.84</v>
      </c>
      <c r="F1342" s="24">
        <v>6.87</v>
      </c>
      <c r="G1342" s="24">
        <v>0.1</v>
      </c>
      <c r="H1342" s="24">
        <v>1.34</v>
      </c>
      <c r="I1342" s="24">
        <v>9.15</v>
      </c>
      <c r="J1342" s="32">
        <v>43371.0</v>
      </c>
    </row>
    <row r="1343">
      <c r="A1343" s="24" t="s">
        <v>1320</v>
      </c>
      <c r="B1343" s="24" t="s">
        <v>70</v>
      </c>
      <c r="C1343" s="24" t="s">
        <v>1317</v>
      </c>
      <c r="D1343" s="24" t="s">
        <v>71</v>
      </c>
      <c r="E1343" s="24"/>
      <c r="F1343" s="24"/>
      <c r="G1343" s="24"/>
      <c r="H1343" s="32"/>
      <c r="I1343" s="32"/>
      <c r="J1343" s="32">
        <v>43273.0</v>
      </c>
    </row>
    <row r="1344">
      <c r="A1344" s="24" t="s">
        <v>1319</v>
      </c>
      <c r="B1344" s="24" t="s">
        <v>56</v>
      </c>
      <c r="C1344" s="24" t="s">
        <v>1317</v>
      </c>
      <c r="D1344" s="24" t="s">
        <v>604</v>
      </c>
      <c r="E1344" s="24">
        <v>1.69</v>
      </c>
      <c r="F1344" s="24">
        <v>0.44</v>
      </c>
      <c r="G1344" s="24">
        <v>0.03</v>
      </c>
      <c r="H1344" s="24">
        <v>0.47</v>
      </c>
      <c r="I1344" s="24">
        <v>2.63</v>
      </c>
      <c r="J1344" s="32">
        <v>43354.0</v>
      </c>
    </row>
    <row r="1345">
      <c r="A1345" s="24" t="s">
        <v>1316</v>
      </c>
      <c r="B1345" s="24" t="s">
        <v>68</v>
      </c>
      <c r="C1345" s="24" t="s">
        <v>1317</v>
      </c>
      <c r="D1345" s="24" t="s">
        <v>83</v>
      </c>
      <c r="E1345" s="24">
        <v>0.56</v>
      </c>
      <c r="F1345" s="24">
        <v>1.5</v>
      </c>
      <c r="G1345" s="24"/>
      <c r="H1345" s="24">
        <v>0.16</v>
      </c>
      <c r="I1345" s="24">
        <v>2.22</v>
      </c>
      <c r="J1345" s="32">
        <v>43371.0</v>
      </c>
    </row>
    <row r="1346">
      <c r="A1346" s="24" t="s">
        <v>1321</v>
      </c>
      <c r="B1346" s="24" t="s">
        <v>56</v>
      </c>
      <c r="C1346" s="24" t="s">
        <v>1317</v>
      </c>
      <c r="D1346" s="24" t="s">
        <v>1318</v>
      </c>
      <c r="E1346" s="24">
        <v>1.63</v>
      </c>
      <c r="F1346" s="24">
        <v>0.18</v>
      </c>
      <c r="G1346" s="24"/>
      <c r="H1346" s="24">
        <v>0.41</v>
      </c>
      <c r="I1346" s="24">
        <v>2.21</v>
      </c>
      <c r="J1346" s="32">
        <v>43322.0</v>
      </c>
    </row>
    <row r="1347">
      <c r="A1347" s="24" t="s">
        <v>1319</v>
      </c>
      <c r="B1347" s="24" t="s">
        <v>68</v>
      </c>
      <c r="C1347" s="24" t="s">
        <v>1317</v>
      </c>
      <c r="D1347" s="24" t="s">
        <v>604</v>
      </c>
      <c r="E1347" s="24">
        <v>1.47</v>
      </c>
      <c r="F1347" s="24">
        <v>0.08</v>
      </c>
      <c r="G1347" s="24"/>
      <c r="H1347" s="24">
        <v>0.18</v>
      </c>
      <c r="I1347" s="24">
        <v>1.74</v>
      </c>
      <c r="J1347" s="32">
        <v>43354.0</v>
      </c>
    </row>
    <row r="1348">
      <c r="A1348" s="24" t="s">
        <v>1321</v>
      </c>
      <c r="B1348" s="24" t="s">
        <v>68</v>
      </c>
      <c r="C1348" s="24" t="s">
        <v>1317</v>
      </c>
      <c r="D1348" s="24" t="s">
        <v>1318</v>
      </c>
      <c r="E1348" s="24">
        <v>1.33</v>
      </c>
      <c r="F1348" s="24">
        <v>0.02</v>
      </c>
      <c r="G1348" s="24"/>
      <c r="H1348" s="24">
        <v>0.16</v>
      </c>
      <c r="I1348" s="24">
        <v>1.51</v>
      </c>
      <c r="J1348" s="32">
        <v>43322.0</v>
      </c>
    </row>
    <row r="1349">
      <c r="A1349" s="24" t="s">
        <v>1322</v>
      </c>
      <c r="B1349" s="24" t="s">
        <v>56</v>
      </c>
      <c r="C1349" s="24" t="s">
        <v>1317</v>
      </c>
      <c r="D1349" s="24" t="s">
        <v>55</v>
      </c>
      <c r="E1349" s="24">
        <v>0.86</v>
      </c>
      <c r="F1349" s="24"/>
      <c r="G1349" s="24"/>
      <c r="H1349" s="24">
        <v>0.2</v>
      </c>
      <c r="I1349" s="24">
        <v>1.06</v>
      </c>
      <c r="J1349" s="32">
        <v>43186.0</v>
      </c>
    </row>
    <row r="1350">
      <c r="A1350" s="24" t="s">
        <v>1323</v>
      </c>
      <c r="B1350" s="24" t="s">
        <v>56</v>
      </c>
      <c r="C1350" s="24" t="s">
        <v>1317</v>
      </c>
      <c r="D1350" s="24" t="s">
        <v>1318</v>
      </c>
      <c r="E1350" s="24">
        <v>0.4</v>
      </c>
      <c r="F1350" s="24">
        <v>0.41</v>
      </c>
      <c r="G1350" s="24">
        <v>0.01</v>
      </c>
      <c r="H1350" s="24">
        <v>0.16</v>
      </c>
      <c r="I1350" s="24">
        <v>0.97</v>
      </c>
      <c r="J1350" s="32">
        <v>43133.0</v>
      </c>
    </row>
    <row r="1351">
      <c r="A1351" s="24" t="s">
        <v>1316</v>
      </c>
      <c r="B1351" s="24" t="s">
        <v>70</v>
      </c>
      <c r="C1351" s="24" t="s">
        <v>1317</v>
      </c>
      <c r="D1351" s="24" t="s">
        <v>83</v>
      </c>
      <c r="E1351" s="24">
        <v>0.18</v>
      </c>
      <c r="F1351" s="24">
        <v>0.47</v>
      </c>
      <c r="G1351" s="24">
        <v>0.06</v>
      </c>
      <c r="H1351" s="24">
        <v>0.05</v>
      </c>
      <c r="I1351" s="24">
        <v>0.75</v>
      </c>
      <c r="J1351" s="32">
        <v>43371.0</v>
      </c>
    </row>
    <row r="1352">
      <c r="A1352" s="24" t="s">
        <v>1324</v>
      </c>
      <c r="B1352" s="24" t="s">
        <v>53</v>
      </c>
      <c r="C1352" s="24" t="s">
        <v>1317</v>
      </c>
      <c r="D1352" s="24" t="s">
        <v>1005</v>
      </c>
      <c r="E1352" s="24"/>
      <c r="F1352" s="24"/>
      <c r="G1352" s="24"/>
      <c r="H1352" s="32"/>
      <c r="I1352" s="32"/>
      <c r="J1352" s="32">
        <v>43242.0</v>
      </c>
    </row>
    <row r="1353">
      <c r="A1353" s="24" t="s">
        <v>1325</v>
      </c>
      <c r="B1353" s="24" t="s">
        <v>56</v>
      </c>
      <c r="C1353" s="24" t="s">
        <v>1317</v>
      </c>
      <c r="D1353" s="24" t="s">
        <v>241</v>
      </c>
      <c r="E1353" s="24">
        <v>0.06</v>
      </c>
      <c r="F1353" s="24">
        <v>0.23</v>
      </c>
      <c r="G1353" s="24">
        <v>0.15</v>
      </c>
      <c r="H1353" s="24">
        <v>0.05</v>
      </c>
      <c r="I1353" s="24">
        <v>0.5</v>
      </c>
      <c r="J1353" s="32">
        <v>43340.0</v>
      </c>
    </row>
    <row r="1354">
      <c r="A1354" s="24" t="s">
        <v>1323</v>
      </c>
      <c r="B1354" s="24" t="s">
        <v>68</v>
      </c>
      <c r="C1354" s="24" t="s">
        <v>1317</v>
      </c>
      <c r="D1354" s="24" t="s">
        <v>1318</v>
      </c>
      <c r="E1354" s="24">
        <v>0.3</v>
      </c>
      <c r="F1354" s="24">
        <v>0.1</v>
      </c>
      <c r="G1354" s="24"/>
      <c r="H1354" s="24">
        <v>0.04</v>
      </c>
      <c r="I1354" s="24">
        <v>0.44</v>
      </c>
      <c r="J1354" s="32">
        <v>43133.0</v>
      </c>
    </row>
    <row r="1355">
      <c r="A1355" s="24" t="s">
        <v>1326</v>
      </c>
      <c r="B1355" s="24" t="s">
        <v>56</v>
      </c>
      <c r="C1355" s="24" t="s">
        <v>1317</v>
      </c>
      <c r="D1355" s="24" t="s">
        <v>1318</v>
      </c>
      <c r="E1355" s="24">
        <v>0.26</v>
      </c>
      <c r="F1355" s="24">
        <v>0.09</v>
      </c>
      <c r="G1355" s="24"/>
      <c r="H1355" s="24">
        <v>0.08</v>
      </c>
      <c r="I1355" s="24">
        <v>0.43</v>
      </c>
      <c r="J1355" s="32">
        <v>43357.0</v>
      </c>
    </row>
    <row r="1356">
      <c r="A1356" s="24" t="s">
        <v>1327</v>
      </c>
      <c r="B1356" s="24" t="s">
        <v>70</v>
      </c>
      <c r="C1356" s="24" t="s">
        <v>1317</v>
      </c>
      <c r="D1356" s="24" t="s">
        <v>357</v>
      </c>
      <c r="E1356" s="24">
        <v>0.21</v>
      </c>
      <c r="F1356" s="24">
        <v>0.16</v>
      </c>
      <c r="G1356" s="24"/>
      <c r="H1356" s="24">
        <v>0.03</v>
      </c>
      <c r="I1356" s="24">
        <v>0.4</v>
      </c>
      <c r="J1356" s="32">
        <v>43116.0</v>
      </c>
    </row>
    <row r="1357">
      <c r="A1357" s="24" t="s">
        <v>1319</v>
      </c>
      <c r="B1357" s="24" t="s">
        <v>70</v>
      </c>
      <c r="C1357" s="24" t="s">
        <v>1317</v>
      </c>
      <c r="D1357" s="24" t="s">
        <v>604</v>
      </c>
      <c r="E1357" s="24">
        <v>0.24</v>
      </c>
      <c r="F1357" s="24">
        <v>0.02</v>
      </c>
      <c r="G1357" s="24">
        <v>0.01</v>
      </c>
      <c r="H1357" s="24">
        <v>0.03</v>
      </c>
      <c r="I1357" s="24">
        <v>0.3</v>
      </c>
      <c r="J1357" s="32">
        <v>43354.0</v>
      </c>
    </row>
    <row r="1358">
      <c r="A1358" s="24" t="s">
        <v>1326</v>
      </c>
      <c r="B1358" s="24" t="s">
        <v>68</v>
      </c>
      <c r="C1358" s="24" t="s">
        <v>1317</v>
      </c>
      <c r="D1358" s="24" t="s">
        <v>1318</v>
      </c>
      <c r="E1358" s="24">
        <v>0.26</v>
      </c>
      <c r="F1358" s="24"/>
      <c r="G1358" s="24"/>
      <c r="H1358" s="24">
        <v>0.03</v>
      </c>
      <c r="I1358" s="24">
        <v>0.29</v>
      </c>
      <c r="J1358" s="32">
        <v>43357.0</v>
      </c>
    </row>
    <row r="1359">
      <c r="A1359" s="24" t="s">
        <v>1328</v>
      </c>
      <c r="B1359" s="24" t="s">
        <v>56</v>
      </c>
      <c r="C1359" s="24" t="s">
        <v>1317</v>
      </c>
      <c r="D1359" s="24" t="s">
        <v>241</v>
      </c>
      <c r="E1359" s="24"/>
      <c r="F1359" s="24"/>
      <c r="G1359" s="24">
        <v>0.26</v>
      </c>
      <c r="H1359" s="24"/>
      <c r="I1359" s="24">
        <v>0.26</v>
      </c>
      <c r="J1359" s="32">
        <v>43216.0</v>
      </c>
    </row>
    <row r="1360">
      <c r="A1360" s="24" t="s">
        <v>1329</v>
      </c>
      <c r="B1360" s="24" t="s">
        <v>56</v>
      </c>
      <c r="C1360" s="24" t="s">
        <v>1317</v>
      </c>
      <c r="D1360" s="24" t="s">
        <v>83</v>
      </c>
      <c r="E1360" s="24">
        <v>0.15</v>
      </c>
      <c r="F1360" s="24"/>
      <c r="G1360" s="24"/>
      <c r="H1360" s="24">
        <v>0.04</v>
      </c>
      <c r="I1360" s="24">
        <v>0.19</v>
      </c>
      <c r="J1360" s="32">
        <v>43350.0</v>
      </c>
    </row>
    <row r="1361">
      <c r="A1361" s="24" t="s">
        <v>1330</v>
      </c>
      <c r="B1361" s="24" t="s">
        <v>56</v>
      </c>
      <c r="C1361" s="24" t="s">
        <v>1317</v>
      </c>
      <c r="D1361" s="24" t="s">
        <v>55</v>
      </c>
      <c r="E1361" s="24">
        <v>0.15</v>
      </c>
      <c r="F1361" s="24"/>
      <c r="G1361" s="24"/>
      <c r="H1361" s="24">
        <v>0.04</v>
      </c>
      <c r="I1361" s="24">
        <v>0.19</v>
      </c>
      <c r="J1361" s="32">
        <v>43368.0</v>
      </c>
    </row>
    <row r="1362">
      <c r="A1362" s="24" t="s">
        <v>1331</v>
      </c>
      <c r="B1362" s="24" t="s">
        <v>70</v>
      </c>
      <c r="C1362" s="24" t="s">
        <v>1317</v>
      </c>
      <c r="D1362" s="24" t="s">
        <v>62</v>
      </c>
      <c r="E1362" s="24">
        <v>0.06</v>
      </c>
      <c r="F1362" s="24">
        <v>0.1</v>
      </c>
      <c r="G1362" s="24"/>
      <c r="H1362" s="24">
        <v>0.01</v>
      </c>
      <c r="I1362" s="24">
        <v>0.17</v>
      </c>
      <c r="J1362" s="32">
        <v>43403.0</v>
      </c>
    </row>
    <row r="1363">
      <c r="A1363" s="24" t="s">
        <v>1329</v>
      </c>
      <c r="B1363" s="24" t="s">
        <v>68</v>
      </c>
      <c r="C1363" s="24" t="s">
        <v>1317</v>
      </c>
      <c r="D1363" s="24" t="s">
        <v>83</v>
      </c>
      <c r="E1363" s="24">
        <v>0.13</v>
      </c>
      <c r="F1363" s="24"/>
      <c r="G1363" s="24"/>
      <c r="H1363" s="24">
        <v>0.02</v>
      </c>
      <c r="I1363" s="24">
        <v>0.15</v>
      </c>
      <c r="J1363" s="32">
        <v>43350.0</v>
      </c>
    </row>
    <row r="1364">
      <c r="A1364" s="24" t="s">
        <v>1332</v>
      </c>
      <c r="B1364" s="24" t="s">
        <v>70</v>
      </c>
      <c r="C1364" s="24" t="s">
        <v>1317</v>
      </c>
      <c r="D1364" s="24" t="s">
        <v>745</v>
      </c>
      <c r="E1364" s="24">
        <v>0.07</v>
      </c>
      <c r="F1364" s="24">
        <v>0.05</v>
      </c>
      <c r="G1364" s="24"/>
      <c r="H1364" s="24">
        <v>0.01</v>
      </c>
      <c r="I1364" s="24">
        <v>0.14</v>
      </c>
      <c r="J1364" s="32">
        <v>43413.0</v>
      </c>
    </row>
    <row r="1365">
      <c r="A1365" s="24" t="s">
        <v>1333</v>
      </c>
      <c r="B1365" s="24" t="s">
        <v>68</v>
      </c>
      <c r="C1365" s="24" t="s">
        <v>1317</v>
      </c>
      <c r="D1365" s="24" t="s">
        <v>1334</v>
      </c>
      <c r="E1365" s="24">
        <v>0.12</v>
      </c>
      <c r="F1365" s="24"/>
      <c r="G1365" s="24"/>
      <c r="H1365" s="24">
        <v>0.01</v>
      </c>
      <c r="I1365" s="24">
        <v>0.13</v>
      </c>
      <c r="J1365" s="32">
        <v>43179.0</v>
      </c>
    </row>
    <row r="1366">
      <c r="A1366" s="24" t="s">
        <v>1333</v>
      </c>
      <c r="B1366" s="24" t="s">
        <v>70</v>
      </c>
      <c r="C1366" s="24" t="s">
        <v>1317</v>
      </c>
      <c r="D1366" s="24" t="s">
        <v>1334</v>
      </c>
      <c r="E1366" s="24">
        <v>0.12</v>
      </c>
      <c r="F1366" s="24"/>
      <c r="G1366" s="24"/>
      <c r="H1366" s="24">
        <v>0.01</v>
      </c>
      <c r="I1366" s="24">
        <v>0.13</v>
      </c>
      <c r="J1366" s="32">
        <v>43179.0</v>
      </c>
    </row>
    <row r="1367">
      <c r="A1367" s="24" t="s">
        <v>1335</v>
      </c>
      <c r="B1367" s="24" t="s">
        <v>70</v>
      </c>
      <c r="C1367" s="24" t="s">
        <v>1317</v>
      </c>
      <c r="D1367" s="24" t="s">
        <v>65</v>
      </c>
      <c r="E1367" s="24"/>
      <c r="F1367" s="24"/>
      <c r="G1367" s="24">
        <v>0.12</v>
      </c>
      <c r="H1367" s="24"/>
      <c r="I1367" s="24">
        <v>0.12</v>
      </c>
      <c r="J1367" s="32">
        <v>43314.0</v>
      </c>
    </row>
    <row r="1368">
      <c r="A1368" s="24" t="s">
        <v>1328</v>
      </c>
      <c r="B1368" s="24" t="s">
        <v>118</v>
      </c>
      <c r="C1368" s="24" t="s">
        <v>1317</v>
      </c>
      <c r="D1368" s="24" t="s">
        <v>241</v>
      </c>
      <c r="E1368" s="24"/>
      <c r="F1368" s="24"/>
      <c r="G1368" s="24">
        <v>0.12</v>
      </c>
      <c r="H1368" s="24"/>
      <c r="I1368" s="24">
        <v>0.12</v>
      </c>
      <c r="J1368" s="32">
        <v>43216.0</v>
      </c>
    </row>
    <row r="1369">
      <c r="A1369" s="24" t="s">
        <v>1336</v>
      </c>
      <c r="B1369" s="24" t="s">
        <v>70</v>
      </c>
      <c r="C1369" s="24" t="s">
        <v>1317</v>
      </c>
      <c r="D1369" s="24" t="s">
        <v>886</v>
      </c>
      <c r="E1369" s="24">
        <v>0.08</v>
      </c>
      <c r="F1369" s="24"/>
      <c r="G1369" s="24"/>
      <c r="H1369" s="24">
        <v>0.01</v>
      </c>
      <c r="I1369" s="24">
        <v>0.09</v>
      </c>
      <c r="J1369" s="32">
        <v>43403.0</v>
      </c>
    </row>
    <row r="1370">
      <c r="A1370" s="24" t="s">
        <v>1332</v>
      </c>
      <c r="B1370" s="24" t="s">
        <v>56</v>
      </c>
      <c r="C1370" s="24" t="s">
        <v>1317</v>
      </c>
      <c r="D1370" s="24" t="s">
        <v>745</v>
      </c>
      <c r="E1370" s="24">
        <v>0.06</v>
      </c>
      <c r="F1370" s="24"/>
      <c r="G1370" s="24"/>
      <c r="H1370" s="24">
        <v>0.01</v>
      </c>
      <c r="I1370" s="24">
        <v>0.08</v>
      </c>
      <c r="J1370" s="32">
        <v>43389.0</v>
      </c>
    </row>
    <row r="1371">
      <c r="A1371" s="24" t="s">
        <v>1333</v>
      </c>
      <c r="B1371" s="24" t="s">
        <v>56</v>
      </c>
      <c r="C1371" s="24" t="s">
        <v>1317</v>
      </c>
      <c r="D1371" s="24" t="s">
        <v>1334</v>
      </c>
      <c r="E1371" s="24">
        <v>0.06</v>
      </c>
      <c r="F1371" s="24"/>
      <c r="G1371" s="24"/>
      <c r="H1371" s="24">
        <v>0.01</v>
      </c>
      <c r="I1371" s="24">
        <v>0.07</v>
      </c>
      <c r="J1371" s="32">
        <v>43179.0</v>
      </c>
    </row>
    <row r="1372">
      <c r="A1372" s="24" t="s">
        <v>1336</v>
      </c>
      <c r="B1372" s="24" t="s">
        <v>56</v>
      </c>
      <c r="C1372" s="24" t="s">
        <v>1317</v>
      </c>
      <c r="D1372" s="24" t="s">
        <v>886</v>
      </c>
      <c r="E1372" s="24">
        <v>0.05</v>
      </c>
      <c r="F1372" s="24"/>
      <c r="G1372" s="24"/>
      <c r="H1372" s="24">
        <v>0.01</v>
      </c>
      <c r="I1372" s="24">
        <v>0.07</v>
      </c>
      <c r="J1372" s="32">
        <v>43403.0</v>
      </c>
    </row>
    <row r="1373">
      <c r="A1373" s="24" t="s">
        <v>1316</v>
      </c>
      <c r="B1373" s="24" t="s">
        <v>723</v>
      </c>
      <c r="C1373" s="24" t="s">
        <v>1317</v>
      </c>
      <c r="D1373" s="24" t="s">
        <v>83</v>
      </c>
      <c r="E1373" s="24"/>
      <c r="F1373" s="24">
        <v>0.06</v>
      </c>
      <c r="G1373" s="24"/>
      <c r="H1373" s="24">
        <v>0.0</v>
      </c>
      <c r="I1373" s="24">
        <v>0.06</v>
      </c>
      <c r="J1373" s="32">
        <v>43371.0</v>
      </c>
    </row>
    <row r="1374">
      <c r="A1374" s="24" t="s">
        <v>1337</v>
      </c>
      <c r="B1374" s="24" t="s">
        <v>56</v>
      </c>
      <c r="C1374" s="24" t="s">
        <v>1317</v>
      </c>
      <c r="D1374" s="24" t="s">
        <v>745</v>
      </c>
      <c r="E1374" s="24">
        <v>0.05</v>
      </c>
      <c r="F1374" s="24"/>
      <c r="G1374" s="24"/>
      <c r="H1374" s="24">
        <v>0.01</v>
      </c>
      <c r="I1374" s="24">
        <v>0.06</v>
      </c>
      <c r="J1374" s="32">
        <v>43417.0</v>
      </c>
    </row>
    <row r="1375">
      <c r="A1375" s="24" t="s">
        <v>1332</v>
      </c>
      <c r="B1375" s="24" t="s">
        <v>68</v>
      </c>
      <c r="C1375" s="24" t="s">
        <v>1317</v>
      </c>
      <c r="D1375" s="24" t="s">
        <v>745</v>
      </c>
      <c r="E1375" s="24">
        <v>0.05</v>
      </c>
      <c r="F1375" s="24"/>
      <c r="G1375" s="24"/>
      <c r="H1375" s="24">
        <v>0.01</v>
      </c>
      <c r="I1375" s="24">
        <v>0.06</v>
      </c>
      <c r="J1375" s="32">
        <v>43389.0</v>
      </c>
    </row>
    <row r="1376">
      <c r="A1376" s="24" t="s">
        <v>1325</v>
      </c>
      <c r="B1376" s="24" t="s">
        <v>68</v>
      </c>
      <c r="C1376" s="24" t="s">
        <v>1317</v>
      </c>
      <c r="D1376" s="24" t="s">
        <v>241</v>
      </c>
      <c r="E1376" s="24">
        <v>0.02</v>
      </c>
      <c r="F1376" s="24">
        <v>0.02</v>
      </c>
      <c r="G1376" s="24"/>
      <c r="H1376" s="24">
        <v>0.0</v>
      </c>
      <c r="I1376" s="24">
        <v>0.05</v>
      </c>
      <c r="J1376" s="32">
        <v>43340.0</v>
      </c>
    </row>
    <row r="1377">
      <c r="A1377" s="24" t="s">
        <v>1337</v>
      </c>
      <c r="B1377" s="24" t="s">
        <v>68</v>
      </c>
      <c r="C1377" s="24" t="s">
        <v>1317</v>
      </c>
      <c r="D1377" s="24" t="s">
        <v>745</v>
      </c>
      <c r="E1377" s="24">
        <v>0.05</v>
      </c>
      <c r="F1377" s="24"/>
      <c r="G1377" s="24"/>
      <c r="H1377" s="24">
        <v>0.01</v>
      </c>
      <c r="I1377" s="24">
        <v>0.05</v>
      </c>
      <c r="J1377" s="32">
        <v>43417.0</v>
      </c>
    </row>
    <row r="1378">
      <c r="A1378" s="24" t="s">
        <v>1338</v>
      </c>
      <c r="B1378" s="24" t="s">
        <v>56</v>
      </c>
      <c r="C1378" s="24" t="s">
        <v>1317</v>
      </c>
      <c r="D1378" s="24" t="s">
        <v>95</v>
      </c>
      <c r="E1378" s="24">
        <v>0.03</v>
      </c>
      <c r="F1378" s="24"/>
      <c r="G1378" s="24"/>
      <c r="H1378" s="24">
        <v>0.01</v>
      </c>
      <c r="I1378" s="24">
        <v>0.04</v>
      </c>
      <c r="J1378" s="32">
        <v>43403.0</v>
      </c>
    </row>
    <row r="1379">
      <c r="A1379" s="24" t="s">
        <v>1336</v>
      </c>
      <c r="B1379" s="24" t="s">
        <v>68</v>
      </c>
      <c r="C1379" s="24" t="s">
        <v>1317</v>
      </c>
      <c r="D1379" s="24" t="s">
        <v>886</v>
      </c>
      <c r="E1379" s="24">
        <v>0.03</v>
      </c>
      <c r="F1379" s="24"/>
      <c r="G1379" s="24"/>
      <c r="H1379" s="24">
        <v>0.0</v>
      </c>
      <c r="I1379" s="24">
        <v>0.04</v>
      </c>
      <c r="J1379" s="32">
        <v>43403.0</v>
      </c>
    </row>
    <row r="1380">
      <c r="A1380" s="24" t="s">
        <v>1324</v>
      </c>
      <c r="B1380" s="24" t="s">
        <v>56</v>
      </c>
      <c r="C1380" s="24" t="s">
        <v>1317</v>
      </c>
      <c r="D1380" s="24" t="s">
        <v>1005</v>
      </c>
      <c r="E1380" s="24">
        <v>0.03</v>
      </c>
      <c r="F1380" s="24"/>
      <c r="G1380" s="24">
        <v>0.01</v>
      </c>
      <c r="H1380" s="24">
        <v>0.01</v>
      </c>
      <c r="I1380" s="24">
        <v>0.04</v>
      </c>
      <c r="J1380" s="32">
        <v>43242.0</v>
      </c>
    </row>
    <row r="1381">
      <c r="A1381" s="24" t="s">
        <v>1316</v>
      </c>
      <c r="B1381" s="24" t="s">
        <v>1339</v>
      </c>
      <c r="C1381" s="24" t="s">
        <v>1317</v>
      </c>
      <c r="D1381" s="24" t="s">
        <v>83</v>
      </c>
      <c r="E1381" s="24"/>
      <c r="F1381" s="24">
        <v>0.03</v>
      </c>
      <c r="G1381" s="24"/>
      <c r="H1381" s="24">
        <v>0.01</v>
      </c>
      <c r="I1381" s="24">
        <v>0.04</v>
      </c>
      <c r="J1381" s="32">
        <v>43371.0</v>
      </c>
    </row>
    <row r="1382">
      <c r="A1382" s="24" t="s">
        <v>1324</v>
      </c>
      <c r="B1382" s="24" t="s">
        <v>68</v>
      </c>
      <c r="C1382" s="24" t="s">
        <v>1317</v>
      </c>
      <c r="D1382" s="24" t="s">
        <v>1005</v>
      </c>
      <c r="E1382" s="24">
        <v>0.03</v>
      </c>
      <c r="F1382" s="24"/>
      <c r="G1382" s="24"/>
      <c r="H1382" s="24">
        <v>0.0</v>
      </c>
      <c r="I1382" s="24">
        <v>0.04</v>
      </c>
      <c r="J1382" s="32">
        <v>43242.0</v>
      </c>
    </row>
    <row r="1383">
      <c r="A1383" s="24" t="s">
        <v>1340</v>
      </c>
      <c r="B1383" s="24" t="s">
        <v>56</v>
      </c>
      <c r="C1383" s="24" t="s">
        <v>1317</v>
      </c>
      <c r="D1383" s="24" t="s">
        <v>62</v>
      </c>
      <c r="E1383" s="24">
        <v>0.02</v>
      </c>
      <c r="F1383" s="24"/>
      <c r="G1383" s="24"/>
      <c r="H1383" s="24">
        <v>0.0</v>
      </c>
      <c r="I1383" s="24">
        <v>0.03</v>
      </c>
      <c r="J1383" s="32">
        <v>43361.0</v>
      </c>
    </row>
    <row r="1384">
      <c r="A1384" s="24" t="s">
        <v>1338</v>
      </c>
      <c r="B1384" s="24" t="s">
        <v>68</v>
      </c>
      <c r="C1384" s="24" t="s">
        <v>1317</v>
      </c>
      <c r="D1384" s="24" t="s">
        <v>95</v>
      </c>
      <c r="E1384" s="24">
        <v>0.02</v>
      </c>
      <c r="F1384" s="24"/>
      <c r="G1384" s="24"/>
      <c r="H1384" s="24">
        <v>0.0</v>
      </c>
      <c r="I1384" s="24">
        <v>0.02</v>
      </c>
      <c r="J1384" s="32">
        <v>43403.0</v>
      </c>
    </row>
    <row r="1385">
      <c r="A1385" s="24" t="s">
        <v>1341</v>
      </c>
      <c r="B1385" s="24" t="s">
        <v>56</v>
      </c>
      <c r="C1385" s="24" t="s">
        <v>1317</v>
      </c>
      <c r="D1385" s="24" t="s">
        <v>74</v>
      </c>
      <c r="E1385" s="24"/>
      <c r="F1385" s="24"/>
      <c r="G1385" s="24">
        <v>0.02</v>
      </c>
      <c r="H1385" s="24"/>
      <c r="I1385" s="24">
        <v>0.02</v>
      </c>
      <c r="J1385" s="32">
        <v>43174.0</v>
      </c>
    </row>
    <row r="1386">
      <c r="A1386" s="24" t="s">
        <v>1342</v>
      </c>
      <c r="B1386" s="24" t="s">
        <v>56</v>
      </c>
      <c r="C1386" s="24" t="s">
        <v>1317</v>
      </c>
      <c r="D1386" s="24" t="s">
        <v>355</v>
      </c>
      <c r="E1386" s="24">
        <v>0.01</v>
      </c>
      <c r="F1386" s="24"/>
      <c r="G1386" s="24"/>
      <c r="H1386" s="24">
        <v>0.0</v>
      </c>
      <c r="I1386" s="24">
        <v>0.02</v>
      </c>
      <c r="J1386" s="32">
        <v>43389.0</v>
      </c>
    </row>
    <row r="1387">
      <c r="A1387" s="24" t="s">
        <v>1324</v>
      </c>
      <c r="B1387" s="24" t="s">
        <v>70</v>
      </c>
      <c r="C1387" s="24" t="s">
        <v>1317</v>
      </c>
      <c r="D1387" s="24" t="s">
        <v>1005</v>
      </c>
      <c r="E1387" s="24">
        <v>0.02</v>
      </c>
      <c r="F1387" s="24"/>
      <c r="G1387" s="24"/>
      <c r="H1387" s="24">
        <v>0.0</v>
      </c>
      <c r="I1387" s="24">
        <v>0.02</v>
      </c>
      <c r="J1387" s="32">
        <v>43291.0</v>
      </c>
    </row>
    <row r="1388">
      <c r="A1388" s="24" t="s">
        <v>1342</v>
      </c>
      <c r="B1388" s="24" t="s">
        <v>68</v>
      </c>
      <c r="C1388" s="24" t="s">
        <v>1317</v>
      </c>
      <c r="D1388" s="24" t="s">
        <v>355</v>
      </c>
      <c r="E1388" s="24">
        <v>0.01</v>
      </c>
      <c r="F1388" s="24"/>
      <c r="G1388" s="24"/>
      <c r="H1388" s="24">
        <v>0.0</v>
      </c>
      <c r="I1388" s="24">
        <v>0.02</v>
      </c>
      <c r="J1388" s="32">
        <v>43389.0</v>
      </c>
    </row>
    <row r="1389">
      <c r="A1389" s="24" t="s">
        <v>1342</v>
      </c>
      <c r="B1389" s="24" t="s">
        <v>70</v>
      </c>
      <c r="C1389" s="24" t="s">
        <v>1317</v>
      </c>
      <c r="D1389" s="24" t="s">
        <v>355</v>
      </c>
      <c r="E1389" s="24">
        <v>0.01</v>
      </c>
      <c r="F1389" s="24"/>
      <c r="G1389" s="24"/>
      <c r="H1389" s="24">
        <v>0.0</v>
      </c>
      <c r="I1389" s="24">
        <v>0.01</v>
      </c>
      <c r="J1389" s="32">
        <v>43389.0</v>
      </c>
    </row>
    <row r="1390">
      <c r="A1390" s="24" t="s">
        <v>1341</v>
      </c>
      <c r="B1390" s="24" t="s">
        <v>70</v>
      </c>
      <c r="C1390" s="24" t="s">
        <v>1317</v>
      </c>
      <c r="D1390" s="24" t="s">
        <v>74</v>
      </c>
      <c r="E1390" s="24"/>
      <c r="F1390" s="24"/>
      <c r="G1390" s="24">
        <v>0.01</v>
      </c>
      <c r="H1390" s="24"/>
      <c r="I1390" s="24">
        <v>0.01</v>
      </c>
      <c r="J1390" s="32">
        <v>43174.0</v>
      </c>
    </row>
    <row r="1391">
      <c r="A1391" s="24" t="s">
        <v>1341</v>
      </c>
      <c r="B1391" s="24" t="s">
        <v>118</v>
      </c>
      <c r="C1391" s="24" t="s">
        <v>1317</v>
      </c>
      <c r="D1391" s="24" t="s">
        <v>74</v>
      </c>
      <c r="E1391" s="24"/>
      <c r="F1391" s="24"/>
      <c r="G1391" s="24">
        <v>0.01</v>
      </c>
      <c r="H1391" s="24"/>
      <c r="I1391" s="24">
        <v>0.01</v>
      </c>
      <c r="J1391" s="32">
        <v>43174.0</v>
      </c>
    </row>
    <row r="1392">
      <c r="A1392" s="24" t="s">
        <v>1340</v>
      </c>
      <c r="B1392" s="24" t="s">
        <v>70</v>
      </c>
      <c r="C1392" s="24" t="s">
        <v>1317</v>
      </c>
      <c r="D1392" s="24" t="s">
        <v>62</v>
      </c>
      <c r="E1392" s="24">
        <v>0.01</v>
      </c>
      <c r="F1392" s="24"/>
      <c r="G1392" s="24">
        <v>0.0</v>
      </c>
      <c r="H1392" s="24">
        <v>0.0</v>
      </c>
      <c r="I1392" s="24">
        <v>0.01</v>
      </c>
      <c r="J1392" s="32">
        <v>43361.0</v>
      </c>
    </row>
    <row r="1393">
      <c r="A1393" s="24" t="s">
        <v>1343</v>
      </c>
      <c r="B1393" s="24" t="s">
        <v>70</v>
      </c>
      <c r="C1393" s="24" t="s">
        <v>1317</v>
      </c>
      <c r="D1393" s="24" t="s">
        <v>115</v>
      </c>
      <c r="E1393" s="24"/>
      <c r="F1393" s="24"/>
      <c r="G1393" s="24"/>
      <c r="H1393" s="32"/>
      <c r="I1393" s="32"/>
      <c r="J1393" s="32">
        <v>43132.0</v>
      </c>
    </row>
    <row r="1394">
      <c r="A1394" s="24" t="s">
        <v>1344</v>
      </c>
      <c r="B1394" s="24" t="s">
        <v>70</v>
      </c>
      <c r="C1394" s="24" t="s">
        <v>1317</v>
      </c>
      <c r="D1394" s="24" t="s">
        <v>180</v>
      </c>
      <c r="E1394" s="24"/>
      <c r="F1394" s="24"/>
      <c r="G1394" s="24"/>
      <c r="H1394" s="32"/>
      <c r="I1394" s="32"/>
      <c r="J1394" s="32">
        <v>43139.0</v>
      </c>
    </row>
    <row r="1395">
      <c r="A1395" s="24" t="s">
        <v>1344</v>
      </c>
      <c r="B1395" s="24" t="s">
        <v>68</v>
      </c>
      <c r="C1395" s="24" t="s">
        <v>1317</v>
      </c>
      <c r="D1395" s="24" t="s">
        <v>180</v>
      </c>
      <c r="E1395" s="24"/>
      <c r="F1395" s="24"/>
      <c r="G1395" s="24"/>
      <c r="H1395" s="32"/>
      <c r="I1395" s="32"/>
      <c r="J1395" s="32">
        <v>43217.0</v>
      </c>
    </row>
    <row r="1396">
      <c r="A1396" s="24" t="s">
        <v>1345</v>
      </c>
      <c r="B1396" s="24" t="s">
        <v>68</v>
      </c>
      <c r="C1396" s="24" t="s">
        <v>1317</v>
      </c>
      <c r="D1396" s="24" t="s">
        <v>180</v>
      </c>
      <c r="E1396" s="24"/>
      <c r="F1396" s="24"/>
      <c r="G1396" s="24"/>
      <c r="H1396" s="32"/>
      <c r="I1396" s="32"/>
      <c r="J1396" s="32">
        <v>43237.0</v>
      </c>
    </row>
    <row r="1397">
      <c r="A1397" s="24" t="s">
        <v>1345</v>
      </c>
      <c r="B1397" s="24" t="s">
        <v>70</v>
      </c>
      <c r="C1397" s="24" t="s">
        <v>1317</v>
      </c>
      <c r="D1397" s="24" t="s">
        <v>180</v>
      </c>
      <c r="E1397" s="24"/>
      <c r="F1397" s="24"/>
      <c r="G1397" s="24"/>
      <c r="H1397" s="32"/>
      <c r="I1397" s="32"/>
      <c r="J1397" s="32">
        <v>43237.0</v>
      </c>
    </row>
    <row r="1398">
      <c r="A1398" s="24" t="s">
        <v>1346</v>
      </c>
      <c r="B1398" s="24" t="s">
        <v>68</v>
      </c>
      <c r="C1398" s="24" t="s">
        <v>1317</v>
      </c>
      <c r="D1398" s="24" t="s">
        <v>180</v>
      </c>
      <c r="E1398" s="24"/>
      <c r="F1398" s="24"/>
      <c r="G1398" s="24"/>
      <c r="H1398" s="32"/>
      <c r="I1398" s="32"/>
      <c r="J1398" s="32">
        <v>43300.0</v>
      </c>
    </row>
    <row r="1399">
      <c r="A1399" s="24" t="s">
        <v>1346</v>
      </c>
      <c r="B1399" s="24" t="s">
        <v>70</v>
      </c>
      <c r="C1399" s="24" t="s">
        <v>1317</v>
      </c>
      <c r="D1399" s="24" t="s">
        <v>180</v>
      </c>
      <c r="E1399" s="24"/>
      <c r="F1399" s="24"/>
      <c r="G1399" s="24"/>
      <c r="H1399" s="32"/>
      <c r="I1399" s="32"/>
      <c r="J1399" s="32">
        <v>43300.0</v>
      </c>
    </row>
    <row r="1400">
      <c r="A1400" s="24" t="s">
        <v>1347</v>
      </c>
      <c r="B1400" s="24" t="s">
        <v>70</v>
      </c>
      <c r="C1400" s="24" t="s">
        <v>1317</v>
      </c>
      <c r="D1400" s="24" t="s">
        <v>180</v>
      </c>
      <c r="E1400" s="24"/>
      <c r="F1400" s="24"/>
      <c r="G1400" s="24"/>
      <c r="H1400" s="32"/>
      <c r="I1400" s="32"/>
      <c r="J1400" s="32">
        <v>43118.0</v>
      </c>
    </row>
    <row r="1401">
      <c r="A1401" s="24" t="s">
        <v>1347</v>
      </c>
      <c r="B1401" s="24" t="s">
        <v>68</v>
      </c>
      <c r="C1401" s="24" t="s">
        <v>1317</v>
      </c>
      <c r="D1401" s="24" t="s">
        <v>180</v>
      </c>
      <c r="E1401" s="24"/>
      <c r="F1401" s="24"/>
      <c r="G1401" s="24"/>
      <c r="H1401" s="32"/>
      <c r="I1401" s="32"/>
      <c r="J1401" s="32">
        <v>43118.0</v>
      </c>
    </row>
    <row r="1402">
      <c r="A1402" s="24" t="s">
        <v>1347</v>
      </c>
      <c r="B1402" s="24" t="s">
        <v>56</v>
      </c>
      <c r="C1402" s="24" t="s">
        <v>1317</v>
      </c>
      <c r="D1402" s="24" t="s">
        <v>180</v>
      </c>
      <c r="E1402" s="24"/>
      <c r="F1402" s="24"/>
      <c r="G1402" s="24"/>
      <c r="H1402" s="32"/>
      <c r="I1402" s="32"/>
      <c r="J1402" s="32">
        <v>43209.0</v>
      </c>
    </row>
    <row r="1403">
      <c r="A1403" s="24" t="s">
        <v>1348</v>
      </c>
      <c r="B1403" s="24" t="s">
        <v>56</v>
      </c>
      <c r="C1403" s="24" t="s">
        <v>1317</v>
      </c>
      <c r="D1403" s="24" t="s">
        <v>180</v>
      </c>
      <c r="E1403" s="24"/>
      <c r="F1403" s="24"/>
      <c r="G1403" s="24"/>
      <c r="H1403" s="32"/>
      <c r="I1403" s="32"/>
      <c r="J1403" s="32">
        <v>43259.0</v>
      </c>
    </row>
    <row r="1404">
      <c r="A1404" s="24" t="s">
        <v>1348</v>
      </c>
      <c r="B1404" s="24" t="s">
        <v>68</v>
      </c>
      <c r="C1404" s="24" t="s">
        <v>1317</v>
      </c>
      <c r="D1404" s="24" t="s">
        <v>180</v>
      </c>
      <c r="E1404" s="24"/>
      <c r="F1404" s="24"/>
      <c r="G1404" s="24"/>
      <c r="H1404" s="32"/>
      <c r="I1404" s="32"/>
      <c r="J1404" s="32">
        <v>43222.0</v>
      </c>
    </row>
    <row r="1405">
      <c r="A1405" s="24" t="s">
        <v>1348</v>
      </c>
      <c r="B1405" s="24" t="s">
        <v>70</v>
      </c>
      <c r="C1405" s="24" t="s">
        <v>1317</v>
      </c>
      <c r="D1405" s="24" t="s">
        <v>180</v>
      </c>
      <c r="E1405" s="24"/>
      <c r="F1405" s="24"/>
      <c r="G1405" s="24"/>
      <c r="H1405" s="32"/>
      <c r="I1405" s="32"/>
      <c r="J1405" s="32">
        <v>43222.0</v>
      </c>
    </row>
    <row r="1406">
      <c r="A1406" s="24" t="s">
        <v>1349</v>
      </c>
      <c r="B1406" s="24" t="s">
        <v>70</v>
      </c>
      <c r="C1406" s="24" t="s">
        <v>1317</v>
      </c>
      <c r="D1406" s="24" t="s">
        <v>180</v>
      </c>
      <c r="E1406" s="24"/>
      <c r="F1406" s="24"/>
      <c r="G1406" s="24"/>
      <c r="H1406" s="32"/>
      <c r="I1406" s="32"/>
      <c r="J1406" s="32">
        <v>43230.0</v>
      </c>
    </row>
    <row r="1407">
      <c r="A1407" s="24" t="s">
        <v>1349</v>
      </c>
      <c r="B1407" s="24" t="s">
        <v>56</v>
      </c>
      <c r="C1407" s="24" t="s">
        <v>1317</v>
      </c>
      <c r="D1407" s="24" t="s">
        <v>180</v>
      </c>
      <c r="E1407" s="24"/>
      <c r="F1407" s="24"/>
      <c r="G1407" s="24"/>
      <c r="H1407" s="32"/>
      <c r="I1407" s="32"/>
      <c r="J1407" s="32">
        <v>43259.0</v>
      </c>
    </row>
    <row r="1408">
      <c r="A1408" s="24" t="s">
        <v>1349</v>
      </c>
      <c r="B1408" s="24" t="s">
        <v>68</v>
      </c>
      <c r="C1408" s="24" t="s">
        <v>1317</v>
      </c>
      <c r="D1408" s="24" t="s">
        <v>180</v>
      </c>
      <c r="E1408" s="24"/>
      <c r="F1408" s="24"/>
      <c r="G1408" s="24"/>
      <c r="H1408" s="32"/>
      <c r="I1408" s="32"/>
      <c r="J1408" s="32">
        <v>43230.0</v>
      </c>
    </row>
    <row r="1409">
      <c r="A1409" s="24" t="s">
        <v>1350</v>
      </c>
      <c r="B1409" s="24" t="s">
        <v>68</v>
      </c>
      <c r="C1409" s="24" t="s">
        <v>1317</v>
      </c>
      <c r="D1409" s="24" t="s">
        <v>180</v>
      </c>
      <c r="E1409" s="24"/>
      <c r="F1409" s="24"/>
      <c r="G1409" s="24"/>
      <c r="H1409" s="32"/>
      <c r="I1409" s="32"/>
      <c r="J1409" s="32">
        <v>43265.0</v>
      </c>
    </row>
    <row r="1410">
      <c r="A1410" s="24" t="s">
        <v>1350</v>
      </c>
      <c r="B1410" s="24" t="s">
        <v>70</v>
      </c>
      <c r="C1410" s="24" t="s">
        <v>1317</v>
      </c>
      <c r="D1410" s="24" t="s">
        <v>180</v>
      </c>
      <c r="E1410" s="24"/>
      <c r="F1410" s="24"/>
      <c r="G1410" s="24"/>
      <c r="H1410" s="32"/>
      <c r="I1410" s="32"/>
      <c r="J1410" s="32">
        <v>43265.0</v>
      </c>
    </row>
    <row r="1411">
      <c r="A1411" s="24" t="s">
        <v>1351</v>
      </c>
      <c r="B1411" s="24" t="s">
        <v>70</v>
      </c>
      <c r="C1411" s="24" t="s">
        <v>1317</v>
      </c>
      <c r="D1411" s="24" t="s">
        <v>180</v>
      </c>
      <c r="E1411" s="24"/>
      <c r="F1411" s="24"/>
      <c r="G1411" s="24"/>
      <c r="H1411" s="32"/>
      <c r="I1411" s="32"/>
      <c r="J1411" s="32">
        <v>43244.0</v>
      </c>
    </row>
    <row r="1412">
      <c r="A1412" s="24" t="s">
        <v>1352</v>
      </c>
      <c r="B1412" s="24" t="s">
        <v>68</v>
      </c>
      <c r="C1412" s="24" t="s">
        <v>1317</v>
      </c>
      <c r="D1412" s="24" t="s">
        <v>180</v>
      </c>
      <c r="E1412" s="24"/>
      <c r="F1412" s="24"/>
      <c r="G1412" s="24"/>
      <c r="H1412" s="32"/>
      <c r="I1412" s="32"/>
      <c r="J1412" s="32">
        <v>43244.0</v>
      </c>
    </row>
    <row r="1413">
      <c r="A1413" s="24" t="s">
        <v>1353</v>
      </c>
      <c r="B1413" s="24" t="s">
        <v>70</v>
      </c>
      <c r="C1413" s="24" t="s">
        <v>1317</v>
      </c>
      <c r="D1413" s="24" t="s">
        <v>299</v>
      </c>
      <c r="E1413" s="24"/>
      <c r="F1413" s="24"/>
      <c r="G1413" s="24"/>
      <c r="H1413" s="32"/>
      <c r="I1413" s="32"/>
      <c r="J1413" s="32">
        <v>43159.0</v>
      </c>
    </row>
    <row r="1414">
      <c r="A1414" s="24" t="s">
        <v>1354</v>
      </c>
      <c r="B1414" s="24" t="s">
        <v>56</v>
      </c>
      <c r="C1414" s="24" t="s">
        <v>1317</v>
      </c>
      <c r="D1414" s="24" t="s">
        <v>1355</v>
      </c>
      <c r="E1414" s="24"/>
      <c r="F1414" s="24"/>
      <c r="G1414" s="24"/>
      <c r="H1414" s="32"/>
      <c r="I1414" s="32"/>
      <c r="J1414" s="32">
        <v>43228.0</v>
      </c>
    </row>
    <row r="1415">
      <c r="A1415" s="24" t="s">
        <v>1354</v>
      </c>
      <c r="B1415" s="24" t="s">
        <v>68</v>
      </c>
      <c r="C1415" s="24" t="s">
        <v>1317</v>
      </c>
      <c r="D1415" s="24" t="s">
        <v>1355</v>
      </c>
      <c r="E1415" s="24"/>
      <c r="F1415" s="24"/>
      <c r="G1415" s="24"/>
      <c r="H1415" s="32"/>
      <c r="I1415" s="32"/>
      <c r="J1415" s="32">
        <v>43228.0</v>
      </c>
    </row>
    <row r="1416">
      <c r="A1416" s="24" t="s">
        <v>1354</v>
      </c>
      <c r="B1416" s="24" t="s">
        <v>100</v>
      </c>
      <c r="C1416" s="24" t="s">
        <v>1317</v>
      </c>
      <c r="D1416" s="24" t="s">
        <v>1355</v>
      </c>
      <c r="E1416" s="24"/>
      <c r="F1416" s="24"/>
      <c r="G1416" s="24"/>
      <c r="H1416" s="32"/>
      <c r="I1416" s="32"/>
      <c r="J1416" s="32">
        <v>43228.0</v>
      </c>
    </row>
    <row r="1417">
      <c r="A1417" s="24" t="s">
        <v>1356</v>
      </c>
      <c r="B1417" s="24" t="s">
        <v>56</v>
      </c>
      <c r="C1417" s="24" t="s">
        <v>1317</v>
      </c>
      <c r="D1417" s="24" t="s">
        <v>440</v>
      </c>
      <c r="E1417" s="24"/>
      <c r="F1417" s="24"/>
      <c r="G1417" s="24"/>
      <c r="H1417" s="32"/>
      <c r="I1417" s="32"/>
      <c r="J1417" s="32">
        <v>43420.0</v>
      </c>
    </row>
    <row r="1418">
      <c r="A1418" s="24" t="s">
        <v>1357</v>
      </c>
      <c r="B1418" s="24" t="s">
        <v>100</v>
      </c>
      <c r="C1418" s="24" t="s">
        <v>1317</v>
      </c>
      <c r="D1418" s="24" t="s">
        <v>178</v>
      </c>
      <c r="E1418" s="24"/>
      <c r="F1418" s="24"/>
      <c r="G1418" s="24"/>
      <c r="H1418" s="32"/>
      <c r="I1418" s="32"/>
      <c r="J1418" s="32">
        <v>43357.0</v>
      </c>
    </row>
    <row r="1419">
      <c r="A1419" s="24" t="s">
        <v>1358</v>
      </c>
      <c r="B1419" s="24" t="s">
        <v>70</v>
      </c>
      <c r="C1419" s="24" t="s">
        <v>1317</v>
      </c>
      <c r="D1419" s="24" t="s">
        <v>843</v>
      </c>
      <c r="E1419" s="24"/>
      <c r="F1419" s="24"/>
      <c r="G1419" s="24"/>
      <c r="H1419" s="32"/>
      <c r="I1419" s="32"/>
      <c r="J1419" s="32">
        <v>43188.0</v>
      </c>
    </row>
    <row r="1420">
      <c r="A1420" s="24" t="s">
        <v>1342</v>
      </c>
      <c r="B1420" s="24" t="s">
        <v>100</v>
      </c>
      <c r="C1420" s="24" t="s">
        <v>1317</v>
      </c>
      <c r="D1420" s="24" t="s">
        <v>355</v>
      </c>
      <c r="E1420" s="24"/>
      <c r="F1420" s="24"/>
      <c r="G1420" s="24"/>
      <c r="H1420" s="32"/>
      <c r="I1420" s="32"/>
      <c r="J1420" s="32">
        <v>43389.0</v>
      </c>
    </row>
    <row r="1421">
      <c r="A1421" s="24" t="s">
        <v>1359</v>
      </c>
      <c r="B1421" s="24" t="s">
        <v>70</v>
      </c>
      <c r="C1421" s="24" t="s">
        <v>1317</v>
      </c>
      <c r="D1421" s="24" t="s">
        <v>1360</v>
      </c>
      <c r="E1421" s="24"/>
      <c r="F1421" s="24"/>
      <c r="G1421" s="24"/>
      <c r="H1421" s="32"/>
      <c r="I1421" s="32"/>
      <c r="J1421" s="32">
        <v>43139.0</v>
      </c>
    </row>
    <row r="1422">
      <c r="A1422" s="24" t="s">
        <v>1316</v>
      </c>
      <c r="B1422" s="24" t="s">
        <v>100</v>
      </c>
      <c r="C1422" s="24" t="s">
        <v>1317</v>
      </c>
      <c r="D1422" s="24" t="s">
        <v>83</v>
      </c>
      <c r="E1422" s="24"/>
      <c r="F1422" s="24"/>
      <c r="G1422" s="24"/>
      <c r="H1422" s="32"/>
      <c r="I1422" s="32"/>
      <c r="J1422" s="32">
        <v>43371.0</v>
      </c>
    </row>
    <row r="1423">
      <c r="A1423" s="24" t="s">
        <v>1361</v>
      </c>
      <c r="B1423" s="24" t="s">
        <v>70</v>
      </c>
      <c r="C1423" s="24" t="s">
        <v>1317</v>
      </c>
      <c r="D1423" s="24" t="s">
        <v>1362</v>
      </c>
      <c r="E1423" s="24"/>
      <c r="F1423" s="24"/>
      <c r="G1423" s="24"/>
      <c r="H1423" s="32"/>
      <c r="I1423" s="32"/>
      <c r="J1423" s="32">
        <v>43101.0</v>
      </c>
    </row>
    <row r="1424">
      <c r="A1424" s="24" t="s">
        <v>1363</v>
      </c>
      <c r="B1424" s="24" t="s">
        <v>68</v>
      </c>
      <c r="C1424" s="24" t="s">
        <v>1317</v>
      </c>
      <c r="D1424" s="24" t="s">
        <v>1005</v>
      </c>
      <c r="E1424" s="24"/>
      <c r="F1424" s="24"/>
      <c r="G1424" s="24"/>
      <c r="H1424" s="32"/>
      <c r="I1424" s="32"/>
      <c r="J1424" s="32">
        <v>43433.0</v>
      </c>
    </row>
    <row r="1425">
      <c r="A1425" s="24" t="s">
        <v>1363</v>
      </c>
      <c r="B1425" s="24" t="s">
        <v>100</v>
      </c>
      <c r="C1425" s="24" t="s">
        <v>1317</v>
      </c>
      <c r="D1425" s="24" t="s">
        <v>1364</v>
      </c>
      <c r="E1425" s="24"/>
      <c r="F1425" s="24"/>
      <c r="G1425" s="24"/>
      <c r="H1425" s="32"/>
      <c r="I1425" s="32"/>
      <c r="J1425" s="32">
        <v>43433.0</v>
      </c>
    </row>
    <row r="1426">
      <c r="A1426" s="24" t="s">
        <v>1363</v>
      </c>
      <c r="B1426" s="24" t="s">
        <v>56</v>
      </c>
      <c r="C1426" s="24" t="s">
        <v>1317</v>
      </c>
      <c r="D1426" s="24" t="s">
        <v>1005</v>
      </c>
      <c r="E1426" s="24"/>
      <c r="F1426" s="24"/>
      <c r="G1426" s="24"/>
      <c r="H1426" s="32"/>
      <c r="I1426" s="32"/>
      <c r="J1426" s="32">
        <v>43433.0</v>
      </c>
    </row>
    <row r="1427">
      <c r="A1427" s="24" t="s">
        <v>1319</v>
      </c>
      <c r="B1427" s="24" t="s">
        <v>100</v>
      </c>
      <c r="C1427" s="24" t="s">
        <v>1317</v>
      </c>
      <c r="D1427" s="24" t="s">
        <v>604</v>
      </c>
      <c r="E1427" s="24"/>
      <c r="F1427" s="24"/>
      <c r="G1427" s="24"/>
      <c r="H1427" s="32"/>
      <c r="I1427" s="32"/>
      <c r="J1427" s="32">
        <v>43354.0</v>
      </c>
    </row>
    <row r="1428">
      <c r="A1428" s="24" t="s">
        <v>1365</v>
      </c>
      <c r="B1428" s="24" t="s">
        <v>70</v>
      </c>
      <c r="C1428" s="24" t="s">
        <v>1317</v>
      </c>
      <c r="D1428" s="24" t="s">
        <v>1366</v>
      </c>
      <c r="E1428" s="24"/>
      <c r="F1428" s="24"/>
      <c r="G1428" s="24"/>
      <c r="H1428" s="32"/>
      <c r="I1428" s="32"/>
      <c r="J1428" s="32">
        <v>43104.0</v>
      </c>
    </row>
    <row r="1429">
      <c r="A1429" s="24" t="s">
        <v>1367</v>
      </c>
      <c r="B1429" s="24" t="s">
        <v>70</v>
      </c>
      <c r="C1429" s="24" t="s">
        <v>1317</v>
      </c>
      <c r="D1429" s="24" t="s">
        <v>825</v>
      </c>
      <c r="E1429" s="24"/>
      <c r="F1429" s="24"/>
      <c r="G1429" s="24"/>
      <c r="H1429" s="32"/>
      <c r="I1429" s="32"/>
      <c r="J1429" s="32">
        <v>43370.0</v>
      </c>
    </row>
    <row r="1430">
      <c r="A1430" s="24" t="s">
        <v>1368</v>
      </c>
      <c r="B1430" s="24" t="s">
        <v>70</v>
      </c>
      <c r="C1430" s="24" t="s">
        <v>1317</v>
      </c>
      <c r="D1430" s="24" t="s">
        <v>299</v>
      </c>
      <c r="E1430" s="24"/>
      <c r="F1430" s="24"/>
      <c r="G1430" s="24"/>
      <c r="H1430" s="32"/>
      <c r="I1430" s="32"/>
      <c r="J1430" s="32">
        <v>43151.0</v>
      </c>
    </row>
    <row r="1431">
      <c r="A1431" s="24" t="s">
        <v>1369</v>
      </c>
      <c r="B1431" s="24" t="s">
        <v>70</v>
      </c>
      <c r="C1431" s="24" t="s">
        <v>1317</v>
      </c>
      <c r="D1431" s="24" t="s">
        <v>489</v>
      </c>
      <c r="E1431" s="24"/>
      <c r="F1431" s="24"/>
      <c r="G1431" s="24"/>
      <c r="H1431" s="32"/>
      <c r="I1431" s="32"/>
      <c r="J1431" s="32">
        <v>43146.0</v>
      </c>
    </row>
    <row r="1432">
      <c r="A1432" s="24" t="s">
        <v>1370</v>
      </c>
      <c r="B1432" s="24" t="s">
        <v>70</v>
      </c>
      <c r="C1432" s="24" t="s">
        <v>1317</v>
      </c>
      <c r="D1432" s="24" t="s">
        <v>1005</v>
      </c>
      <c r="E1432" s="24"/>
      <c r="F1432" s="24"/>
      <c r="G1432" s="24"/>
      <c r="H1432" s="32"/>
      <c r="I1432" s="32"/>
      <c r="J1432" s="32">
        <v>43137.0</v>
      </c>
    </row>
    <row r="1433">
      <c r="A1433" s="24" t="s">
        <v>1325</v>
      </c>
      <c r="B1433" s="24" t="s">
        <v>100</v>
      </c>
      <c r="C1433" s="24" t="s">
        <v>1317</v>
      </c>
      <c r="D1433" s="24" t="s">
        <v>241</v>
      </c>
      <c r="E1433" s="24"/>
      <c r="F1433" s="24"/>
      <c r="G1433" s="24"/>
      <c r="H1433" s="32"/>
      <c r="I1433" s="32"/>
      <c r="J1433" s="32">
        <v>43340.0</v>
      </c>
    </row>
    <row r="1434">
      <c r="A1434" s="24" t="s">
        <v>1371</v>
      </c>
      <c r="B1434" s="24" t="s">
        <v>70</v>
      </c>
      <c r="C1434" s="24" t="s">
        <v>1317</v>
      </c>
      <c r="D1434" s="24" t="s">
        <v>62</v>
      </c>
      <c r="E1434" s="24"/>
      <c r="F1434" s="24"/>
      <c r="G1434" s="24"/>
      <c r="H1434" s="32"/>
      <c r="I1434" s="32"/>
      <c r="J1434" s="32">
        <v>43435.0</v>
      </c>
    </row>
    <row r="1435">
      <c r="A1435" s="24" t="s">
        <v>1372</v>
      </c>
      <c r="B1435" s="24" t="s">
        <v>70</v>
      </c>
      <c r="C1435" s="24" t="s">
        <v>1317</v>
      </c>
      <c r="D1435" s="24" t="s">
        <v>1373</v>
      </c>
      <c r="E1435" s="24"/>
      <c r="F1435" s="24"/>
      <c r="G1435" s="24"/>
      <c r="H1435" s="32"/>
      <c r="I1435" s="32"/>
      <c r="J1435" s="32">
        <v>43244.0</v>
      </c>
    </row>
    <row r="1436">
      <c r="A1436" s="24" t="s">
        <v>1374</v>
      </c>
      <c r="B1436" s="24" t="s">
        <v>70</v>
      </c>
      <c r="C1436" s="24" t="s">
        <v>1317</v>
      </c>
      <c r="D1436" s="24" t="s">
        <v>489</v>
      </c>
      <c r="E1436" s="24"/>
      <c r="F1436" s="24"/>
      <c r="G1436" s="24"/>
      <c r="H1436" s="32"/>
      <c r="I1436" s="32"/>
      <c r="J1436" s="32">
        <v>43125.0</v>
      </c>
    </row>
    <row r="1437">
      <c r="A1437" s="24" t="s">
        <v>1324</v>
      </c>
      <c r="B1437" s="24" t="s">
        <v>100</v>
      </c>
      <c r="C1437" s="24" t="s">
        <v>1317</v>
      </c>
      <c r="D1437" s="24" t="s">
        <v>1005</v>
      </c>
      <c r="E1437" s="24"/>
      <c r="F1437" s="24"/>
      <c r="G1437" s="24"/>
      <c r="H1437" s="32"/>
      <c r="I1437" s="32"/>
      <c r="J1437" s="32">
        <v>43242.0</v>
      </c>
    </row>
    <row r="1438">
      <c r="A1438" s="24" t="s">
        <v>1341</v>
      </c>
      <c r="B1438" s="24" t="s">
        <v>100</v>
      </c>
      <c r="C1438" s="24" t="s">
        <v>1317</v>
      </c>
      <c r="D1438" s="24" t="s">
        <v>74</v>
      </c>
      <c r="E1438" s="24"/>
      <c r="F1438" s="24"/>
      <c r="G1438" s="24"/>
      <c r="H1438" s="32"/>
      <c r="I1438" s="32"/>
      <c r="J1438" s="32">
        <v>43174.0</v>
      </c>
    </row>
    <row r="1439">
      <c r="A1439" s="24" t="s">
        <v>1375</v>
      </c>
      <c r="B1439" s="24" t="s">
        <v>100</v>
      </c>
      <c r="C1439" s="24" t="s">
        <v>1376</v>
      </c>
      <c r="D1439" s="24" t="s">
        <v>1039</v>
      </c>
      <c r="E1439" s="24"/>
      <c r="F1439" s="24"/>
      <c r="G1439" s="24"/>
      <c r="H1439" s="32"/>
      <c r="I1439" s="32"/>
      <c r="J1439" s="32">
        <v>43214.0</v>
      </c>
    </row>
    <row r="1440">
      <c r="A1440" s="24" t="s">
        <v>1377</v>
      </c>
      <c r="B1440" s="24" t="s">
        <v>100</v>
      </c>
      <c r="C1440" s="24" t="s">
        <v>1376</v>
      </c>
      <c r="D1440" s="24" t="s">
        <v>1378</v>
      </c>
      <c r="E1440" s="24"/>
      <c r="F1440" s="24"/>
      <c r="G1440" s="24"/>
      <c r="H1440" s="32"/>
      <c r="I1440" s="32"/>
      <c r="J1440" s="32">
        <v>43161.0</v>
      </c>
    </row>
    <row r="1441">
      <c r="A1441" s="24" t="s">
        <v>1379</v>
      </c>
      <c r="B1441" s="24" t="s">
        <v>70</v>
      </c>
      <c r="C1441" s="24" t="s">
        <v>1376</v>
      </c>
      <c r="D1441" s="24" t="s">
        <v>745</v>
      </c>
      <c r="E1441" s="24">
        <v>0.12</v>
      </c>
      <c r="F1441" s="24">
        <v>0.11</v>
      </c>
      <c r="G1441" s="24">
        <v>0.01</v>
      </c>
      <c r="H1441" s="24">
        <v>0.02</v>
      </c>
      <c r="I1441" s="24">
        <v>0.25</v>
      </c>
      <c r="J1441" s="32">
        <v>43420.0</v>
      </c>
    </row>
    <row r="1442">
      <c r="A1442" s="24" t="s">
        <v>1380</v>
      </c>
      <c r="B1442" s="24" t="s">
        <v>100</v>
      </c>
      <c r="C1442" s="24" t="s">
        <v>1376</v>
      </c>
      <c r="D1442" s="24" t="s">
        <v>87</v>
      </c>
      <c r="E1442" s="24"/>
      <c r="F1442" s="24"/>
      <c r="G1442" s="24"/>
      <c r="H1442" s="32"/>
      <c r="I1442" s="32"/>
      <c r="J1442" s="32">
        <v>43223.0</v>
      </c>
    </row>
    <row r="1443">
      <c r="A1443" s="24" t="s">
        <v>1042</v>
      </c>
      <c r="B1443" s="24" t="s">
        <v>70</v>
      </c>
      <c r="C1443" s="24" t="s">
        <v>1376</v>
      </c>
      <c r="D1443" s="24" t="s">
        <v>87</v>
      </c>
      <c r="E1443" s="24">
        <v>0.12</v>
      </c>
      <c r="F1443" s="24">
        <v>0.04</v>
      </c>
      <c r="G1443" s="24">
        <v>0.02</v>
      </c>
      <c r="H1443" s="24">
        <v>0.02</v>
      </c>
      <c r="I1443" s="24">
        <v>0.19</v>
      </c>
      <c r="J1443" s="32">
        <v>43368.0</v>
      </c>
    </row>
    <row r="1444">
      <c r="A1444" s="24" t="s">
        <v>1381</v>
      </c>
      <c r="B1444" s="24" t="s">
        <v>56</v>
      </c>
      <c r="C1444" s="24" t="s">
        <v>1376</v>
      </c>
      <c r="D1444" s="24" t="s">
        <v>65</v>
      </c>
      <c r="E1444" s="24"/>
      <c r="F1444" s="24"/>
      <c r="G1444" s="24">
        <v>0.13</v>
      </c>
      <c r="H1444" s="24"/>
      <c r="I1444" s="24">
        <v>0.13</v>
      </c>
      <c r="J1444" s="32">
        <v>43188.0</v>
      </c>
    </row>
    <row r="1445">
      <c r="A1445" s="24" t="s">
        <v>1382</v>
      </c>
      <c r="B1445" s="24" t="s">
        <v>100</v>
      </c>
      <c r="C1445" s="24" t="s">
        <v>1376</v>
      </c>
      <c r="D1445" s="24" t="s">
        <v>455</v>
      </c>
      <c r="E1445" s="24"/>
      <c r="F1445" s="24"/>
      <c r="G1445" s="24"/>
      <c r="H1445" s="32"/>
      <c r="I1445" s="32"/>
      <c r="J1445" s="32">
        <v>43364.0</v>
      </c>
    </row>
    <row r="1446">
      <c r="A1446" s="24" t="s">
        <v>1383</v>
      </c>
      <c r="B1446" s="24" t="s">
        <v>56</v>
      </c>
      <c r="C1446" s="24" t="s">
        <v>1376</v>
      </c>
      <c r="D1446" s="24" t="s">
        <v>357</v>
      </c>
      <c r="E1446" s="24">
        <v>0.06</v>
      </c>
      <c r="F1446" s="24"/>
      <c r="G1446" s="24"/>
      <c r="H1446" s="24">
        <v>0.01</v>
      </c>
      <c r="I1446" s="24">
        <v>0.07</v>
      </c>
      <c r="J1446" s="32">
        <v>43308.0</v>
      </c>
    </row>
    <row r="1447">
      <c r="A1447" s="24" t="s">
        <v>1381</v>
      </c>
      <c r="B1447" s="24" t="s">
        <v>118</v>
      </c>
      <c r="C1447" s="24" t="s">
        <v>1376</v>
      </c>
      <c r="D1447" s="24" t="s">
        <v>65</v>
      </c>
      <c r="E1447" s="24"/>
      <c r="F1447" s="24"/>
      <c r="G1447" s="24">
        <v>0.07</v>
      </c>
      <c r="H1447" s="24"/>
      <c r="I1447" s="24">
        <v>0.07</v>
      </c>
      <c r="J1447" s="32">
        <v>43188.0</v>
      </c>
    </row>
    <row r="1448">
      <c r="A1448" s="24" t="s">
        <v>1384</v>
      </c>
      <c r="B1448" s="24" t="s">
        <v>56</v>
      </c>
      <c r="C1448" s="24" t="s">
        <v>1376</v>
      </c>
      <c r="D1448" s="24" t="s">
        <v>74</v>
      </c>
      <c r="E1448" s="24">
        <v>0.01</v>
      </c>
      <c r="F1448" s="24"/>
      <c r="G1448" s="24">
        <v>0.05</v>
      </c>
      <c r="H1448" s="24">
        <v>0.0</v>
      </c>
      <c r="I1448" s="24">
        <v>0.06</v>
      </c>
      <c r="J1448" s="32">
        <v>43256.0</v>
      </c>
    </row>
    <row r="1449">
      <c r="A1449" s="24" t="s">
        <v>1383</v>
      </c>
      <c r="B1449" s="24" t="s">
        <v>68</v>
      </c>
      <c r="C1449" s="24" t="s">
        <v>1376</v>
      </c>
      <c r="D1449" s="24" t="s">
        <v>357</v>
      </c>
      <c r="E1449" s="24">
        <v>0.05</v>
      </c>
      <c r="F1449" s="24"/>
      <c r="G1449" s="24"/>
      <c r="H1449" s="24">
        <v>0.01</v>
      </c>
      <c r="I1449" s="24">
        <v>0.05</v>
      </c>
      <c r="J1449" s="32">
        <v>43308.0</v>
      </c>
    </row>
    <row r="1450">
      <c r="A1450" s="24" t="s">
        <v>1385</v>
      </c>
      <c r="B1450" s="24" t="s">
        <v>70</v>
      </c>
      <c r="C1450" s="24" t="s">
        <v>1376</v>
      </c>
      <c r="D1450" s="24" t="s">
        <v>65</v>
      </c>
      <c r="E1450" s="24"/>
      <c r="F1450" s="24"/>
      <c r="G1450" s="24">
        <v>0.04</v>
      </c>
      <c r="H1450" s="24"/>
      <c r="I1450" s="24">
        <v>0.04</v>
      </c>
      <c r="J1450" s="32">
        <v>43216.0</v>
      </c>
    </row>
    <row r="1451">
      <c r="A1451" s="24" t="s">
        <v>1382</v>
      </c>
      <c r="B1451" s="24" t="s">
        <v>56</v>
      </c>
      <c r="C1451" s="24" t="s">
        <v>1376</v>
      </c>
      <c r="D1451" s="24" t="s">
        <v>455</v>
      </c>
      <c r="E1451" s="24">
        <v>0.03</v>
      </c>
      <c r="F1451" s="24"/>
      <c r="G1451" s="24"/>
      <c r="H1451" s="24">
        <v>0.01</v>
      </c>
      <c r="I1451" s="24">
        <v>0.03</v>
      </c>
      <c r="J1451" s="32">
        <v>43364.0</v>
      </c>
    </row>
    <row r="1452">
      <c r="A1452" s="24" t="s">
        <v>1382</v>
      </c>
      <c r="B1452" s="24" t="s">
        <v>68</v>
      </c>
      <c r="C1452" s="24" t="s">
        <v>1376</v>
      </c>
      <c r="D1452" s="24" t="s">
        <v>455</v>
      </c>
      <c r="E1452" s="24">
        <v>0.03</v>
      </c>
      <c r="F1452" s="24"/>
      <c r="G1452" s="24"/>
      <c r="H1452" s="24">
        <v>0.0</v>
      </c>
      <c r="I1452" s="24">
        <v>0.03</v>
      </c>
      <c r="J1452" s="32">
        <v>43364.0</v>
      </c>
    </row>
    <row r="1453">
      <c r="A1453" s="24" t="s">
        <v>1386</v>
      </c>
      <c r="B1453" s="24" t="s">
        <v>70</v>
      </c>
      <c r="C1453" s="24" t="s">
        <v>1376</v>
      </c>
      <c r="D1453" s="24" t="s">
        <v>135</v>
      </c>
      <c r="E1453" s="24">
        <v>0.01</v>
      </c>
      <c r="F1453" s="24"/>
      <c r="G1453" s="24">
        <v>0.01</v>
      </c>
      <c r="H1453" s="24">
        <v>0.0</v>
      </c>
      <c r="I1453" s="24">
        <v>0.03</v>
      </c>
      <c r="J1453" s="32">
        <v>43347.0</v>
      </c>
    </row>
    <row r="1454">
      <c r="A1454" s="24" t="s">
        <v>1387</v>
      </c>
      <c r="B1454" s="24" t="s">
        <v>68</v>
      </c>
      <c r="C1454" s="24" t="s">
        <v>1376</v>
      </c>
      <c r="D1454" s="24" t="s">
        <v>1074</v>
      </c>
      <c r="E1454" s="24">
        <v>0.02</v>
      </c>
      <c r="F1454" s="24"/>
      <c r="G1454" s="24"/>
      <c r="H1454" s="24">
        <v>0.0</v>
      </c>
      <c r="I1454" s="24">
        <v>0.02</v>
      </c>
      <c r="J1454" s="32">
        <v>43277.0</v>
      </c>
    </row>
    <row r="1455">
      <c r="A1455" s="24" t="s">
        <v>1388</v>
      </c>
      <c r="B1455" s="24" t="s">
        <v>56</v>
      </c>
      <c r="C1455" s="24" t="s">
        <v>1376</v>
      </c>
      <c r="D1455" s="24" t="s">
        <v>491</v>
      </c>
      <c r="E1455" s="24">
        <v>0.02</v>
      </c>
      <c r="F1455" s="24"/>
      <c r="G1455" s="24"/>
      <c r="H1455" s="24">
        <v>0.0</v>
      </c>
      <c r="I1455" s="24">
        <v>0.02</v>
      </c>
      <c r="J1455" s="32">
        <v>43382.0</v>
      </c>
    </row>
    <row r="1456">
      <c r="A1456" s="24" t="s">
        <v>1389</v>
      </c>
      <c r="B1456" s="24" t="s">
        <v>56</v>
      </c>
      <c r="C1456" s="24" t="s">
        <v>1376</v>
      </c>
      <c r="D1456" s="24" t="s">
        <v>95</v>
      </c>
      <c r="E1456" s="24">
        <v>0.02</v>
      </c>
      <c r="F1456" s="24"/>
      <c r="G1456" s="24"/>
      <c r="H1456" s="24">
        <v>0.0</v>
      </c>
      <c r="I1456" s="24">
        <v>0.02</v>
      </c>
      <c r="J1456" s="32">
        <v>43368.0</v>
      </c>
    </row>
    <row r="1457">
      <c r="A1457" s="24" t="s">
        <v>1390</v>
      </c>
      <c r="B1457" s="24" t="s">
        <v>56</v>
      </c>
      <c r="C1457" s="24" t="s">
        <v>1376</v>
      </c>
      <c r="D1457" s="24" t="s">
        <v>1391</v>
      </c>
      <c r="E1457" s="24">
        <v>0.02</v>
      </c>
      <c r="F1457" s="24"/>
      <c r="G1457" s="24"/>
      <c r="H1457" s="24">
        <v>0.0</v>
      </c>
      <c r="I1457" s="24">
        <v>0.02</v>
      </c>
      <c r="J1457" s="32">
        <v>43172.0</v>
      </c>
    </row>
    <row r="1458">
      <c r="A1458" s="24" t="s">
        <v>1389</v>
      </c>
      <c r="B1458" s="24" t="s">
        <v>68</v>
      </c>
      <c r="C1458" s="24" t="s">
        <v>1376</v>
      </c>
      <c r="D1458" s="24" t="s">
        <v>95</v>
      </c>
      <c r="E1458" s="24">
        <v>0.02</v>
      </c>
      <c r="F1458" s="24"/>
      <c r="G1458" s="24"/>
      <c r="H1458" s="24">
        <v>0.0</v>
      </c>
      <c r="I1458" s="24">
        <v>0.02</v>
      </c>
      <c r="J1458" s="32">
        <v>43368.0</v>
      </c>
    </row>
    <row r="1459">
      <c r="A1459" s="24" t="s">
        <v>1388</v>
      </c>
      <c r="B1459" s="24" t="s">
        <v>68</v>
      </c>
      <c r="C1459" s="24" t="s">
        <v>1376</v>
      </c>
      <c r="D1459" s="24" t="s">
        <v>491</v>
      </c>
      <c r="E1459" s="24">
        <v>0.02</v>
      </c>
      <c r="F1459" s="24"/>
      <c r="G1459" s="24"/>
      <c r="H1459" s="24">
        <v>0.0</v>
      </c>
      <c r="I1459" s="24">
        <v>0.02</v>
      </c>
      <c r="J1459" s="32">
        <v>43382.0</v>
      </c>
    </row>
    <row r="1460">
      <c r="A1460" s="24" t="s">
        <v>1392</v>
      </c>
      <c r="B1460" s="24" t="s">
        <v>142</v>
      </c>
      <c r="C1460" s="24" t="s">
        <v>1376</v>
      </c>
      <c r="D1460" s="24" t="s">
        <v>143</v>
      </c>
      <c r="E1460" s="24"/>
      <c r="F1460" s="24"/>
      <c r="G1460" s="24">
        <v>0.02</v>
      </c>
      <c r="H1460" s="24"/>
      <c r="I1460" s="24">
        <v>0.02</v>
      </c>
      <c r="J1460" s="32">
        <v>43174.0</v>
      </c>
    </row>
    <row r="1461">
      <c r="A1461" s="24" t="s">
        <v>1393</v>
      </c>
      <c r="B1461" s="24" t="s">
        <v>70</v>
      </c>
      <c r="C1461" s="24" t="s">
        <v>1376</v>
      </c>
      <c r="D1461" s="24" t="s">
        <v>726</v>
      </c>
      <c r="E1461" s="24">
        <v>0.01</v>
      </c>
      <c r="F1461" s="24"/>
      <c r="G1461" s="24"/>
      <c r="H1461" s="24">
        <v>0.0</v>
      </c>
      <c r="I1461" s="24">
        <v>0.01</v>
      </c>
      <c r="J1461" s="32">
        <v>43354.0</v>
      </c>
    </row>
    <row r="1462">
      <c r="A1462" s="24" t="s">
        <v>1389</v>
      </c>
      <c r="B1462" s="24" t="s">
        <v>70</v>
      </c>
      <c r="C1462" s="24" t="s">
        <v>1376</v>
      </c>
      <c r="D1462" s="24" t="s">
        <v>95</v>
      </c>
      <c r="E1462" s="24">
        <v>0.01</v>
      </c>
      <c r="F1462" s="24"/>
      <c r="G1462" s="24"/>
      <c r="H1462" s="24">
        <v>0.0</v>
      </c>
      <c r="I1462" s="24">
        <v>0.01</v>
      </c>
      <c r="J1462" s="32">
        <v>43368.0</v>
      </c>
    </row>
    <row r="1463">
      <c r="A1463" s="24" t="s">
        <v>1394</v>
      </c>
      <c r="B1463" s="24" t="s">
        <v>56</v>
      </c>
      <c r="C1463" s="24" t="s">
        <v>1376</v>
      </c>
      <c r="D1463" s="24" t="s">
        <v>95</v>
      </c>
      <c r="E1463" s="24">
        <v>0.01</v>
      </c>
      <c r="F1463" s="24"/>
      <c r="G1463" s="24"/>
      <c r="H1463" s="24">
        <v>0.0</v>
      </c>
      <c r="I1463" s="24">
        <v>0.01</v>
      </c>
      <c r="J1463" s="32">
        <v>43441.0</v>
      </c>
    </row>
    <row r="1464">
      <c r="A1464" s="24" t="s">
        <v>1394</v>
      </c>
      <c r="B1464" s="24" t="s">
        <v>68</v>
      </c>
      <c r="C1464" s="24" t="s">
        <v>1376</v>
      </c>
      <c r="D1464" s="24" t="s">
        <v>95</v>
      </c>
      <c r="E1464" s="24">
        <v>0.01</v>
      </c>
      <c r="F1464" s="24"/>
      <c r="G1464" s="24"/>
      <c r="H1464" s="24">
        <v>0.0</v>
      </c>
      <c r="I1464" s="24">
        <v>0.01</v>
      </c>
      <c r="J1464" s="32">
        <v>43441.0</v>
      </c>
    </row>
    <row r="1465">
      <c r="A1465" s="24" t="s">
        <v>1377</v>
      </c>
      <c r="B1465" s="24" t="s">
        <v>68</v>
      </c>
      <c r="C1465" s="24" t="s">
        <v>1376</v>
      </c>
      <c r="D1465" s="24" t="s">
        <v>1378</v>
      </c>
      <c r="E1465" s="24"/>
      <c r="F1465" s="24"/>
      <c r="G1465" s="24"/>
      <c r="H1465" s="32"/>
      <c r="I1465" s="32"/>
      <c r="J1465" s="32">
        <v>43161.0</v>
      </c>
    </row>
    <row r="1466">
      <c r="A1466" s="24" t="s">
        <v>1395</v>
      </c>
      <c r="B1466" s="24" t="s">
        <v>100</v>
      </c>
      <c r="C1466" s="24" t="s">
        <v>1376</v>
      </c>
      <c r="D1466" s="24" t="s">
        <v>1396</v>
      </c>
      <c r="E1466" s="24"/>
      <c r="F1466" s="24"/>
      <c r="G1466" s="24"/>
      <c r="H1466" s="32"/>
      <c r="I1466" s="32"/>
      <c r="J1466" s="32">
        <v>43112.0</v>
      </c>
    </row>
    <row r="1467">
      <c r="A1467" s="24" t="s">
        <v>1397</v>
      </c>
      <c r="B1467" s="24" t="s">
        <v>100</v>
      </c>
      <c r="C1467" s="24" t="s">
        <v>1376</v>
      </c>
      <c r="D1467" s="24" t="s">
        <v>1396</v>
      </c>
      <c r="E1467" s="24"/>
      <c r="F1467" s="24"/>
      <c r="G1467" s="24"/>
      <c r="H1467" s="32"/>
      <c r="I1467" s="32"/>
      <c r="J1467" s="32">
        <v>43460.0</v>
      </c>
    </row>
    <row r="1468">
      <c r="A1468" s="24" t="s">
        <v>1382</v>
      </c>
      <c r="B1468" s="24" t="s">
        <v>70</v>
      </c>
      <c r="C1468" s="24" t="s">
        <v>1376</v>
      </c>
      <c r="D1468" s="24" t="s">
        <v>455</v>
      </c>
      <c r="E1468" s="24"/>
      <c r="F1468" s="24"/>
      <c r="G1468" s="24"/>
      <c r="H1468" s="32"/>
      <c r="I1468" s="32"/>
      <c r="J1468" s="32">
        <v>43364.0</v>
      </c>
    </row>
    <row r="1469">
      <c r="A1469" s="24" t="s">
        <v>1398</v>
      </c>
      <c r="B1469" s="24" t="s">
        <v>70</v>
      </c>
      <c r="C1469" s="24" t="s">
        <v>1376</v>
      </c>
      <c r="D1469" s="24" t="s">
        <v>501</v>
      </c>
      <c r="E1469" s="24"/>
      <c r="F1469" s="24"/>
      <c r="G1469" s="24"/>
      <c r="H1469" s="32"/>
      <c r="I1469" s="32"/>
      <c r="J1469" s="32">
        <v>43399.0</v>
      </c>
    </row>
    <row r="1470">
      <c r="A1470" s="24" t="s">
        <v>1399</v>
      </c>
      <c r="B1470" s="24" t="s">
        <v>100</v>
      </c>
      <c r="C1470" s="24" t="s">
        <v>1376</v>
      </c>
      <c r="D1470" s="24" t="s">
        <v>304</v>
      </c>
      <c r="E1470" s="24"/>
      <c r="F1470" s="24"/>
      <c r="G1470" s="24"/>
      <c r="H1470" s="32"/>
      <c r="I1470" s="32"/>
      <c r="J1470" s="32">
        <v>43151.0</v>
      </c>
    </row>
    <row r="1471">
      <c r="A1471" s="24" t="s">
        <v>1400</v>
      </c>
      <c r="B1471" s="24" t="s">
        <v>70</v>
      </c>
      <c r="C1471" s="24" t="s">
        <v>1376</v>
      </c>
      <c r="D1471" s="24" t="s">
        <v>461</v>
      </c>
      <c r="E1471" s="24"/>
      <c r="F1471" s="24"/>
      <c r="G1471" s="24"/>
      <c r="H1471" s="32"/>
      <c r="I1471" s="32"/>
      <c r="J1471" s="32">
        <v>43118.0</v>
      </c>
    </row>
    <row r="1472">
      <c r="A1472" s="24" t="s">
        <v>1401</v>
      </c>
      <c r="B1472" s="24" t="s">
        <v>100</v>
      </c>
      <c r="C1472" s="24" t="s">
        <v>1376</v>
      </c>
      <c r="D1472" s="24" t="s">
        <v>1402</v>
      </c>
      <c r="E1472" s="24"/>
      <c r="F1472" s="24"/>
      <c r="G1472" s="24"/>
      <c r="H1472" s="32"/>
      <c r="I1472" s="32"/>
      <c r="J1472" s="32">
        <v>43139.0</v>
      </c>
    </row>
    <row r="1473">
      <c r="A1473" s="24" t="s">
        <v>1403</v>
      </c>
      <c r="B1473" s="24" t="s">
        <v>100</v>
      </c>
      <c r="C1473" s="24" t="s">
        <v>1376</v>
      </c>
      <c r="D1473" s="24" t="s">
        <v>1404</v>
      </c>
      <c r="E1473" s="24"/>
      <c r="F1473" s="24"/>
      <c r="G1473" s="24"/>
      <c r="H1473" s="32"/>
      <c r="I1473" s="32"/>
      <c r="J1473" s="32">
        <v>43312.0</v>
      </c>
    </row>
    <row r="1474">
      <c r="A1474" s="24" t="s">
        <v>1405</v>
      </c>
      <c r="B1474" s="24" t="s">
        <v>100</v>
      </c>
      <c r="C1474" s="24" t="s">
        <v>1376</v>
      </c>
      <c r="D1474" s="24" t="s">
        <v>1406</v>
      </c>
      <c r="E1474" s="24"/>
      <c r="F1474" s="24"/>
      <c r="G1474" s="24"/>
      <c r="H1474" s="32"/>
      <c r="I1474" s="32"/>
      <c r="J1474" s="32">
        <v>43353.0</v>
      </c>
    </row>
    <row r="1475">
      <c r="A1475" s="24" t="s">
        <v>1407</v>
      </c>
      <c r="B1475" s="24" t="s">
        <v>100</v>
      </c>
      <c r="C1475" s="24" t="s">
        <v>1376</v>
      </c>
      <c r="D1475" s="24" t="s">
        <v>1408</v>
      </c>
      <c r="E1475" s="24"/>
      <c r="F1475" s="24"/>
      <c r="G1475" s="24"/>
      <c r="H1475" s="32"/>
      <c r="I1475" s="32"/>
      <c r="J1475" s="32">
        <v>43297.0</v>
      </c>
    </row>
    <row r="1476">
      <c r="A1476" s="24" t="s">
        <v>1409</v>
      </c>
      <c r="B1476" s="24" t="s">
        <v>100</v>
      </c>
      <c r="C1476" s="24" t="s">
        <v>1376</v>
      </c>
      <c r="D1476" s="24" t="s">
        <v>1408</v>
      </c>
      <c r="E1476" s="24"/>
      <c r="F1476" s="24"/>
      <c r="G1476" s="24"/>
      <c r="H1476" s="32"/>
      <c r="I1476" s="32"/>
      <c r="J1476" s="32">
        <v>43206.0</v>
      </c>
    </row>
    <row r="1477">
      <c r="A1477" s="24" t="s">
        <v>1410</v>
      </c>
      <c r="B1477" s="24" t="s">
        <v>100</v>
      </c>
      <c r="C1477" s="24" t="s">
        <v>1376</v>
      </c>
      <c r="D1477" s="24" t="s">
        <v>1408</v>
      </c>
      <c r="E1477" s="24"/>
      <c r="F1477" s="24"/>
      <c r="G1477" s="24"/>
      <c r="H1477" s="32"/>
      <c r="I1477" s="32"/>
      <c r="J1477" s="32">
        <v>43410.0</v>
      </c>
    </row>
    <row r="1478">
      <c r="A1478" s="24" t="s">
        <v>1411</v>
      </c>
      <c r="B1478" s="24" t="s">
        <v>100</v>
      </c>
      <c r="C1478" s="24" t="s">
        <v>1376</v>
      </c>
      <c r="D1478" s="24" t="s">
        <v>1408</v>
      </c>
      <c r="E1478" s="24"/>
      <c r="F1478" s="24"/>
      <c r="G1478" s="24"/>
      <c r="H1478" s="32"/>
      <c r="I1478" s="32"/>
      <c r="J1478" s="32">
        <v>43290.0</v>
      </c>
    </row>
    <row r="1479">
      <c r="A1479" s="24" t="s">
        <v>1412</v>
      </c>
      <c r="B1479" s="24" t="s">
        <v>100</v>
      </c>
      <c r="C1479" s="24" t="s">
        <v>1376</v>
      </c>
      <c r="D1479" s="24" t="s">
        <v>1408</v>
      </c>
      <c r="E1479" s="24"/>
      <c r="F1479" s="24"/>
      <c r="G1479" s="24"/>
      <c r="H1479" s="32"/>
      <c r="I1479" s="32"/>
      <c r="J1479" s="32">
        <v>43350.0</v>
      </c>
    </row>
    <row r="1480">
      <c r="A1480" s="24" t="s">
        <v>1413</v>
      </c>
      <c r="B1480" s="24" t="s">
        <v>70</v>
      </c>
      <c r="C1480" s="24" t="s">
        <v>1376</v>
      </c>
      <c r="D1480" s="24" t="s">
        <v>1414</v>
      </c>
      <c r="E1480" s="24"/>
      <c r="F1480" s="24"/>
      <c r="G1480" s="24"/>
      <c r="H1480" s="32"/>
      <c r="I1480" s="32"/>
      <c r="J1480" s="32">
        <v>43384.0</v>
      </c>
    </row>
    <row r="1481">
      <c r="A1481" s="24" t="s">
        <v>1415</v>
      </c>
      <c r="B1481" s="24" t="s">
        <v>70</v>
      </c>
      <c r="C1481" s="24" t="s">
        <v>1376</v>
      </c>
      <c r="D1481" s="24" t="s">
        <v>1416</v>
      </c>
      <c r="E1481" s="24"/>
      <c r="F1481" s="24"/>
      <c r="G1481" s="24"/>
      <c r="H1481" s="32"/>
      <c r="I1481" s="32"/>
      <c r="J1481" s="32">
        <v>43340.0</v>
      </c>
    </row>
    <row r="1482">
      <c r="A1482" s="24" t="s">
        <v>1415</v>
      </c>
      <c r="B1482" s="24" t="s">
        <v>100</v>
      </c>
      <c r="C1482" s="24" t="s">
        <v>1376</v>
      </c>
      <c r="D1482" s="24" t="s">
        <v>1416</v>
      </c>
      <c r="E1482" s="24"/>
      <c r="F1482" s="24"/>
      <c r="G1482" s="24"/>
      <c r="H1482" s="32"/>
      <c r="I1482" s="32"/>
      <c r="J1482" s="32">
        <v>43158.0</v>
      </c>
    </row>
    <row r="1483">
      <c r="A1483" s="24" t="s">
        <v>1394</v>
      </c>
      <c r="B1483" s="24" t="s">
        <v>100</v>
      </c>
      <c r="C1483" s="24" t="s">
        <v>1376</v>
      </c>
      <c r="D1483" s="24" t="s">
        <v>1417</v>
      </c>
      <c r="E1483" s="24"/>
      <c r="F1483" s="24"/>
      <c r="G1483" s="24"/>
      <c r="H1483" s="32"/>
      <c r="I1483" s="32"/>
      <c r="J1483" s="32">
        <v>43441.0</v>
      </c>
    </row>
    <row r="1484">
      <c r="A1484" s="24" t="s">
        <v>1418</v>
      </c>
      <c r="B1484" s="24" t="s">
        <v>100</v>
      </c>
      <c r="C1484" s="24" t="s">
        <v>1376</v>
      </c>
      <c r="D1484" s="24" t="s">
        <v>1419</v>
      </c>
      <c r="E1484" s="24"/>
      <c r="F1484" s="24"/>
      <c r="G1484" s="24"/>
      <c r="H1484" s="32"/>
      <c r="I1484" s="32"/>
      <c r="J1484" s="32">
        <v>43391.0</v>
      </c>
    </row>
    <row r="1485">
      <c r="A1485" s="24" t="s">
        <v>1420</v>
      </c>
      <c r="B1485" s="24" t="s">
        <v>70</v>
      </c>
      <c r="C1485" s="24" t="s">
        <v>1376</v>
      </c>
      <c r="D1485" s="24" t="s">
        <v>206</v>
      </c>
      <c r="E1485" s="24"/>
      <c r="F1485" s="24"/>
      <c r="G1485" s="24"/>
      <c r="H1485" s="32"/>
      <c r="I1485" s="32"/>
      <c r="J1485" s="32">
        <v>43445.0</v>
      </c>
    </row>
    <row r="1486">
      <c r="A1486" s="24" t="s">
        <v>1421</v>
      </c>
      <c r="B1486" s="24" t="s">
        <v>70</v>
      </c>
      <c r="C1486" s="24" t="s">
        <v>1376</v>
      </c>
      <c r="D1486" s="24" t="s">
        <v>815</v>
      </c>
      <c r="E1486" s="24"/>
      <c r="F1486" s="24"/>
      <c r="G1486" s="24"/>
      <c r="H1486" s="32"/>
      <c r="I1486" s="32"/>
      <c r="J1486" s="32">
        <v>43133.0</v>
      </c>
    </row>
    <row r="1487">
      <c r="A1487" s="24" t="s">
        <v>1422</v>
      </c>
      <c r="B1487" s="24" t="s">
        <v>100</v>
      </c>
      <c r="C1487" s="24" t="s">
        <v>1376</v>
      </c>
      <c r="D1487" s="24" t="s">
        <v>1423</v>
      </c>
      <c r="E1487" s="24"/>
      <c r="F1487" s="24"/>
      <c r="G1487" s="24"/>
      <c r="H1487" s="32"/>
      <c r="I1487" s="32"/>
      <c r="J1487" s="32">
        <v>43294.0</v>
      </c>
    </row>
    <row r="1488">
      <c r="A1488" s="24" t="s">
        <v>1424</v>
      </c>
      <c r="B1488" s="24" t="s">
        <v>100</v>
      </c>
      <c r="C1488" s="24" t="s">
        <v>1376</v>
      </c>
      <c r="D1488" s="24" t="s">
        <v>1425</v>
      </c>
      <c r="E1488" s="24"/>
      <c r="F1488" s="24"/>
      <c r="G1488" s="24"/>
      <c r="H1488" s="32"/>
      <c r="I1488" s="32"/>
      <c r="J1488" s="32">
        <v>43275.0</v>
      </c>
    </row>
    <row r="1489">
      <c r="A1489" s="24" t="s">
        <v>1426</v>
      </c>
      <c r="B1489" s="24" t="s">
        <v>70</v>
      </c>
      <c r="C1489" s="24" t="s">
        <v>1376</v>
      </c>
      <c r="D1489" s="24" t="s">
        <v>1427</v>
      </c>
      <c r="E1489" s="24"/>
      <c r="F1489" s="24"/>
      <c r="G1489" s="24"/>
      <c r="H1489" s="32"/>
      <c r="I1489" s="32"/>
      <c r="J1489" s="32">
        <v>43111.0</v>
      </c>
    </row>
    <row r="1490">
      <c r="A1490" s="24" t="s">
        <v>1428</v>
      </c>
      <c r="B1490" s="24" t="s">
        <v>100</v>
      </c>
      <c r="C1490" s="24" t="s">
        <v>1376</v>
      </c>
      <c r="D1490" s="24" t="s">
        <v>1147</v>
      </c>
      <c r="E1490" s="24"/>
      <c r="F1490" s="24"/>
      <c r="G1490" s="24"/>
      <c r="H1490" s="32"/>
      <c r="I1490" s="32"/>
      <c r="J1490" s="32">
        <v>43438.0</v>
      </c>
    </row>
    <row r="1491">
      <c r="A1491" s="24" t="s">
        <v>1428</v>
      </c>
      <c r="B1491" s="24" t="s">
        <v>56</v>
      </c>
      <c r="C1491" s="24" t="s">
        <v>1376</v>
      </c>
      <c r="D1491" s="24" t="s">
        <v>1147</v>
      </c>
      <c r="E1491" s="24"/>
      <c r="F1491" s="24"/>
      <c r="G1491" s="24"/>
      <c r="H1491" s="32"/>
      <c r="I1491" s="32"/>
      <c r="J1491" s="32">
        <v>43438.0</v>
      </c>
    </row>
    <row r="1492">
      <c r="A1492" s="24" t="s">
        <v>1428</v>
      </c>
      <c r="B1492" s="24" t="s">
        <v>68</v>
      </c>
      <c r="C1492" s="24" t="s">
        <v>1376</v>
      </c>
      <c r="D1492" s="24" t="s">
        <v>1147</v>
      </c>
      <c r="E1492" s="24"/>
      <c r="F1492" s="24"/>
      <c r="G1492" s="24"/>
      <c r="H1492" s="32"/>
      <c r="I1492" s="32"/>
      <c r="J1492" s="32">
        <v>43438.0</v>
      </c>
    </row>
    <row r="1493">
      <c r="A1493" s="24" t="s">
        <v>1429</v>
      </c>
      <c r="B1493" s="24" t="s">
        <v>70</v>
      </c>
      <c r="C1493" s="24" t="s">
        <v>1376</v>
      </c>
      <c r="D1493" s="24" t="s">
        <v>371</v>
      </c>
      <c r="E1493" s="24"/>
      <c r="F1493" s="24"/>
      <c r="G1493" s="24"/>
      <c r="H1493" s="32"/>
      <c r="I1493" s="32"/>
      <c r="J1493" s="32">
        <v>43111.0</v>
      </c>
    </row>
    <row r="1494">
      <c r="A1494" s="24" t="s">
        <v>1430</v>
      </c>
      <c r="B1494" s="24" t="s">
        <v>100</v>
      </c>
      <c r="C1494" s="24" t="s">
        <v>1376</v>
      </c>
      <c r="D1494" s="24" t="s">
        <v>745</v>
      </c>
      <c r="E1494" s="24"/>
      <c r="F1494" s="24"/>
      <c r="G1494" s="24"/>
      <c r="H1494" s="32"/>
      <c r="I1494" s="32"/>
      <c r="J1494" s="32">
        <v>43139.0</v>
      </c>
    </row>
    <row r="1495">
      <c r="A1495" s="24" t="s">
        <v>1431</v>
      </c>
      <c r="B1495" s="24" t="s">
        <v>70</v>
      </c>
      <c r="C1495" s="24" t="s">
        <v>1376</v>
      </c>
      <c r="D1495" s="24" t="s">
        <v>1054</v>
      </c>
      <c r="E1495" s="24"/>
      <c r="F1495" s="24"/>
      <c r="G1495" s="24"/>
      <c r="H1495" s="32"/>
      <c r="I1495" s="32"/>
      <c r="J1495" s="32">
        <v>43237.0</v>
      </c>
    </row>
    <row r="1496">
      <c r="A1496" s="24" t="s">
        <v>1432</v>
      </c>
      <c r="B1496" s="24" t="s">
        <v>70</v>
      </c>
      <c r="C1496" s="24" t="s">
        <v>1376</v>
      </c>
      <c r="D1496" s="24" t="s">
        <v>1054</v>
      </c>
      <c r="E1496" s="24"/>
      <c r="F1496" s="24"/>
      <c r="G1496" s="24"/>
      <c r="H1496" s="32"/>
      <c r="I1496" s="32"/>
      <c r="J1496" s="32">
        <v>43258.0</v>
      </c>
    </row>
    <row r="1497">
      <c r="A1497" s="24" t="s">
        <v>1433</v>
      </c>
      <c r="B1497" s="24" t="s">
        <v>70</v>
      </c>
      <c r="C1497" s="24" t="s">
        <v>1376</v>
      </c>
      <c r="D1497" s="24" t="s">
        <v>1054</v>
      </c>
      <c r="E1497" s="24"/>
      <c r="F1497" s="24"/>
      <c r="G1497" s="24"/>
      <c r="H1497" s="32"/>
      <c r="I1497" s="32"/>
      <c r="J1497" s="32">
        <v>43307.0</v>
      </c>
    </row>
    <row r="1498">
      <c r="A1498" s="24" t="s">
        <v>1389</v>
      </c>
      <c r="B1498" s="24" t="s">
        <v>100</v>
      </c>
      <c r="C1498" s="24" t="s">
        <v>1376</v>
      </c>
      <c r="D1498" s="24" t="s">
        <v>95</v>
      </c>
      <c r="E1498" s="24"/>
      <c r="F1498" s="24"/>
      <c r="G1498" s="24"/>
      <c r="H1498" s="32"/>
      <c r="I1498" s="32"/>
      <c r="J1498" s="32">
        <v>43312.0</v>
      </c>
    </row>
    <row r="1499">
      <c r="A1499" s="24" t="s">
        <v>1434</v>
      </c>
      <c r="B1499" s="24" t="s">
        <v>70</v>
      </c>
      <c r="C1499" s="24" t="s">
        <v>1376</v>
      </c>
      <c r="D1499" s="24" t="s">
        <v>87</v>
      </c>
      <c r="E1499" s="24"/>
      <c r="F1499" s="24"/>
      <c r="G1499" s="24"/>
      <c r="H1499" s="32"/>
      <c r="I1499" s="32"/>
      <c r="J1499" s="32">
        <v>43389.0</v>
      </c>
    </row>
    <row r="1500">
      <c r="A1500" s="24" t="s">
        <v>1042</v>
      </c>
      <c r="B1500" s="24" t="s">
        <v>100</v>
      </c>
      <c r="C1500" s="24" t="s">
        <v>1376</v>
      </c>
      <c r="D1500" s="24" t="s">
        <v>87</v>
      </c>
      <c r="E1500" s="24"/>
      <c r="F1500" s="24"/>
      <c r="G1500" s="24"/>
      <c r="H1500" s="32"/>
      <c r="I1500" s="32"/>
      <c r="J1500" s="32">
        <v>43368.0</v>
      </c>
    </row>
    <row r="1501">
      <c r="A1501" s="24" t="s">
        <v>1435</v>
      </c>
      <c r="B1501" s="24" t="s">
        <v>70</v>
      </c>
      <c r="C1501" s="24" t="s">
        <v>1376</v>
      </c>
      <c r="D1501" s="24" t="s">
        <v>1436</v>
      </c>
      <c r="E1501" s="24"/>
      <c r="F1501" s="24"/>
      <c r="G1501" s="24"/>
      <c r="H1501" s="32"/>
      <c r="I1501" s="32"/>
      <c r="J1501" s="32">
        <v>43356.0</v>
      </c>
    </row>
    <row r="1502">
      <c r="A1502" s="24" t="s">
        <v>1437</v>
      </c>
      <c r="B1502" s="24" t="s">
        <v>70</v>
      </c>
      <c r="C1502" s="24" t="s">
        <v>1376</v>
      </c>
      <c r="D1502" s="24" t="s">
        <v>1438</v>
      </c>
      <c r="E1502" s="24"/>
      <c r="F1502" s="24"/>
      <c r="G1502" s="24"/>
      <c r="H1502" s="32"/>
      <c r="I1502" s="32"/>
      <c r="J1502" s="32">
        <v>43167.0</v>
      </c>
    </row>
    <row r="1503">
      <c r="A1503" s="24" t="s">
        <v>1439</v>
      </c>
      <c r="B1503" s="24" t="s">
        <v>56</v>
      </c>
      <c r="C1503" s="24" t="s">
        <v>1440</v>
      </c>
      <c r="D1503" s="24" t="s">
        <v>154</v>
      </c>
      <c r="E1503" s="24">
        <v>0.02</v>
      </c>
      <c r="F1503" s="24"/>
      <c r="G1503" s="24"/>
      <c r="H1503" s="24">
        <v>0.01</v>
      </c>
      <c r="I1503" s="24">
        <v>0.03</v>
      </c>
      <c r="J1503" s="32">
        <v>43189.0</v>
      </c>
    </row>
    <row r="1504">
      <c r="A1504" s="24" t="s">
        <v>1441</v>
      </c>
      <c r="B1504" s="24" t="s">
        <v>118</v>
      </c>
      <c r="C1504" s="24" t="s">
        <v>1440</v>
      </c>
      <c r="D1504" s="24" t="s">
        <v>162</v>
      </c>
      <c r="E1504" s="24"/>
      <c r="F1504" s="24"/>
      <c r="G1504" s="24">
        <v>0.02</v>
      </c>
      <c r="H1504" s="24"/>
      <c r="I1504" s="24">
        <v>0.02</v>
      </c>
      <c r="J1504" s="32">
        <v>43307.0</v>
      </c>
    </row>
    <row r="1505">
      <c r="A1505" s="24" t="s">
        <v>1442</v>
      </c>
      <c r="B1505" s="24" t="s">
        <v>56</v>
      </c>
      <c r="C1505" s="24" t="s">
        <v>1440</v>
      </c>
      <c r="D1505" s="24" t="s">
        <v>611</v>
      </c>
      <c r="E1505" s="24">
        <v>0.01</v>
      </c>
      <c r="F1505" s="24"/>
      <c r="G1505" s="24">
        <v>0.01</v>
      </c>
      <c r="H1505" s="24">
        <v>0.0</v>
      </c>
      <c r="I1505" s="24">
        <v>0.02</v>
      </c>
      <c r="J1505" s="32">
        <v>43347.0</v>
      </c>
    </row>
    <row r="1506">
      <c r="A1506" s="24" t="s">
        <v>1443</v>
      </c>
      <c r="B1506" s="24" t="s">
        <v>70</v>
      </c>
      <c r="C1506" s="24" t="s">
        <v>1440</v>
      </c>
      <c r="D1506" s="24" t="s">
        <v>384</v>
      </c>
      <c r="E1506" s="24"/>
      <c r="F1506" s="24"/>
      <c r="G1506" s="24">
        <v>0.02</v>
      </c>
      <c r="H1506" s="24"/>
      <c r="I1506" s="24">
        <v>0.02</v>
      </c>
      <c r="J1506" s="32">
        <v>43307.0</v>
      </c>
    </row>
    <row r="1507">
      <c r="A1507" s="24" t="s">
        <v>1444</v>
      </c>
      <c r="B1507" s="24" t="s">
        <v>118</v>
      </c>
      <c r="C1507" s="24" t="s">
        <v>1440</v>
      </c>
      <c r="D1507" s="24" t="s">
        <v>162</v>
      </c>
      <c r="E1507" s="24"/>
      <c r="F1507" s="24"/>
      <c r="G1507" s="24">
        <v>0.02</v>
      </c>
      <c r="H1507" s="24"/>
      <c r="I1507" s="24">
        <v>0.02</v>
      </c>
      <c r="J1507" s="32">
        <v>43342.0</v>
      </c>
    </row>
    <row r="1508">
      <c r="A1508" s="24" t="s">
        <v>1445</v>
      </c>
      <c r="B1508" s="24" t="s">
        <v>118</v>
      </c>
      <c r="C1508" s="24" t="s">
        <v>1440</v>
      </c>
      <c r="D1508" s="24" t="s">
        <v>74</v>
      </c>
      <c r="E1508" s="24"/>
      <c r="F1508" s="24"/>
      <c r="G1508" s="24">
        <v>0.01</v>
      </c>
      <c r="H1508" s="24"/>
      <c r="I1508" s="24">
        <v>0.01</v>
      </c>
      <c r="J1508" s="32">
        <v>43153.0</v>
      </c>
    </row>
    <row r="1509">
      <c r="A1509" s="24" t="s">
        <v>1446</v>
      </c>
      <c r="B1509" s="24" t="s">
        <v>118</v>
      </c>
      <c r="C1509" s="24" t="s">
        <v>1440</v>
      </c>
      <c r="D1509" s="24" t="s">
        <v>162</v>
      </c>
      <c r="E1509" s="24"/>
      <c r="F1509" s="24"/>
      <c r="G1509" s="24">
        <v>0.01</v>
      </c>
      <c r="H1509" s="24"/>
      <c r="I1509" s="24">
        <v>0.01</v>
      </c>
      <c r="J1509" s="32">
        <v>43181.0</v>
      </c>
    </row>
    <row r="1510">
      <c r="A1510" s="24" t="s">
        <v>1447</v>
      </c>
      <c r="B1510" s="24" t="s">
        <v>118</v>
      </c>
      <c r="C1510" s="24" t="s">
        <v>1440</v>
      </c>
      <c r="D1510" s="24" t="s">
        <v>74</v>
      </c>
      <c r="E1510" s="24"/>
      <c r="F1510" s="24"/>
      <c r="G1510" s="24">
        <v>0.01</v>
      </c>
      <c r="H1510" s="24"/>
      <c r="I1510" s="24">
        <v>0.01</v>
      </c>
      <c r="J1510" s="32">
        <v>43363.0</v>
      </c>
    </row>
    <row r="1511">
      <c r="A1511" s="24" t="s">
        <v>1448</v>
      </c>
      <c r="B1511" s="24" t="s">
        <v>118</v>
      </c>
      <c r="C1511" s="24" t="s">
        <v>1440</v>
      </c>
      <c r="D1511" s="24" t="s">
        <v>1449</v>
      </c>
      <c r="E1511" s="24"/>
      <c r="F1511" s="24"/>
      <c r="G1511" s="24">
        <v>0.01</v>
      </c>
      <c r="H1511" s="24"/>
      <c r="I1511" s="24">
        <v>0.01</v>
      </c>
      <c r="J1511" s="32">
        <v>43335.0</v>
      </c>
    </row>
    <row r="1512">
      <c r="A1512" s="24" t="s">
        <v>1450</v>
      </c>
      <c r="B1512" s="24" t="s">
        <v>118</v>
      </c>
      <c r="C1512" s="24" t="s">
        <v>1440</v>
      </c>
      <c r="D1512" s="24" t="s">
        <v>287</v>
      </c>
      <c r="E1512" s="24"/>
      <c r="F1512" s="24"/>
      <c r="G1512" s="24">
        <v>0.01</v>
      </c>
      <c r="H1512" s="24"/>
      <c r="I1512" s="24">
        <v>0.01</v>
      </c>
      <c r="J1512" s="32">
        <v>43452.0</v>
      </c>
    </row>
    <row r="1513">
      <c r="A1513" s="24" t="s">
        <v>1451</v>
      </c>
      <c r="B1513" s="24" t="s">
        <v>56</v>
      </c>
      <c r="C1513" s="24" t="s">
        <v>1440</v>
      </c>
      <c r="D1513" s="24" t="s">
        <v>1452</v>
      </c>
      <c r="E1513" s="24"/>
      <c r="F1513" s="24"/>
      <c r="G1513" s="24">
        <v>0.01</v>
      </c>
      <c r="H1513" s="24"/>
      <c r="I1513" s="24">
        <v>0.01</v>
      </c>
      <c r="J1513" s="32">
        <v>43216.0</v>
      </c>
    </row>
    <row r="1514">
      <c r="A1514" s="24" t="s">
        <v>1453</v>
      </c>
      <c r="B1514" s="24" t="s">
        <v>118</v>
      </c>
      <c r="C1514" s="24" t="s">
        <v>1440</v>
      </c>
      <c r="D1514" s="24" t="s">
        <v>1454</v>
      </c>
      <c r="E1514" s="24"/>
      <c r="F1514" s="24"/>
      <c r="G1514" s="24">
        <v>0.01</v>
      </c>
      <c r="H1514" s="24"/>
      <c r="I1514" s="24">
        <v>0.01</v>
      </c>
      <c r="J1514" s="32">
        <v>43153.0</v>
      </c>
    </row>
    <row r="1515">
      <c r="A1515" s="24" t="s">
        <v>1455</v>
      </c>
      <c r="B1515" s="24" t="s">
        <v>118</v>
      </c>
      <c r="C1515" s="24" t="s">
        <v>1440</v>
      </c>
      <c r="D1515" s="24" t="s">
        <v>162</v>
      </c>
      <c r="E1515" s="24"/>
      <c r="F1515" s="24"/>
      <c r="G1515" s="24">
        <v>0.01</v>
      </c>
      <c r="H1515" s="24"/>
      <c r="I1515" s="24">
        <v>0.01</v>
      </c>
      <c r="J1515" s="32">
        <v>43216.0</v>
      </c>
    </row>
    <row r="1516">
      <c r="A1516" s="24" t="s">
        <v>1451</v>
      </c>
      <c r="B1516" s="24" t="s">
        <v>118</v>
      </c>
      <c r="C1516" s="24" t="s">
        <v>1440</v>
      </c>
      <c r="D1516" s="24" t="s">
        <v>1452</v>
      </c>
      <c r="E1516" s="24"/>
      <c r="F1516" s="24"/>
      <c r="G1516" s="24">
        <v>0.01</v>
      </c>
      <c r="H1516" s="24"/>
      <c r="I1516" s="24">
        <v>0.01</v>
      </c>
      <c r="J1516" s="32">
        <v>43216.0</v>
      </c>
    </row>
    <row r="1517">
      <c r="A1517" s="24" t="s">
        <v>1456</v>
      </c>
      <c r="B1517" s="24" t="s">
        <v>118</v>
      </c>
      <c r="C1517" s="24" t="s">
        <v>1440</v>
      </c>
      <c r="D1517" s="24" t="s">
        <v>1457</v>
      </c>
      <c r="E1517" s="24"/>
      <c r="F1517" s="24"/>
      <c r="G1517" s="24">
        <v>0.01</v>
      </c>
      <c r="H1517" s="24"/>
      <c r="I1517" s="24">
        <v>0.01</v>
      </c>
      <c r="J1517" s="32">
        <v>43363.0</v>
      </c>
    </row>
    <row r="1518">
      <c r="A1518" s="24" t="s">
        <v>1458</v>
      </c>
      <c r="B1518" s="24" t="s">
        <v>118</v>
      </c>
      <c r="C1518" s="24" t="s">
        <v>1440</v>
      </c>
      <c r="D1518" s="24" t="s">
        <v>489</v>
      </c>
      <c r="E1518" s="24"/>
      <c r="F1518" s="24"/>
      <c r="G1518" s="24">
        <v>0.01</v>
      </c>
      <c r="H1518" s="24"/>
      <c r="I1518" s="24">
        <v>0.01</v>
      </c>
      <c r="J1518" s="32">
        <v>43153.0</v>
      </c>
    </row>
    <row r="1519">
      <c r="A1519" s="24" t="s">
        <v>1459</v>
      </c>
      <c r="B1519" s="24" t="s">
        <v>118</v>
      </c>
      <c r="C1519" s="24" t="s">
        <v>1440</v>
      </c>
      <c r="D1519" s="24" t="s">
        <v>387</v>
      </c>
      <c r="E1519" s="24"/>
      <c r="F1519" s="24"/>
      <c r="G1519" s="24">
        <v>0.01</v>
      </c>
      <c r="H1519" s="24"/>
      <c r="I1519" s="24">
        <v>0.01</v>
      </c>
      <c r="J1519" s="32">
        <v>43314.0</v>
      </c>
    </row>
    <row r="1520">
      <c r="A1520" s="24" t="s">
        <v>1460</v>
      </c>
      <c r="B1520" s="24" t="s">
        <v>56</v>
      </c>
      <c r="C1520" s="24" t="s">
        <v>1440</v>
      </c>
      <c r="D1520" s="24" t="s">
        <v>1461</v>
      </c>
      <c r="E1520" s="24"/>
      <c r="F1520" s="24"/>
      <c r="G1520" s="24">
        <v>0.01</v>
      </c>
      <c r="H1520" s="24"/>
      <c r="I1520" s="24">
        <v>0.01</v>
      </c>
      <c r="J1520" s="32">
        <v>43307.0</v>
      </c>
    </row>
    <row r="1521">
      <c r="A1521" s="24" t="s">
        <v>1462</v>
      </c>
      <c r="B1521" s="24" t="s">
        <v>56</v>
      </c>
      <c r="C1521" s="24" t="s">
        <v>1440</v>
      </c>
      <c r="D1521" s="24" t="s">
        <v>1463</v>
      </c>
      <c r="E1521" s="24"/>
      <c r="F1521" s="24"/>
      <c r="G1521" s="24">
        <v>0.01</v>
      </c>
      <c r="H1521" s="24"/>
      <c r="I1521" s="24">
        <v>0.01</v>
      </c>
      <c r="J1521" s="32">
        <v>43188.0</v>
      </c>
    </row>
    <row r="1522">
      <c r="A1522" s="24" t="s">
        <v>1464</v>
      </c>
      <c r="B1522" s="24" t="s">
        <v>118</v>
      </c>
      <c r="C1522" s="24" t="s">
        <v>1440</v>
      </c>
      <c r="D1522" s="24" t="s">
        <v>387</v>
      </c>
      <c r="E1522" s="24"/>
      <c r="F1522" s="24"/>
      <c r="G1522" s="24">
        <v>0.01</v>
      </c>
      <c r="H1522" s="24"/>
      <c r="I1522" s="24">
        <v>0.01</v>
      </c>
      <c r="J1522" s="32">
        <v>43175.0</v>
      </c>
    </row>
    <row r="1523">
      <c r="A1523" s="24" t="s">
        <v>1465</v>
      </c>
      <c r="B1523" s="24" t="s">
        <v>70</v>
      </c>
      <c r="C1523" s="24" t="s">
        <v>1440</v>
      </c>
      <c r="D1523" s="24" t="s">
        <v>162</v>
      </c>
      <c r="E1523" s="24"/>
      <c r="F1523" s="24"/>
      <c r="G1523" s="24">
        <v>0.01</v>
      </c>
      <c r="H1523" s="24"/>
      <c r="I1523" s="24">
        <v>0.01</v>
      </c>
      <c r="J1523" s="32">
        <v>43363.0</v>
      </c>
    </row>
    <row r="1524">
      <c r="A1524" s="24" t="s">
        <v>1466</v>
      </c>
      <c r="B1524" s="24" t="s">
        <v>118</v>
      </c>
      <c r="C1524" s="24" t="s">
        <v>1440</v>
      </c>
      <c r="D1524" s="24" t="s">
        <v>1467</v>
      </c>
      <c r="E1524" s="24"/>
      <c r="F1524" s="24"/>
      <c r="G1524" s="24">
        <v>0.01</v>
      </c>
      <c r="H1524" s="24"/>
      <c r="I1524" s="24">
        <v>0.01</v>
      </c>
      <c r="J1524" s="32">
        <v>43384.0</v>
      </c>
    </row>
    <row r="1525">
      <c r="A1525" s="24" t="s">
        <v>1468</v>
      </c>
      <c r="B1525" s="24" t="s">
        <v>118</v>
      </c>
      <c r="C1525" s="24" t="s">
        <v>1440</v>
      </c>
      <c r="D1525" s="24" t="s">
        <v>384</v>
      </c>
      <c r="E1525" s="24"/>
      <c r="F1525" s="24"/>
      <c r="G1525" s="24">
        <v>0.01</v>
      </c>
      <c r="H1525" s="24"/>
      <c r="I1525" s="24">
        <v>0.01</v>
      </c>
      <c r="J1525" s="32">
        <v>43153.0</v>
      </c>
    </row>
    <row r="1526">
      <c r="A1526" s="24" t="s">
        <v>1469</v>
      </c>
      <c r="B1526" s="24" t="s">
        <v>118</v>
      </c>
      <c r="C1526" s="24" t="s">
        <v>1440</v>
      </c>
      <c r="D1526" s="24" t="s">
        <v>387</v>
      </c>
      <c r="E1526" s="24"/>
      <c r="F1526" s="24"/>
      <c r="G1526" s="24">
        <v>0.01</v>
      </c>
      <c r="H1526" s="24"/>
      <c r="I1526" s="24">
        <v>0.01</v>
      </c>
      <c r="J1526" s="32">
        <v>43167.0</v>
      </c>
    </row>
    <row r="1527">
      <c r="A1527" s="24" t="s">
        <v>1470</v>
      </c>
      <c r="B1527" s="24" t="s">
        <v>118</v>
      </c>
      <c r="C1527" s="24" t="s">
        <v>1440</v>
      </c>
      <c r="D1527" s="24" t="s">
        <v>162</v>
      </c>
      <c r="E1527" s="24"/>
      <c r="F1527" s="24"/>
      <c r="G1527" s="24">
        <v>0.01</v>
      </c>
      <c r="H1527" s="24"/>
      <c r="I1527" s="24">
        <v>0.01</v>
      </c>
      <c r="J1527" s="32">
        <v>43419.0</v>
      </c>
    </row>
    <row r="1528">
      <c r="A1528" s="24" t="s">
        <v>1471</v>
      </c>
      <c r="B1528" s="24" t="s">
        <v>118</v>
      </c>
      <c r="C1528" s="24" t="s">
        <v>1440</v>
      </c>
      <c r="D1528" s="24" t="s">
        <v>1472</v>
      </c>
      <c r="E1528" s="24"/>
      <c r="F1528" s="24"/>
      <c r="G1528" s="24">
        <v>0.01</v>
      </c>
      <c r="H1528" s="24"/>
      <c r="I1528" s="24">
        <v>0.01</v>
      </c>
      <c r="J1528" s="32">
        <v>43101.0</v>
      </c>
    </row>
    <row r="1529">
      <c r="A1529" s="24" t="s">
        <v>1473</v>
      </c>
      <c r="B1529" s="24" t="s">
        <v>118</v>
      </c>
      <c r="C1529" s="24" t="s">
        <v>1440</v>
      </c>
      <c r="D1529" s="24" t="s">
        <v>382</v>
      </c>
      <c r="E1529" s="24"/>
      <c r="F1529" s="24"/>
      <c r="G1529" s="24">
        <v>0.01</v>
      </c>
      <c r="H1529" s="24"/>
      <c r="I1529" s="24">
        <v>0.01</v>
      </c>
      <c r="J1529" s="32">
        <v>43370.0</v>
      </c>
    </row>
    <row r="1530">
      <c r="A1530" s="24" t="s">
        <v>1474</v>
      </c>
      <c r="B1530" s="24" t="s">
        <v>56</v>
      </c>
      <c r="C1530" s="24" t="s">
        <v>1440</v>
      </c>
      <c r="D1530" s="24" t="s">
        <v>1115</v>
      </c>
      <c r="E1530" s="24"/>
      <c r="F1530" s="24"/>
      <c r="G1530" s="24">
        <v>0.01</v>
      </c>
      <c r="H1530" s="24"/>
      <c r="I1530" s="24">
        <v>0.01</v>
      </c>
      <c r="J1530" s="32">
        <v>43335.0</v>
      </c>
    </row>
    <row r="1531">
      <c r="A1531" s="24" t="s">
        <v>1475</v>
      </c>
      <c r="B1531" s="24" t="s">
        <v>118</v>
      </c>
      <c r="C1531" s="24" t="s">
        <v>1440</v>
      </c>
      <c r="D1531" s="24" t="s">
        <v>387</v>
      </c>
      <c r="E1531" s="24"/>
      <c r="F1531" s="24"/>
      <c r="G1531" s="24">
        <v>0.01</v>
      </c>
      <c r="H1531" s="24"/>
      <c r="I1531" s="24">
        <v>0.01</v>
      </c>
      <c r="J1531" s="32">
        <v>43237.0</v>
      </c>
    </row>
    <row r="1532">
      <c r="A1532" s="24" t="s">
        <v>1476</v>
      </c>
      <c r="B1532" s="24" t="s">
        <v>118</v>
      </c>
      <c r="C1532" s="24" t="s">
        <v>1440</v>
      </c>
      <c r="D1532" s="24" t="s">
        <v>1477</v>
      </c>
      <c r="E1532" s="24"/>
      <c r="F1532" s="24"/>
      <c r="G1532" s="24">
        <v>0.01</v>
      </c>
      <c r="H1532" s="24"/>
      <c r="I1532" s="24">
        <v>0.01</v>
      </c>
      <c r="J1532" s="32">
        <v>43181.0</v>
      </c>
    </row>
    <row r="1533">
      <c r="A1533" s="24" t="s">
        <v>1462</v>
      </c>
      <c r="B1533" s="24" t="s">
        <v>118</v>
      </c>
      <c r="C1533" s="24" t="s">
        <v>1440</v>
      </c>
      <c r="D1533" s="24" t="s">
        <v>1463</v>
      </c>
      <c r="E1533" s="24"/>
      <c r="F1533" s="24"/>
      <c r="G1533" s="24">
        <v>0.01</v>
      </c>
      <c r="H1533" s="24"/>
      <c r="I1533" s="24">
        <v>0.01</v>
      </c>
      <c r="J1533" s="32">
        <v>43188.0</v>
      </c>
    </row>
    <row r="1534">
      <c r="A1534" s="24" t="s">
        <v>1478</v>
      </c>
      <c r="B1534" s="24" t="s">
        <v>118</v>
      </c>
      <c r="C1534" s="24" t="s">
        <v>1440</v>
      </c>
      <c r="D1534" s="24" t="s">
        <v>382</v>
      </c>
      <c r="E1534" s="24"/>
      <c r="F1534" s="24"/>
      <c r="G1534" s="24">
        <v>0.01</v>
      </c>
      <c r="H1534" s="24"/>
      <c r="I1534" s="24">
        <v>0.01</v>
      </c>
      <c r="J1534" s="32">
        <v>43251.0</v>
      </c>
    </row>
    <row r="1535">
      <c r="A1535" s="24" t="s">
        <v>1479</v>
      </c>
      <c r="B1535" s="24" t="s">
        <v>70</v>
      </c>
      <c r="C1535" s="24" t="s">
        <v>1440</v>
      </c>
      <c r="D1535" s="24" t="s">
        <v>1480</v>
      </c>
      <c r="E1535" s="24"/>
      <c r="F1535" s="24"/>
      <c r="G1535" s="24">
        <v>0.0</v>
      </c>
      <c r="H1535" s="24"/>
      <c r="I1535" s="24">
        <v>0.0</v>
      </c>
      <c r="J1535" s="32">
        <v>43307.0</v>
      </c>
    </row>
    <row r="1536">
      <c r="A1536" s="24" t="s">
        <v>1481</v>
      </c>
      <c r="B1536" s="24" t="s">
        <v>70</v>
      </c>
      <c r="C1536" s="24" t="s">
        <v>1440</v>
      </c>
      <c r="D1536" s="24" t="s">
        <v>162</v>
      </c>
      <c r="E1536" s="24"/>
      <c r="F1536" s="24"/>
      <c r="G1536" s="24">
        <v>0.0</v>
      </c>
      <c r="H1536" s="24"/>
      <c r="I1536" s="24">
        <v>0.0</v>
      </c>
      <c r="J1536" s="32">
        <v>43398.0</v>
      </c>
    </row>
    <row r="1537">
      <c r="A1537" s="24" t="s">
        <v>1482</v>
      </c>
      <c r="B1537" s="24" t="s">
        <v>118</v>
      </c>
      <c r="C1537" s="24" t="s">
        <v>1440</v>
      </c>
      <c r="D1537" s="24" t="s">
        <v>382</v>
      </c>
      <c r="E1537" s="24"/>
      <c r="F1537" s="24"/>
      <c r="G1537" s="24">
        <v>0.0</v>
      </c>
      <c r="H1537" s="24"/>
      <c r="I1537" s="24">
        <v>0.0</v>
      </c>
      <c r="J1537" s="32">
        <v>43370.0</v>
      </c>
    </row>
    <row r="1538">
      <c r="A1538" s="24" t="s">
        <v>1483</v>
      </c>
      <c r="B1538" s="24" t="s">
        <v>56</v>
      </c>
      <c r="C1538" s="24" t="s">
        <v>1440</v>
      </c>
      <c r="D1538" s="24" t="s">
        <v>387</v>
      </c>
      <c r="E1538" s="24"/>
      <c r="F1538" s="24"/>
      <c r="G1538" s="24">
        <v>0.0</v>
      </c>
      <c r="H1538" s="24"/>
      <c r="I1538" s="24">
        <v>0.0</v>
      </c>
      <c r="J1538" s="32">
        <v>43265.0</v>
      </c>
    </row>
    <row r="1539">
      <c r="A1539" s="24" t="s">
        <v>1484</v>
      </c>
      <c r="B1539" s="24" t="s">
        <v>70</v>
      </c>
      <c r="C1539" s="24" t="s">
        <v>1440</v>
      </c>
      <c r="D1539" s="24" t="s">
        <v>162</v>
      </c>
      <c r="E1539" s="24"/>
      <c r="F1539" s="24"/>
      <c r="G1539" s="24">
        <v>0.0</v>
      </c>
      <c r="H1539" s="24"/>
      <c r="I1539" s="24">
        <v>0.0</v>
      </c>
      <c r="J1539" s="32">
        <v>43349.0</v>
      </c>
    </row>
    <row r="1540">
      <c r="A1540" s="24" t="s">
        <v>1485</v>
      </c>
      <c r="B1540" s="24" t="s">
        <v>118</v>
      </c>
      <c r="C1540" s="24" t="s">
        <v>1440</v>
      </c>
      <c r="D1540" s="24" t="s">
        <v>384</v>
      </c>
      <c r="E1540" s="24"/>
      <c r="F1540" s="24"/>
      <c r="G1540" s="24">
        <v>0.0</v>
      </c>
      <c r="H1540" s="24"/>
      <c r="I1540" s="24">
        <v>0.0</v>
      </c>
      <c r="J1540" s="32">
        <v>43335.0</v>
      </c>
    </row>
    <row r="1541">
      <c r="A1541" s="24" t="s">
        <v>1486</v>
      </c>
      <c r="B1541" s="24" t="s">
        <v>118</v>
      </c>
      <c r="C1541" s="24" t="s">
        <v>1440</v>
      </c>
      <c r="D1541" s="24" t="s">
        <v>382</v>
      </c>
      <c r="E1541" s="24"/>
      <c r="F1541" s="24"/>
      <c r="G1541" s="24">
        <v>0.0</v>
      </c>
      <c r="H1541" s="24"/>
      <c r="I1541" s="24">
        <v>0.0</v>
      </c>
      <c r="J1541" s="32">
        <v>43216.0</v>
      </c>
    </row>
    <row r="1542">
      <c r="A1542" s="24" t="s">
        <v>1487</v>
      </c>
      <c r="B1542" s="24" t="s">
        <v>56</v>
      </c>
      <c r="C1542" s="24" t="s">
        <v>1440</v>
      </c>
      <c r="D1542" s="24" t="s">
        <v>1488</v>
      </c>
      <c r="E1542" s="24"/>
      <c r="F1542" s="24"/>
      <c r="G1542" s="24">
        <v>0.0</v>
      </c>
      <c r="H1542" s="24"/>
      <c r="I1542" s="24">
        <v>0.0</v>
      </c>
      <c r="J1542" s="32">
        <v>43398.0</v>
      </c>
    </row>
    <row r="1543">
      <c r="A1543" s="24" t="s">
        <v>1489</v>
      </c>
      <c r="B1543" s="24" t="s">
        <v>118</v>
      </c>
      <c r="C1543" s="24" t="s">
        <v>1440</v>
      </c>
      <c r="D1543" s="24" t="s">
        <v>384</v>
      </c>
      <c r="E1543" s="24"/>
      <c r="F1543" s="24"/>
      <c r="G1543" s="24">
        <v>0.0</v>
      </c>
      <c r="H1543" s="24"/>
      <c r="I1543" s="24">
        <v>0.0</v>
      </c>
      <c r="J1543" s="32">
        <v>43181.0</v>
      </c>
    </row>
    <row r="1544">
      <c r="A1544" s="24" t="s">
        <v>1490</v>
      </c>
      <c r="B1544" s="24" t="s">
        <v>118</v>
      </c>
      <c r="C1544" s="24" t="s">
        <v>1440</v>
      </c>
      <c r="D1544" s="24" t="s">
        <v>382</v>
      </c>
      <c r="E1544" s="24"/>
      <c r="F1544" s="24"/>
      <c r="G1544" s="24">
        <v>0.0</v>
      </c>
      <c r="H1544" s="24"/>
      <c r="I1544" s="24">
        <v>0.0</v>
      </c>
      <c r="J1544" s="32">
        <v>43125.0</v>
      </c>
    </row>
    <row r="1545">
      <c r="A1545" s="24" t="s">
        <v>1491</v>
      </c>
      <c r="B1545" s="24" t="s">
        <v>56</v>
      </c>
      <c r="C1545" s="24" t="s">
        <v>1440</v>
      </c>
      <c r="D1545" s="24" t="s">
        <v>384</v>
      </c>
      <c r="E1545" s="24"/>
      <c r="F1545" s="24"/>
      <c r="G1545" s="24">
        <v>0.0</v>
      </c>
      <c r="H1545" s="24"/>
      <c r="I1545" s="24">
        <v>0.0</v>
      </c>
      <c r="J1545" s="32">
        <v>43335.0</v>
      </c>
    </row>
    <row r="1546">
      <c r="A1546" s="24" t="s">
        <v>1492</v>
      </c>
      <c r="B1546" s="24" t="s">
        <v>118</v>
      </c>
      <c r="C1546" s="24" t="s">
        <v>1440</v>
      </c>
      <c r="D1546" s="24" t="s">
        <v>1493</v>
      </c>
      <c r="E1546" s="24"/>
      <c r="F1546" s="24"/>
      <c r="G1546" s="24">
        <v>0.0</v>
      </c>
      <c r="H1546" s="24"/>
      <c r="I1546" s="24">
        <v>0.0</v>
      </c>
      <c r="J1546" s="32">
        <v>43180.0</v>
      </c>
    </row>
    <row r="1547">
      <c r="A1547" s="24" t="s">
        <v>1494</v>
      </c>
      <c r="B1547" s="24" t="s">
        <v>118</v>
      </c>
      <c r="C1547" s="24" t="s">
        <v>1440</v>
      </c>
      <c r="D1547" s="24" t="s">
        <v>387</v>
      </c>
      <c r="E1547" s="24"/>
      <c r="F1547" s="24"/>
      <c r="G1547" s="24">
        <v>0.0</v>
      </c>
      <c r="H1547" s="24"/>
      <c r="I1547" s="24">
        <v>0.0</v>
      </c>
      <c r="J1547" s="32">
        <v>43286.0</v>
      </c>
    </row>
    <row r="1548">
      <c r="A1548" s="24" t="s">
        <v>1487</v>
      </c>
      <c r="B1548" s="24" t="s">
        <v>70</v>
      </c>
      <c r="C1548" s="24" t="s">
        <v>1440</v>
      </c>
      <c r="D1548" s="24" t="s">
        <v>1488</v>
      </c>
      <c r="E1548" s="24"/>
      <c r="F1548" s="24"/>
      <c r="G1548" s="24">
        <v>0.0</v>
      </c>
      <c r="H1548" s="24"/>
      <c r="I1548" s="24">
        <v>0.0</v>
      </c>
      <c r="J1548" s="32">
        <v>43398.0</v>
      </c>
    </row>
    <row r="1549">
      <c r="A1549" s="24" t="s">
        <v>1462</v>
      </c>
      <c r="B1549" s="24" t="s">
        <v>70</v>
      </c>
      <c r="C1549" s="24" t="s">
        <v>1440</v>
      </c>
      <c r="D1549" s="24" t="s">
        <v>1457</v>
      </c>
      <c r="E1549" s="24"/>
      <c r="F1549" s="24"/>
      <c r="G1549" s="24">
        <v>0.0</v>
      </c>
      <c r="H1549" s="24"/>
      <c r="I1549" s="24">
        <v>0.0</v>
      </c>
      <c r="J1549" s="32">
        <v>43398.0</v>
      </c>
    </row>
    <row r="1550">
      <c r="A1550" s="24" t="s">
        <v>1495</v>
      </c>
      <c r="B1550" s="24" t="s">
        <v>118</v>
      </c>
      <c r="C1550" s="24" t="s">
        <v>1440</v>
      </c>
      <c r="D1550" s="24" t="s">
        <v>382</v>
      </c>
      <c r="E1550" s="24"/>
      <c r="F1550" s="24"/>
      <c r="G1550" s="24">
        <v>0.0</v>
      </c>
      <c r="H1550" s="24"/>
      <c r="I1550" s="24">
        <v>0.0</v>
      </c>
      <c r="J1550" s="32">
        <v>43188.0</v>
      </c>
    </row>
    <row r="1551">
      <c r="A1551" s="24" t="s">
        <v>1491</v>
      </c>
      <c r="B1551" s="24" t="s">
        <v>100</v>
      </c>
      <c r="C1551" s="24" t="s">
        <v>1440</v>
      </c>
      <c r="D1551" s="24" t="s">
        <v>384</v>
      </c>
      <c r="E1551" s="24"/>
      <c r="F1551" s="24"/>
      <c r="G1551" s="24"/>
      <c r="H1551" s="32"/>
      <c r="I1551" s="32"/>
      <c r="J1551" s="32">
        <v>43335.0</v>
      </c>
    </row>
    <row r="1552">
      <c r="A1552" s="24" t="s">
        <v>1491</v>
      </c>
      <c r="B1552" s="24" t="s">
        <v>118</v>
      </c>
      <c r="C1552" s="24" t="s">
        <v>1440</v>
      </c>
      <c r="D1552" s="24" t="s">
        <v>384</v>
      </c>
      <c r="E1552" s="24"/>
      <c r="F1552" s="24"/>
      <c r="G1552" s="24"/>
      <c r="H1552" s="32"/>
      <c r="I1552" s="32"/>
      <c r="J1552" s="32">
        <v>43335.0</v>
      </c>
    </row>
    <row r="1553">
      <c r="A1553" s="24" t="s">
        <v>1489</v>
      </c>
      <c r="B1553" s="24" t="s">
        <v>56</v>
      </c>
      <c r="C1553" s="24" t="s">
        <v>1440</v>
      </c>
      <c r="D1553" s="24" t="s">
        <v>384</v>
      </c>
      <c r="E1553" s="24"/>
      <c r="F1553" s="24"/>
      <c r="G1553" s="24"/>
      <c r="H1553" s="32"/>
      <c r="I1553" s="32"/>
      <c r="J1553" s="32">
        <v>43181.0</v>
      </c>
    </row>
    <row r="1554">
      <c r="A1554" s="24" t="s">
        <v>1485</v>
      </c>
      <c r="B1554" s="24" t="s">
        <v>56</v>
      </c>
      <c r="C1554" s="24" t="s">
        <v>1440</v>
      </c>
      <c r="D1554" s="24" t="s">
        <v>384</v>
      </c>
      <c r="E1554" s="24"/>
      <c r="F1554" s="24"/>
      <c r="G1554" s="24"/>
      <c r="H1554" s="32"/>
      <c r="I1554" s="32"/>
      <c r="J1554" s="32">
        <v>43335.0</v>
      </c>
    </row>
    <row r="1555">
      <c r="A1555" s="24" t="s">
        <v>1485</v>
      </c>
      <c r="B1555" s="24" t="s">
        <v>100</v>
      </c>
      <c r="C1555" s="24" t="s">
        <v>1440</v>
      </c>
      <c r="D1555" s="24" t="s">
        <v>384</v>
      </c>
      <c r="E1555" s="24"/>
      <c r="F1555" s="24"/>
      <c r="G1555" s="24"/>
      <c r="H1555" s="32"/>
      <c r="I1555" s="32"/>
      <c r="J1555" s="32">
        <v>43335.0</v>
      </c>
    </row>
    <row r="1556">
      <c r="A1556" s="24" t="s">
        <v>1496</v>
      </c>
      <c r="B1556" s="24" t="s">
        <v>118</v>
      </c>
      <c r="C1556" s="24" t="s">
        <v>1440</v>
      </c>
      <c r="D1556" s="24" t="s">
        <v>162</v>
      </c>
      <c r="E1556" s="24"/>
      <c r="F1556" s="24"/>
      <c r="G1556" s="24"/>
      <c r="H1556" s="32"/>
      <c r="I1556" s="32"/>
      <c r="J1556" s="32">
        <v>43214.0</v>
      </c>
    </row>
    <row r="1557">
      <c r="A1557" s="24" t="s">
        <v>1497</v>
      </c>
      <c r="B1557" s="24" t="s">
        <v>100</v>
      </c>
      <c r="C1557" s="24" t="s">
        <v>1440</v>
      </c>
      <c r="D1557" s="24" t="s">
        <v>1498</v>
      </c>
      <c r="E1557" s="24"/>
      <c r="F1557" s="24"/>
      <c r="G1557" s="24"/>
      <c r="H1557" s="32"/>
      <c r="I1557" s="32"/>
      <c r="J1557" s="32">
        <v>43150.0</v>
      </c>
    </row>
    <row r="1558">
      <c r="A1558" s="24" t="s">
        <v>1499</v>
      </c>
      <c r="B1558" s="24" t="s">
        <v>100</v>
      </c>
      <c r="C1558" s="24" t="s">
        <v>1440</v>
      </c>
      <c r="D1558" s="24" t="s">
        <v>1500</v>
      </c>
      <c r="E1558" s="24"/>
      <c r="F1558" s="24"/>
      <c r="G1558" s="24"/>
      <c r="H1558" s="32"/>
      <c r="I1558" s="32"/>
      <c r="J1558" s="32">
        <v>43232.0</v>
      </c>
    </row>
    <row r="1559">
      <c r="A1559" s="24" t="s">
        <v>1501</v>
      </c>
      <c r="B1559" s="24" t="s">
        <v>118</v>
      </c>
      <c r="C1559" s="24" t="s">
        <v>1440</v>
      </c>
      <c r="D1559" s="24" t="s">
        <v>353</v>
      </c>
      <c r="E1559" s="24"/>
      <c r="F1559" s="24"/>
      <c r="G1559" s="24"/>
      <c r="H1559" s="32"/>
      <c r="I1559" s="32"/>
      <c r="J1559" s="32">
        <v>43277.0</v>
      </c>
    </row>
    <row r="1560">
      <c r="A1560" s="24" t="s">
        <v>1502</v>
      </c>
      <c r="B1560" s="24" t="s">
        <v>118</v>
      </c>
      <c r="C1560" s="24" t="s">
        <v>1440</v>
      </c>
      <c r="D1560" s="24" t="s">
        <v>353</v>
      </c>
      <c r="E1560" s="24"/>
      <c r="F1560" s="24"/>
      <c r="G1560" s="24"/>
      <c r="H1560" s="32"/>
      <c r="I1560" s="32"/>
      <c r="J1560" s="32">
        <v>43277.0</v>
      </c>
    </row>
    <row r="1561">
      <c r="A1561" s="24" t="s">
        <v>1503</v>
      </c>
      <c r="B1561" s="24" t="s">
        <v>100</v>
      </c>
      <c r="C1561" s="24" t="s">
        <v>1440</v>
      </c>
      <c r="D1561" s="24" t="s">
        <v>469</v>
      </c>
      <c r="E1561" s="24"/>
      <c r="F1561" s="24"/>
      <c r="G1561" s="24"/>
      <c r="H1561" s="32"/>
      <c r="I1561" s="32"/>
      <c r="J1561" s="32">
        <v>43351.0</v>
      </c>
    </row>
    <row r="1562">
      <c r="A1562" s="24" t="s">
        <v>1504</v>
      </c>
      <c r="B1562" s="24" t="s">
        <v>70</v>
      </c>
      <c r="C1562" s="24" t="s">
        <v>1440</v>
      </c>
      <c r="D1562" s="24" t="s">
        <v>469</v>
      </c>
      <c r="E1562" s="24"/>
      <c r="F1562" s="24"/>
      <c r="G1562" s="24"/>
      <c r="H1562" s="32"/>
      <c r="I1562" s="32"/>
      <c r="J1562" s="32">
        <v>43464.0</v>
      </c>
    </row>
    <row r="1563">
      <c r="A1563" s="24" t="s">
        <v>1505</v>
      </c>
      <c r="B1563" s="24" t="s">
        <v>100</v>
      </c>
      <c r="C1563" s="24" t="s">
        <v>1440</v>
      </c>
      <c r="D1563" s="24" t="s">
        <v>1506</v>
      </c>
      <c r="E1563" s="24"/>
      <c r="F1563" s="24"/>
      <c r="G1563" s="24"/>
      <c r="H1563" s="32"/>
      <c r="I1563" s="32"/>
      <c r="J1563" s="32">
        <v>43192.0</v>
      </c>
    </row>
    <row r="1564">
      <c r="A1564" s="24" t="s">
        <v>1507</v>
      </c>
      <c r="B1564" s="24" t="s">
        <v>100</v>
      </c>
      <c r="C1564" s="24" t="s">
        <v>1440</v>
      </c>
      <c r="D1564" s="24" t="s">
        <v>135</v>
      </c>
      <c r="E1564" s="24"/>
      <c r="F1564" s="24"/>
      <c r="G1564" s="24"/>
      <c r="H1564" s="32"/>
      <c r="I1564" s="32"/>
      <c r="J1564" s="32">
        <v>43172.0</v>
      </c>
    </row>
    <row r="1565">
      <c r="A1565" s="24" t="s">
        <v>1507</v>
      </c>
      <c r="B1565" s="24" t="s">
        <v>56</v>
      </c>
      <c r="C1565" s="24" t="s">
        <v>1440</v>
      </c>
      <c r="D1565" s="24" t="s">
        <v>135</v>
      </c>
      <c r="E1565" s="24"/>
      <c r="F1565" s="24"/>
      <c r="G1565" s="24"/>
      <c r="H1565" s="32"/>
      <c r="I1565" s="32"/>
      <c r="J1565" s="32">
        <v>43172.0</v>
      </c>
    </row>
    <row r="1566">
      <c r="A1566" s="24" t="s">
        <v>1508</v>
      </c>
      <c r="B1566" s="24" t="s">
        <v>100</v>
      </c>
      <c r="C1566" s="24" t="s">
        <v>1440</v>
      </c>
      <c r="D1566" s="24" t="s">
        <v>1509</v>
      </c>
      <c r="E1566" s="24"/>
      <c r="F1566" s="24"/>
      <c r="G1566" s="24"/>
      <c r="H1566" s="32"/>
      <c r="I1566" s="32"/>
      <c r="J1566" s="32">
        <v>43125.0</v>
      </c>
    </row>
    <row r="1567">
      <c r="A1567" s="24" t="s">
        <v>1510</v>
      </c>
      <c r="B1567" s="24" t="s">
        <v>70</v>
      </c>
      <c r="C1567" s="24" t="s">
        <v>1440</v>
      </c>
      <c r="D1567" s="24" t="s">
        <v>387</v>
      </c>
      <c r="E1567" s="24"/>
      <c r="F1567" s="24"/>
      <c r="G1567" s="24"/>
      <c r="H1567" s="32"/>
      <c r="I1567" s="32"/>
      <c r="J1567" s="32">
        <v>43426.0</v>
      </c>
    </row>
    <row r="1568">
      <c r="A1568" s="24" t="s">
        <v>499</v>
      </c>
      <c r="B1568" s="24" t="s">
        <v>68</v>
      </c>
      <c r="C1568" s="24" t="s">
        <v>1440</v>
      </c>
      <c r="D1568" s="24" t="s">
        <v>367</v>
      </c>
      <c r="E1568" s="24"/>
      <c r="F1568" s="24"/>
      <c r="G1568" s="24"/>
      <c r="H1568" s="32"/>
      <c r="I1568" s="32"/>
      <c r="J1568" s="32">
        <v>43326.0</v>
      </c>
    </row>
    <row r="1569">
      <c r="A1569" s="24" t="s">
        <v>1511</v>
      </c>
      <c r="B1569" s="24" t="s">
        <v>100</v>
      </c>
      <c r="C1569" s="24" t="s">
        <v>1440</v>
      </c>
      <c r="D1569" s="24" t="s">
        <v>1512</v>
      </c>
      <c r="E1569" s="24"/>
      <c r="F1569" s="24"/>
      <c r="G1569" s="24"/>
      <c r="H1569" s="32"/>
      <c r="I1569" s="32"/>
      <c r="J1569" s="32">
        <v>43223.0</v>
      </c>
    </row>
    <row r="1570">
      <c r="A1570" s="24" t="s">
        <v>1513</v>
      </c>
      <c r="B1570" s="24" t="s">
        <v>118</v>
      </c>
      <c r="C1570" s="24" t="s">
        <v>1440</v>
      </c>
      <c r="D1570" s="24" t="s">
        <v>371</v>
      </c>
      <c r="E1570" s="24"/>
      <c r="F1570" s="24"/>
      <c r="G1570" s="24"/>
      <c r="H1570" s="32"/>
      <c r="I1570" s="32"/>
      <c r="J1570" s="32">
        <v>43216.0</v>
      </c>
    </row>
    <row r="1571">
      <c r="A1571" s="24" t="s">
        <v>1513</v>
      </c>
      <c r="B1571" s="24" t="s">
        <v>56</v>
      </c>
      <c r="C1571" s="24" t="s">
        <v>1440</v>
      </c>
      <c r="D1571" s="24" t="s">
        <v>371</v>
      </c>
      <c r="E1571" s="24"/>
      <c r="F1571" s="24"/>
      <c r="G1571" s="24"/>
      <c r="H1571" s="32"/>
      <c r="I1571" s="32"/>
      <c r="J1571" s="32">
        <v>43216.0</v>
      </c>
    </row>
  </sheetData>
  <autoFilter ref="$A$3:$L$1571"/>
  <mergeCells count="1">
    <mergeCell ref="A1:J2"/>
  </mergeCells>
  <hyperlinks>
    <hyperlink display="ONLY use this sheet for Exercise 1. DO NOT use this sheet for Exercises 2-3. Use Data - Filtered for Exercises 2-3." location="'Data - Filtered'!A1" ref="A1"/>
  </hyperlink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BBC04"/>
    <outlinePr summaryBelow="0" summaryRight="0"/>
  </sheetPr>
  <sheetViews>
    <sheetView workbookViewId="0"/>
  </sheetViews>
  <sheetFormatPr customHeight="1" defaultColWidth="12.63" defaultRowHeight="15.75"/>
  <cols>
    <col customWidth="1" min="1" max="1" width="3.25"/>
    <col customWidth="1" min="3" max="3" width="37.63"/>
  </cols>
  <sheetData>
    <row r="1">
      <c r="A1" s="34"/>
      <c r="B1" s="34"/>
      <c r="C1" s="34"/>
      <c r="D1" s="34"/>
      <c r="E1" s="34"/>
      <c r="F1" s="34"/>
      <c r="G1" s="34"/>
      <c r="H1" s="34"/>
      <c r="I1" s="34"/>
      <c r="J1" s="34"/>
      <c r="K1" s="34"/>
    </row>
    <row r="2">
      <c r="A2" s="34"/>
      <c r="B2" s="34" t="s">
        <v>1514</v>
      </c>
      <c r="H2" s="34"/>
      <c r="I2" s="34"/>
      <c r="J2" s="34"/>
      <c r="K2" s="34"/>
    </row>
    <row r="3">
      <c r="A3" s="6"/>
      <c r="H3" s="24"/>
      <c r="I3" s="24"/>
      <c r="J3" s="24"/>
      <c r="K3" s="24"/>
    </row>
    <row r="4">
      <c r="A4" s="24"/>
      <c r="B4" s="8" t="s">
        <v>2</v>
      </c>
      <c r="H4" s="24"/>
      <c r="I4" s="24"/>
      <c r="J4" s="24"/>
      <c r="K4" s="24"/>
    </row>
    <row r="5">
      <c r="A5" s="24"/>
      <c r="B5" s="35" t="b">
        <v>1</v>
      </c>
      <c r="C5" s="36" t="s">
        <v>1515</v>
      </c>
      <c r="H5" s="24"/>
      <c r="I5" s="24"/>
      <c r="J5" s="24"/>
      <c r="K5" s="24"/>
    </row>
    <row r="6">
      <c r="A6" s="24"/>
      <c r="B6" s="35" t="b">
        <v>1</v>
      </c>
      <c r="C6" s="36" t="s">
        <v>1516</v>
      </c>
      <c r="H6" s="24"/>
      <c r="I6" s="24"/>
      <c r="J6" s="24"/>
      <c r="K6" s="24"/>
    </row>
    <row r="7">
      <c r="A7" s="24"/>
      <c r="B7" s="35" t="b">
        <v>1</v>
      </c>
      <c r="C7" s="18" t="s">
        <v>1517</v>
      </c>
      <c r="H7" s="24"/>
      <c r="I7" s="24"/>
      <c r="J7" s="24"/>
      <c r="K7" s="24"/>
    </row>
    <row r="8">
      <c r="A8" s="24"/>
      <c r="B8" s="35" t="b">
        <v>1</v>
      </c>
      <c r="C8" s="18" t="s">
        <v>1518</v>
      </c>
      <c r="H8" s="24"/>
      <c r="I8" s="24"/>
      <c r="J8" s="24"/>
      <c r="K8" s="24"/>
    </row>
    <row r="9">
      <c r="A9" s="24"/>
      <c r="B9" s="35" t="b">
        <v>1</v>
      </c>
      <c r="C9" s="37" t="s">
        <v>1519</v>
      </c>
      <c r="H9" s="24"/>
      <c r="I9" s="24"/>
      <c r="J9" s="24"/>
      <c r="K9" s="24"/>
    </row>
    <row r="10">
      <c r="A10" s="24"/>
      <c r="B10" s="35" t="b">
        <v>1</v>
      </c>
      <c r="C10" s="36" t="s">
        <v>1520</v>
      </c>
      <c r="H10" s="24"/>
      <c r="I10" s="24"/>
      <c r="J10" s="24"/>
      <c r="K10" s="24"/>
    </row>
    <row r="11">
      <c r="A11" s="6"/>
      <c r="H11" s="24"/>
      <c r="I11" s="24"/>
      <c r="J11" s="24"/>
      <c r="K11" s="24"/>
    </row>
  </sheetData>
  <mergeCells count="10">
    <mergeCell ref="C9:G9"/>
    <mergeCell ref="C10:G10"/>
    <mergeCell ref="A11:G11"/>
    <mergeCell ref="B2:G2"/>
    <mergeCell ref="A3:G3"/>
    <mergeCell ref="B4:G4"/>
    <mergeCell ref="C5:G5"/>
    <mergeCell ref="C6:G6"/>
    <mergeCell ref="C7:G7"/>
    <mergeCell ref="C8:G8"/>
  </mergeCells>
  <conditionalFormatting sqref="C5:G10">
    <cfRule type="expression" dxfId="0" priority="1">
      <formula>AND(NOT(ISBLANK(B5)), B5=TRUE)</formula>
    </cfRule>
  </conditionalFormatting>
  <hyperlinks>
    <hyperlink display="1. From the table in the Data sheet, remove rows without a specified Global_Sales and with less than 0.1M in global sales (represented as 0.1 in the Global_Sales column). Hint: use the filter to uncheck values you don't want in your analysis." location="Data!A1" ref="C5"/>
    <hyperlink display="2. Copy the filtered table into the Data - Filtered sheet. You can simply select the whole table, and copy it using Ctrl+C. Then paste it with Ctrl+V on the new sheet." location="'Data - Filtered'!A1" ref="C6"/>
    <hyperlink display="5. Answer the three questions under Exercise 1 - Filtering in the 🏠 INSTRUCTIONS sheet." location="'🏠 INSTRUCTIONS'!B24:C24" ref="C9"/>
    <hyperlink display="6. When you are done, move on to Exercise 2 - Regional sales!" location="'2 - Regional sales'!A1" ref="C10"/>
  </hyperlink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E69D"/>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0.13"/>
    <col customWidth="1" min="2" max="2" width="10.25"/>
    <col customWidth="1" min="3" max="3" width="29.0"/>
    <col customWidth="1" min="4" max="4" width="11.13"/>
    <col customWidth="1" min="5" max="5" width="10.88"/>
    <col customWidth="1" min="6" max="6" width="13.25"/>
    <col customWidth="1" min="7" max="7" width="14.0"/>
  </cols>
  <sheetData>
    <row r="1">
      <c r="A1" s="38" t="s">
        <v>42</v>
      </c>
      <c r="B1" s="38" t="s">
        <v>43</v>
      </c>
      <c r="C1" s="38" t="s">
        <v>44</v>
      </c>
      <c r="D1" s="38" t="s">
        <v>45</v>
      </c>
      <c r="E1" s="38" t="s">
        <v>46</v>
      </c>
      <c r="F1" s="38" t="s">
        <v>47</v>
      </c>
      <c r="G1" s="38" t="s">
        <v>48</v>
      </c>
      <c r="H1" s="38" t="s">
        <v>49</v>
      </c>
      <c r="I1" s="38" t="s">
        <v>50</v>
      </c>
      <c r="J1" s="38" t="s">
        <v>51</v>
      </c>
    </row>
    <row r="2">
      <c r="A2" s="24" t="s">
        <v>777</v>
      </c>
      <c r="B2" s="24" t="s">
        <v>56</v>
      </c>
      <c r="C2" s="24" t="s">
        <v>43</v>
      </c>
      <c r="D2" s="24" t="s">
        <v>778</v>
      </c>
      <c r="E2" s="24">
        <v>0.09</v>
      </c>
      <c r="F2" s="24">
        <v>0.16</v>
      </c>
      <c r="G2" s="24"/>
      <c r="H2" s="24">
        <v>0.05</v>
      </c>
      <c r="I2" s="24">
        <v>0.29</v>
      </c>
      <c r="J2" s="32">
        <v>43101.0</v>
      </c>
    </row>
    <row r="3">
      <c r="A3" s="24" t="s">
        <v>1049</v>
      </c>
      <c r="B3" s="24" t="s">
        <v>118</v>
      </c>
      <c r="C3" s="24" t="s">
        <v>1027</v>
      </c>
      <c r="D3" s="24" t="s">
        <v>109</v>
      </c>
      <c r="E3" s="24"/>
      <c r="F3" s="24">
        <v>0.08</v>
      </c>
      <c r="G3" s="24">
        <v>0.16</v>
      </c>
      <c r="H3" s="24">
        <v>0.02</v>
      </c>
      <c r="I3" s="24">
        <v>0.26</v>
      </c>
      <c r="J3" s="32">
        <v>43101.0</v>
      </c>
    </row>
    <row r="4">
      <c r="A4" s="24" t="s">
        <v>1327</v>
      </c>
      <c r="B4" s="24" t="s">
        <v>70</v>
      </c>
      <c r="C4" s="24" t="s">
        <v>1317</v>
      </c>
      <c r="D4" s="24" t="s">
        <v>357</v>
      </c>
      <c r="E4" s="24">
        <v>0.21</v>
      </c>
      <c r="F4" s="24">
        <v>0.16</v>
      </c>
      <c r="G4" s="24"/>
      <c r="H4" s="24">
        <v>0.03</v>
      </c>
      <c r="I4" s="24">
        <v>0.4</v>
      </c>
      <c r="J4" s="32">
        <v>43116.0</v>
      </c>
    </row>
    <row r="5">
      <c r="A5" s="24" t="s">
        <v>608</v>
      </c>
      <c r="B5" s="24" t="s">
        <v>142</v>
      </c>
      <c r="C5" s="24" t="s">
        <v>597</v>
      </c>
      <c r="D5" s="24" t="s">
        <v>71</v>
      </c>
      <c r="E5" s="24">
        <v>0.07</v>
      </c>
      <c r="F5" s="24">
        <v>0.05</v>
      </c>
      <c r="G5" s="24">
        <v>0.2</v>
      </c>
      <c r="H5" s="24">
        <v>0.01</v>
      </c>
      <c r="I5" s="24">
        <v>0.33</v>
      </c>
      <c r="J5" s="32">
        <v>43119.0</v>
      </c>
    </row>
    <row r="6">
      <c r="A6" s="24" t="s">
        <v>1056</v>
      </c>
      <c r="B6" s="24" t="s">
        <v>56</v>
      </c>
      <c r="C6" s="24" t="s">
        <v>1027</v>
      </c>
      <c r="D6" s="24" t="s">
        <v>109</v>
      </c>
      <c r="E6" s="24">
        <v>0.05</v>
      </c>
      <c r="F6" s="24">
        <v>0.05</v>
      </c>
      <c r="G6" s="24">
        <v>0.04</v>
      </c>
      <c r="H6" s="24">
        <v>0.02</v>
      </c>
      <c r="I6" s="24">
        <v>0.16</v>
      </c>
      <c r="J6" s="32">
        <v>43119.0</v>
      </c>
    </row>
    <row r="7">
      <c r="A7" s="24" t="s">
        <v>112</v>
      </c>
      <c r="B7" s="24" t="s">
        <v>56</v>
      </c>
      <c r="C7" s="24" t="s">
        <v>54</v>
      </c>
      <c r="D7" s="24" t="s">
        <v>55</v>
      </c>
      <c r="E7" s="24">
        <v>0.06</v>
      </c>
      <c r="F7" s="24">
        <v>0.05</v>
      </c>
      <c r="G7" s="24"/>
      <c r="H7" s="24">
        <v>0.02</v>
      </c>
      <c r="I7" s="24">
        <v>0.13</v>
      </c>
      <c r="J7" s="32">
        <v>43123.0</v>
      </c>
    </row>
    <row r="8">
      <c r="A8" s="24" t="s">
        <v>59</v>
      </c>
      <c r="B8" s="24" t="s">
        <v>68</v>
      </c>
      <c r="C8" s="24" t="s">
        <v>54</v>
      </c>
      <c r="D8" s="24" t="s">
        <v>60</v>
      </c>
      <c r="E8" s="24">
        <v>0.67</v>
      </c>
      <c r="F8" s="24">
        <v>0.17</v>
      </c>
      <c r="G8" s="24"/>
      <c r="H8" s="24">
        <v>0.09</v>
      </c>
      <c r="I8" s="24">
        <v>0.93</v>
      </c>
      <c r="J8" s="32">
        <v>43126.0</v>
      </c>
    </row>
    <row r="9">
      <c r="A9" s="24" t="s">
        <v>1063</v>
      </c>
      <c r="B9" s="24" t="s">
        <v>142</v>
      </c>
      <c r="C9" s="24" t="s">
        <v>1027</v>
      </c>
      <c r="D9" s="24" t="s">
        <v>71</v>
      </c>
      <c r="E9" s="24"/>
      <c r="F9" s="24">
        <v>0.11</v>
      </c>
      <c r="G9" s="24"/>
      <c r="H9" s="24">
        <v>0.01</v>
      </c>
      <c r="I9" s="24">
        <v>0.12</v>
      </c>
      <c r="J9" s="32">
        <v>43126.0</v>
      </c>
    </row>
    <row r="10">
      <c r="A10" s="24" t="s">
        <v>606</v>
      </c>
      <c r="B10" s="24" t="s">
        <v>56</v>
      </c>
      <c r="C10" s="24" t="s">
        <v>597</v>
      </c>
      <c r="D10" s="24" t="s">
        <v>335</v>
      </c>
      <c r="E10" s="24">
        <v>0.19</v>
      </c>
      <c r="F10" s="24">
        <v>0.06</v>
      </c>
      <c r="G10" s="24">
        <v>0.16</v>
      </c>
      <c r="H10" s="24">
        <v>0.05</v>
      </c>
      <c r="I10" s="24">
        <v>0.46</v>
      </c>
      <c r="J10" s="32">
        <v>43130.0</v>
      </c>
    </row>
    <row r="11">
      <c r="A11" s="24" t="s">
        <v>1323</v>
      </c>
      <c r="B11" s="24" t="s">
        <v>56</v>
      </c>
      <c r="C11" s="24" t="s">
        <v>1317</v>
      </c>
      <c r="D11" s="24" t="s">
        <v>1318</v>
      </c>
      <c r="E11" s="24">
        <v>0.4</v>
      </c>
      <c r="F11" s="24">
        <v>0.41</v>
      </c>
      <c r="G11" s="24">
        <v>0.01</v>
      </c>
      <c r="H11" s="24">
        <v>0.16</v>
      </c>
      <c r="I11" s="24">
        <v>0.97</v>
      </c>
      <c r="J11" s="32">
        <v>43133.0</v>
      </c>
    </row>
    <row r="12">
      <c r="A12" s="24" t="s">
        <v>1323</v>
      </c>
      <c r="B12" s="24" t="s">
        <v>68</v>
      </c>
      <c r="C12" s="24" t="s">
        <v>1317</v>
      </c>
      <c r="D12" s="24" t="s">
        <v>1318</v>
      </c>
      <c r="E12" s="24">
        <v>0.3</v>
      </c>
      <c r="F12" s="24">
        <v>0.1</v>
      </c>
      <c r="G12" s="24"/>
      <c r="H12" s="24">
        <v>0.04</v>
      </c>
      <c r="I12" s="24">
        <v>0.44</v>
      </c>
      <c r="J12" s="32">
        <v>43133.0</v>
      </c>
    </row>
    <row r="13">
      <c r="A13" s="24" t="s">
        <v>523</v>
      </c>
      <c r="B13" s="24" t="s">
        <v>56</v>
      </c>
      <c r="C13" s="24" t="s">
        <v>512</v>
      </c>
      <c r="D13" s="24" t="s">
        <v>55</v>
      </c>
      <c r="E13" s="24">
        <v>0.44</v>
      </c>
      <c r="F13" s="24">
        <v>0.52</v>
      </c>
      <c r="G13" s="24">
        <v>0.05</v>
      </c>
      <c r="H13" s="24">
        <v>0.19</v>
      </c>
      <c r="I13" s="24">
        <v>1.2</v>
      </c>
      <c r="J13" s="32">
        <v>43137.0</v>
      </c>
    </row>
    <row r="14">
      <c r="A14" s="24" t="s">
        <v>612</v>
      </c>
      <c r="B14" s="24" t="s">
        <v>56</v>
      </c>
      <c r="C14" s="24" t="s">
        <v>597</v>
      </c>
      <c r="D14" s="24" t="s">
        <v>64</v>
      </c>
      <c r="E14" s="24">
        <v>0.05</v>
      </c>
      <c r="F14" s="24">
        <v>0.02</v>
      </c>
      <c r="G14" s="24">
        <v>0.02</v>
      </c>
      <c r="H14" s="24">
        <v>0.01</v>
      </c>
      <c r="I14" s="24">
        <v>0.1</v>
      </c>
      <c r="J14" s="32">
        <v>43140.0</v>
      </c>
    </row>
    <row r="15">
      <c r="A15" s="24" t="s">
        <v>1050</v>
      </c>
      <c r="B15" s="24" t="s">
        <v>70</v>
      </c>
      <c r="C15" s="24" t="s">
        <v>1027</v>
      </c>
      <c r="D15" s="24" t="s">
        <v>335</v>
      </c>
      <c r="E15" s="24">
        <v>0.07</v>
      </c>
      <c r="F15" s="24">
        <v>0.07</v>
      </c>
      <c r="G15" s="24">
        <v>0.07</v>
      </c>
      <c r="H15" s="24">
        <v>0.01</v>
      </c>
      <c r="I15" s="24">
        <v>0.22</v>
      </c>
      <c r="J15" s="32">
        <v>43140.0</v>
      </c>
    </row>
    <row r="16">
      <c r="A16" s="24" t="s">
        <v>75</v>
      </c>
      <c r="B16" s="24" t="s">
        <v>56</v>
      </c>
      <c r="C16" s="24" t="s">
        <v>54</v>
      </c>
      <c r="D16" s="24" t="s">
        <v>85</v>
      </c>
      <c r="E16" s="24">
        <v>0.1</v>
      </c>
      <c r="F16" s="24">
        <v>0.06</v>
      </c>
      <c r="G16" s="24">
        <v>0.17</v>
      </c>
      <c r="H16" s="24">
        <v>0.03</v>
      </c>
      <c r="I16" s="24">
        <v>0.37</v>
      </c>
      <c r="J16" s="32">
        <v>43144.0</v>
      </c>
    </row>
    <row r="17">
      <c r="A17" s="24" t="s">
        <v>985</v>
      </c>
      <c r="B17" s="24" t="s">
        <v>56</v>
      </c>
      <c r="C17" s="24" t="s">
        <v>973</v>
      </c>
      <c r="D17" s="24" t="s">
        <v>986</v>
      </c>
      <c r="E17" s="24">
        <v>0.08</v>
      </c>
      <c r="F17" s="24">
        <v>0.01</v>
      </c>
      <c r="G17" s="24"/>
      <c r="H17" s="24">
        <v>0.02</v>
      </c>
      <c r="I17" s="24">
        <v>0.11</v>
      </c>
      <c r="J17" s="32">
        <v>43144.0</v>
      </c>
    </row>
    <row r="18">
      <c r="A18" s="24" t="s">
        <v>1032</v>
      </c>
      <c r="B18" s="24" t="s">
        <v>56</v>
      </c>
      <c r="C18" s="24" t="s">
        <v>1027</v>
      </c>
      <c r="D18" s="24" t="s">
        <v>171</v>
      </c>
      <c r="E18" s="24">
        <v>0.18</v>
      </c>
      <c r="F18" s="24">
        <v>0.28</v>
      </c>
      <c r="G18" s="24"/>
      <c r="H18" s="24">
        <v>0.09</v>
      </c>
      <c r="I18" s="24">
        <v>0.56</v>
      </c>
      <c r="J18" s="32">
        <v>43144.0</v>
      </c>
    </row>
    <row r="19">
      <c r="A19" s="24" t="s">
        <v>1032</v>
      </c>
      <c r="B19" s="24" t="s">
        <v>68</v>
      </c>
      <c r="C19" s="24" t="s">
        <v>1027</v>
      </c>
      <c r="D19" s="24" t="s">
        <v>171</v>
      </c>
      <c r="E19" s="24">
        <v>0.14</v>
      </c>
      <c r="F19" s="24">
        <v>0.06</v>
      </c>
      <c r="G19" s="24"/>
      <c r="H19" s="24">
        <v>0.02</v>
      </c>
      <c r="I19" s="24">
        <v>0.22</v>
      </c>
      <c r="J19" s="32">
        <v>43144.0</v>
      </c>
    </row>
    <row r="20">
      <c r="A20" s="24" t="s">
        <v>1051</v>
      </c>
      <c r="B20" s="24" t="s">
        <v>142</v>
      </c>
      <c r="C20" s="24" t="s">
        <v>1027</v>
      </c>
      <c r="D20" s="24" t="s">
        <v>167</v>
      </c>
      <c r="E20" s="24">
        <v>0.11</v>
      </c>
      <c r="F20" s="24">
        <v>0.03</v>
      </c>
      <c r="G20" s="24">
        <v>0.06</v>
      </c>
      <c r="H20" s="24">
        <v>0.01</v>
      </c>
      <c r="I20" s="24">
        <v>0.21</v>
      </c>
      <c r="J20" s="32">
        <v>43144.0</v>
      </c>
    </row>
    <row r="21">
      <c r="A21" s="24" t="s">
        <v>1249</v>
      </c>
      <c r="B21" s="24" t="s">
        <v>70</v>
      </c>
      <c r="C21" s="24" t="s">
        <v>1234</v>
      </c>
      <c r="D21" s="24" t="s">
        <v>256</v>
      </c>
      <c r="E21" s="24">
        <v>0.08</v>
      </c>
      <c r="F21" s="24">
        <v>0.01</v>
      </c>
      <c r="G21" s="24"/>
      <c r="H21" s="24">
        <v>0.01</v>
      </c>
      <c r="I21" s="24">
        <v>0.11</v>
      </c>
      <c r="J21" s="32">
        <v>43144.0</v>
      </c>
    </row>
    <row r="22">
      <c r="A22" s="24" t="s">
        <v>1047</v>
      </c>
      <c r="B22" s="24" t="s">
        <v>56</v>
      </c>
      <c r="C22" s="24" t="s">
        <v>1027</v>
      </c>
      <c r="D22" s="24" t="s">
        <v>335</v>
      </c>
      <c r="E22" s="24">
        <v>0.06</v>
      </c>
      <c r="F22" s="24">
        <v>0.12</v>
      </c>
      <c r="G22" s="24">
        <v>0.05</v>
      </c>
      <c r="H22" s="24">
        <v>0.04</v>
      </c>
      <c r="I22" s="24">
        <v>0.28</v>
      </c>
      <c r="J22" s="32">
        <v>43146.0</v>
      </c>
    </row>
    <row r="23">
      <c r="A23" s="24" t="s">
        <v>96</v>
      </c>
      <c r="B23" s="24" t="s">
        <v>56</v>
      </c>
      <c r="C23" s="24" t="s">
        <v>54</v>
      </c>
      <c r="D23" s="24" t="s">
        <v>97</v>
      </c>
      <c r="E23" s="24">
        <v>0.08</v>
      </c>
      <c r="F23" s="24">
        <v>0.06</v>
      </c>
      <c r="G23" s="24">
        <v>0.05</v>
      </c>
      <c r="H23" s="24">
        <v>0.03</v>
      </c>
      <c r="I23" s="24">
        <v>0.23</v>
      </c>
      <c r="J23" s="32">
        <v>43151.0</v>
      </c>
    </row>
    <row r="24">
      <c r="A24" s="24" t="s">
        <v>1045</v>
      </c>
      <c r="B24" s="24" t="s">
        <v>56</v>
      </c>
      <c r="C24" s="24" t="s">
        <v>1027</v>
      </c>
      <c r="D24" s="24" t="s">
        <v>109</v>
      </c>
      <c r="E24" s="24">
        <v>0.11</v>
      </c>
      <c r="F24" s="24">
        <v>0.03</v>
      </c>
      <c r="G24" s="24">
        <v>0.13</v>
      </c>
      <c r="H24" s="24">
        <v>0.03</v>
      </c>
      <c r="I24" s="24">
        <v>0.29</v>
      </c>
      <c r="J24" s="32">
        <v>43154.0</v>
      </c>
    </row>
    <row r="25">
      <c r="A25" s="24" t="s">
        <v>1045</v>
      </c>
      <c r="B25" s="24" t="s">
        <v>68</v>
      </c>
      <c r="C25" s="24" t="s">
        <v>1027</v>
      </c>
      <c r="D25" s="24" t="s">
        <v>109</v>
      </c>
      <c r="E25" s="24">
        <v>0.09</v>
      </c>
      <c r="F25" s="24"/>
      <c r="G25" s="24"/>
      <c r="H25" s="24">
        <v>0.01</v>
      </c>
      <c r="I25" s="24">
        <v>0.1</v>
      </c>
      <c r="J25" s="32">
        <v>43154.0</v>
      </c>
    </row>
    <row r="26">
      <c r="A26" s="24" t="s">
        <v>1175</v>
      </c>
      <c r="B26" s="24" t="s">
        <v>70</v>
      </c>
      <c r="C26" s="24" t="s">
        <v>1162</v>
      </c>
      <c r="D26" s="24" t="s">
        <v>357</v>
      </c>
      <c r="E26" s="24">
        <v>0.08</v>
      </c>
      <c r="F26" s="24">
        <v>0.02</v>
      </c>
      <c r="G26" s="24"/>
      <c r="H26" s="24">
        <v>0.01</v>
      </c>
      <c r="I26" s="24">
        <v>0.12</v>
      </c>
      <c r="J26" s="32">
        <v>43158.0</v>
      </c>
    </row>
    <row r="27">
      <c r="A27" s="24" t="s">
        <v>334</v>
      </c>
      <c r="B27" s="24" t="s">
        <v>56</v>
      </c>
      <c r="C27" s="24" t="s">
        <v>326</v>
      </c>
      <c r="D27" s="24" t="s">
        <v>335</v>
      </c>
      <c r="E27" s="24">
        <v>0.11</v>
      </c>
      <c r="F27" s="24">
        <v>0.06</v>
      </c>
      <c r="G27" s="24">
        <v>0.02</v>
      </c>
      <c r="H27" s="24">
        <v>0.03</v>
      </c>
      <c r="I27" s="24">
        <v>0.22</v>
      </c>
      <c r="J27" s="32">
        <v>43165.0</v>
      </c>
    </row>
    <row r="28">
      <c r="A28" s="24" t="s">
        <v>979</v>
      </c>
      <c r="B28" s="24" t="s">
        <v>56</v>
      </c>
      <c r="C28" s="24" t="s">
        <v>973</v>
      </c>
      <c r="D28" s="24" t="s">
        <v>980</v>
      </c>
      <c r="E28" s="24">
        <v>0.05</v>
      </c>
      <c r="F28" s="24">
        <v>0.09</v>
      </c>
      <c r="G28" s="24"/>
      <c r="H28" s="24">
        <v>0.03</v>
      </c>
      <c r="I28" s="24">
        <v>0.17</v>
      </c>
      <c r="J28" s="32">
        <v>43165.0</v>
      </c>
    </row>
    <row r="29">
      <c r="A29" s="24" t="s">
        <v>1171</v>
      </c>
      <c r="B29" s="24" t="s">
        <v>56</v>
      </c>
      <c r="C29" s="24" t="s">
        <v>1162</v>
      </c>
      <c r="D29" s="24" t="s">
        <v>55</v>
      </c>
      <c r="E29" s="24">
        <v>0.12</v>
      </c>
      <c r="F29" s="24">
        <v>0.09</v>
      </c>
      <c r="G29" s="24">
        <v>0.02</v>
      </c>
      <c r="H29" s="24">
        <v>0.04</v>
      </c>
      <c r="I29" s="24">
        <v>0.27</v>
      </c>
      <c r="J29" s="32">
        <v>43165.0</v>
      </c>
    </row>
    <row r="30">
      <c r="A30" s="24" t="s">
        <v>98</v>
      </c>
      <c r="B30" s="24" t="s">
        <v>56</v>
      </c>
      <c r="C30" s="24" t="s">
        <v>54</v>
      </c>
      <c r="D30" s="24" t="s">
        <v>60</v>
      </c>
      <c r="E30" s="24">
        <v>0.1</v>
      </c>
      <c r="F30" s="24">
        <v>0.06</v>
      </c>
      <c r="G30" s="24">
        <v>0.02</v>
      </c>
      <c r="H30" s="24">
        <v>0.03</v>
      </c>
      <c r="I30" s="24">
        <v>0.21</v>
      </c>
      <c r="J30" s="32">
        <v>43172.0</v>
      </c>
    </row>
    <row r="31">
      <c r="A31" s="24" t="s">
        <v>978</v>
      </c>
      <c r="B31" s="24" t="s">
        <v>56</v>
      </c>
      <c r="C31" s="24" t="s">
        <v>973</v>
      </c>
      <c r="D31" s="24" t="s">
        <v>83</v>
      </c>
      <c r="E31" s="24">
        <v>0.08</v>
      </c>
      <c r="F31" s="24">
        <v>0.22</v>
      </c>
      <c r="G31" s="24">
        <v>0.01</v>
      </c>
      <c r="H31" s="24">
        <v>0.06</v>
      </c>
      <c r="I31" s="24">
        <v>0.37</v>
      </c>
      <c r="J31" s="32">
        <v>43175.0</v>
      </c>
    </row>
    <row r="32">
      <c r="A32" s="24" t="s">
        <v>978</v>
      </c>
      <c r="B32" s="24" t="s">
        <v>68</v>
      </c>
      <c r="C32" s="24" t="s">
        <v>973</v>
      </c>
      <c r="D32" s="24" t="s">
        <v>83</v>
      </c>
      <c r="E32" s="24">
        <v>0.06</v>
      </c>
      <c r="F32" s="24">
        <v>0.04</v>
      </c>
      <c r="G32" s="24"/>
      <c r="H32" s="24">
        <v>0.01</v>
      </c>
      <c r="I32" s="24">
        <v>0.11</v>
      </c>
      <c r="J32" s="32">
        <v>43175.0</v>
      </c>
    </row>
    <row r="33">
      <c r="A33" s="24" t="s">
        <v>81</v>
      </c>
      <c r="B33" s="24" t="s">
        <v>70</v>
      </c>
      <c r="C33" s="24" t="s">
        <v>54</v>
      </c>
      <c r="D33" s="24" t="s">
        <v>74</v>
      </c>
      <c r="E33" s="24">
        <v>0.12</v>
      </c>
      <c r="F33" s="24">
        <v>0.02</v>
      </c>
      <c r="G33" s="24">
        <v>0.08</v>
      </c>
      <c r="H33" s="24">
        <v>0.02</v>
      </c>
      <c r="I33" s="24">
        <v>0.23</v>
      </c>
      <c r="J33" s="32">
        <v>43179.0</v>
      </c>
    </row>
    <row r="34">
      <c r="A34" s="24" t="s">
        <v>81</v>
      </c>
      <c r="B34" s="24" t="s">
        <v>56</v>
      </c>
      <c r="C34" s="24" t="s">
        <v>54</v>
      </c>
      <c r="D34" s="24" t="s">
        <v>74</v>
      </c>
      <c r="E34" s="24">
        <v>0.09</v>
      </c>
      <c r="F34" s="24">
        <v>0.04</v>
      </c>
      <c r="G34" s="24">
        <v>0.06</v>
      </c>
      <c r="H34" s="24">
        <v>0.03</v>
      </c>
      <c r="I34" s="24">
        <v>0.22</v>
      </c>
      <c r="J34" s="32">
        <v>43179.0</v>
      </c>
    </row>
    <row r="35">
      <c r="A35" s="24" t="s">
        <v>520</v>
      </c>
      <c r="B35" s="24" t="s">
        <v>68</v>
      </c>
      <c r="C35" s="24" t="s">
        <v>512</v>
      </c>
      <c r="D35" s="24" t="s">
        <v>304</v>
      </c>
      <c r="E35" s="24">
        <v>0.6</v>
      </c>
      <c r="F35" s="24">
        <v>0.27</v>
      </c>
      <c r="G35" s="24"/>
      <c r="H35" s="24">
        <v>0.09</v>
      </c>
      <c r="I35" s="24">
        <v>0.96</v>
      </c>
      <c r="J35" s="32">
        <v>43179.0</v>
      </c>
    </row>
    <row r="36">
      <c r="A36" s="24" t="s">
        <v>535</v>
      </c>
      <c r="B36" s="24" t="s">
        <v>56</v>
      </c>
      <c r="C36" s="24" t="s">
        <v>512</v>
      </c>
      <c r="D36" s="24" t="s">
        <v>62</v>
      </c>
      <c r="E36" s="24"/>
      <c r="F36" s="24">
        <v>0.13</v>
      </c>
      <c r="G36" s="24">
        <v>0.01</v>
      </c>
      <c r="H36" s="24">
        <v>0.02</v>
      </c>
      <c r="I36" s="24">
        <v>0.15</v>
      </c>
      <c r="J36" s="32">
        <v>43179.0</v>
      </c>
    </row>
    <row r="37">
      <c r="A37" s="24" t="s">
        <v>1333</v>
      </c>
      <c r="B37" s="24" t="s">
        <v>68</v>
      </c>
      <c r="C37" s="24" t="s">
        <v>1317</v>
      </c>
      <c r="D37" s="24" t="s">
        <v>1334</v>
      </c>
      <c r="E37" s="24">
        <v>0.12</v>
      </c>
      <c r="F37" s="24"/>
      <c r="G37" s="24"/>
      <c r="H37" s="24">
        <v>0.01</v>
      </c>
      <c r="I37" s="24">
        <v>0.13</v>
      </c>
      <c r="J37" s="32">
        <v>43179.0</v>
      </c>
    </row>
    <row r="38">
      <c r="A38" s="24" t="s">
        <v>1333</v>
      </c>
      <c r="B38" s="24" t="s">
        <v>70</v>
      </c>
      <c r="C38" s="24" t="s">
        <v>1317</v>
      </c>
      <c r="D38" s="24" t="s">
        <v>1334</v>
      </c>
      <c r="E38" s="24">
        <v>0.12</v>
      </c>
      <c r="F38" s="24"/>
      <c r="G38" s="24"/>
      <c r="H38" s="24">
        <v>0.01</v>
      </c>
      <c r="I38" s="24">
        <v>0.13</v>
      </c>
      <c r="J38" s="32">
        <v>43179.0</v>
      </c>
    </row>
    <row r="39">
      <c r="A39" s="24" t="s">
        <v>82</v>
      </c>
      <c r="B39" s="24" t="s">
        <v>56</v>
      </c>
      <c r="C39" s="24" t="s">
        <v>54</v>
      </c>
      <c r="D39" s="24" t="s">
        <v>83</v>
      </c>
      <c r="E39" s="24">
        <v>0.23</v>
      </c>
      <c r="F39" s="24">
        <v>0.16</v>
      </c>
      <c r="G39" s="24"/>
      <c r="H39" s="24">
        <v>0.08</v>
      </c>
      <c r="I39" s="24">
        <v>0.48</v>
      </c>
      <c r="J39" s="32">
        <v>43182.0</v>
      </c>
    </row>
    <row r="40">
      <c r="A40" s="24" t="s">
        <v>82</v>
      </c>
      <c r="B40" s="24" t="s">
        <v>68</v>
      </c>
      <c r="C40" s="24" t="s">
        <v>54</v>
      </c>
      <c r="D40" s="24" t="s">
        <v>83</v>
      </c>
      <c r="E40" s="24">
        <v>0.17</v>
      </c>
      <c r="F40" s="24">
        <v>0.05</v>
      </c>
      <c r="G40" s="24"/>
      <c r="H40" s="24">
        <v>0.02</v>
      </c>
      <c r="I40" s="24">
        <v>0.24</v>
      </c>
      <c r="J40" s="32">
        <v>43182.0</v>
      </c>
    </row>
    <row r="41">
      <c r="A41" s="24" t="s">
        <v>333</v>
      </c>
      <c r="B41" s="24" t="s">
        <v>142</v>
      </c>
      <c r="C41" s="24" t="s">
        <v>326</v>
      </c>
      <c r="D41" s="24" t="s">
        <v>71</v>
      </c>
      <c r="E41" s="24">
        <v>0.15</v>
      </c>
      <c r="F41" s="24">
        <v>0.17</v>
      </c>
      <c r="G41" s="24">
        <v>0.12</v>
      </c>
      <c r="H41" s="24">
        <v>0.03</v>
      </c>
      <c r="I41" s="24">
        <v>0.47</v>
      </c>
      <c r="J41" s="32">
        <v>43182.0</v>
      </c>
    </row>
    <row r="42">
      <c r="A42" s="24" t="s">
        <v>1043</v>
      </c>
      <c r="B42" s="24" t="s">
        <v>56</v>
      </c>
      <c r="C42" s="24" t="s">
        <v>1027</v>
      </c>
      <c r="D42" s="24" t="s">
        <v>109</v>
      </c>
      <c r="E42" s="24">
        <v>0.33</v>
      </c>
      <c r="F42" s="24">
        <v>0.31</v>
      </c>
      <c r="G42" s="24">
        <v>0.12</v>
      </c>
      <c r="H42" s="24">
        <v>0.13</v>
      </c>
      <c r="I42" s="24">
        <v>0.89</v>
      </c>
      <c r="J42" s="32">
        <v>43182.0</v>
      </c>
    </row>
    <row r="43">
      <c r="A43" s="24" t="s">
        <v>61</v>
      </c>
      <c r="B43" s="24" t="s">
        <v>56</v>
      </c>
      <c r="C43" s="24" t="s">
        <v>54</v>
      </c>
      <c r="D43" s="24" t="s">
        <v>62</v>
      </c>
      <c r="E43" s="24">
        <v>1.44</v>
      </c>
      <c r="F43" s="24">
        <v>1.73</v>
      </c>
      <c r="G43" s="24">
        <v>0.15</v>
      </c>
      <c r="H43" s="24">
        <v>0.62</v>
      </c>
      <c r="I43" s="24">
        <v>3.95</v>
      </c>
      <c r="J43" s="32">
        <v>43186.0</v>
      </c>
    </row>
    <row r="44">
      <c r="A44" s="24" t="s">
        <v>61</v>
      </c>
      <c r="B44" s="24" t="s">
        <v>68</v>
      </c>
      <c r="C44" s="24" t="s">
        <v>54</v>
      </c>
      <c r="D44" s="24" t="s">
        <v>62</v>
      </c>
      <c r="E44" s="24">
        <v>1.14</v>
      </c>
      <c r="F44" s="24">
        <v>0.47</v>
      </c>
      <c r="G44" s="24"/>
      <c r="H44" s="24">
        <v>0.17</v>
      </c>
      <c r="I44" s="24">
        <v>1.78</v>
      </c>
      <c r="J44" s="32">
        <v>43186.0</v>
      </c>
    </row>
    <row r="45">
      <c r="A45" s="24" t="s">
        <v>984</v>
      </c>
      <c r="B45" s="24" t="s">
        <v>56</v>
      </c>
      <c r="C45" s="24" t="s">
        <v>973</v>
      </c>
      <c r="D45" s="24" t="s">
        <v>95</v>
      </c>
      <c r="E45" s="24">
        <v>0.09</v>
      </c>
      <c r="F45" s="24">
        <v>0.01</v>
      </c>
      <c r="G45" s="24"/>
      <c r="H45" s="24">
        <v>0.02</v>
      </c>
      <c r="I45" s="24">
        <v>0.12</v>
      </c>
      <c r="J45" s="32">
        <v>43186.0</v>
      </c>
    </row>
    <row r="46">
      <c r="A46" s="24" t="s">
        <v>1065</v>
      </c>
      <c r="B46" s="24" t="s">
        <v>142</v>
      </c>
      <c r="C46" s="24" t="s">
        <v>1027</v>
      </c>
      <c r="D46" s="24" t="s">
        <v>167</v>
      </c>
      <c r="E46" s="24">
        <v>0.04</v>
      </c>
      <c r="F46" s="24"/>
      <c r="G46" s="24">
        <v>0.06</v>
      </c>
      <c r="H46" s="24">
        <v>0.01</v>
      </c>
      <c r="I46" s="24">
        <v>0.11</v>
      </c>
      <c r="J46" s="32">
        <v>43186.0</v>
      </c>
    </row>
    <row r="47">
      <c r="A47" s="24" t="s">
        <v>1322</v>
      </c>
      <c r="B47" s="24" t="s">
        <v>56</v>
      </c>
      <c r="C47" s="24" t="s">
        <v>1317</v>
      </c>
      <c r="D47" s="24" t="s">
        <v>55</v>
      </c>
      <c r="E47" s="24">
        <v>0.86</v>
      </c>
      <c r="F47" s="24"/>
      <c r="G47" s="24"/>
      <c r="H47" s="24">
        <v>0.2</v>
      </c>
      <c r="I47" s="24">
        <v>1.06</v>
      </c>
      <c r="J47" s="32">
        <v>43186.0</v>
      </c>
    </row>
    <row r="48">
      <c r="A48" s="24" t="s">
        <v>1381</v>
      </c>
      <c r="B48" s="24" t="s">
        <v>56</v>
      </c>
      <c r="C48" s="24" t="s">
        <v>1376</v>
      </c>
      <c r="D48" s="24" t="s">
        <v>65</v>
      </c>
      <c r="E48" s="24"/>
      <c r="F48" s="24"/>
      <c r="G48" s="24">
        <v>0.13</v>
      </c>
      <c r="H48" s="24"/>
      <c r="I48" s="24">
        <v>0.13</v>
      </c>
      <c r="J48" s="32">
        <v>43188.0</v>
      </c>
    </row>
    <row r="49">
      <c r="A49" s="24" t="s">
        <v>89</v>
      </c>
      <c r="B49" s="24" t="s">
        <v>70</v>
      </c>
      <c r="C49" s="24" t="s">
        <v>54</v>
      </c>
      <c r="D49" s="24" t="s">
        <v>71</v>
      </c>
      <c r="E49" s="24">
        <v>0.18</v>
      </c>
      <c r="F49" s="24">
        <v>0.08</v>
      </c>
      <c r="G49" s="24">
        <v>0.08</v>
      </c>
      <c r="H49" s="24">
        <v>0.03</v>
      </c>
      <c r="I49" s="24">
        <v>0.36</v>
      </c>
      <c r="J49" s="32">
        <v>43210.0</v>
      </c>
    </row>
    <row r="50">
      <c r="A50" s="24" t="s">
        <v>1058</v>
      </c>
      <c r="B50" s="24" t="s">
        <v>70</v>
      </c>
      <c r="C50" s="24" t="s">
        <v>1027</v>
      </c>
      <c r="D50" s="24" t="s">
        <v>62</v>
      </c>
      <c r="E50" s="24">
        <v>0.08</v>
      </c>
      <c r="F50" s="24">
        <v>0.05</v>
      </c>
      <c r="G50" s="24"/>
      <c r="H50" s="24">
        <v>0.01</v>
      </c>
      <c r="I50" s="24">
        <v>0.14</v>
      </c>
      <c r="J50" s="32">
        <v>43214.0</v>
      </c>
    </row>
    <row r="51">
      <c r="A51" s="24" t="s">
        <v>1062</v>
      </c>
      <c r="B51" s="24" t="s">
        <v>56</v>
      </c>
      <c r="C51" s="24" t="s">
        <v>1027</v>
      </c>
      <c r="D51" s="24" t="s">
        <v>167</v>
      </c>
      <c r="E51" s="24">
        <v>0.1</v>
      </c>
      <c r="F51" s="24"/>
      <c r="G51" s="24"/>
      <c r="H51" s="24">
        <v>0.02</v>
      </c>
      <c r="I51" s="24">
        <v>0.12</v>
      </c>
      <c r="J51" s="32">
        <v>43214.0</v>
      </c>
    </row>
    <row r="52">
      <c r="A52" s="24" t="s">
        <v>1328</v>
      </c>
      <c r="B52" s="24" t="s">
        <v>56</v>
      </c>
      <c r="C52" s="24" t="s">
        <v>1317</v>
      </c>
      <c r="D52" s="24" t="s">
        <v>241</v>
      </c>
      <c r="E52" s="24"/>
      <c r="F52" s="24"/>
      <c r="G52" s="24">
        <v>0.26</v>
      </c>
      <c r="H52" s="24"/>
      <c r="I52" s="24">
        <v>0.26</v>
      </c>
      <c r="J52" s="32">
        <v>43216.0</v>
      </c>
    </row>
    <row r="53">
      <c r="A53" s="24" t="s">
        <v>1328</v>
      </c>
      <c r="B53" s="24" t="s">
        <v>118</v>
      </c>
      <c r="C53" s="24" t="s">
        <v>1317</v>
      </c>
      <c r="D53" s="24" t="s">
        <v>241</v>
      </c>
      <c r="E53" s="24"/>
      <c r="F53" s="24"/>
      <c r="G53" s="24">
        <v>0.12</v>
      </c>
      <c r="H53" s="24"/>
      <c r="I53" s="24">
        <v>0.12</v>
      </c>
      <c r="J53" s="32">
        <v>43216.0</v>
      </c>
    </row>
    <row r="54">
      <c r="A54" s="24" t="s">
        <v>524</v>
      </c>
      <c r="B54" s="24" t="s">
        <v>56</v>
      </c>
      <c r="C54" s="24" t="s">
        <v>512</v>
      </c>
      <c r="D54" s="24" t="s">
        <v>121</v>
      </c>
      <c r="E54" s="24">
        <v>0.05</v>
      </c>
      <c r="F54" s="24">
        <v>0.05</v>
      </c>
      <c r="G54" s="24">
        <v>0.09</v>
      </c>
      <c r="H54" s="24">
        <v>0.02</v>
      </c>
      <c r="I54" s="24">
        <v>0.21</v>
      </c>
      <c r="J54" s="32">
        <v>43228.0</v>
      </c>
    </row>
    <row r="55">
      <c r="A55" s="24" t="s">
        <v>785</v>
      </c>
      <c r="B55" s="24" t="s">
        <v>70</v>
      </c>
      <c r="C55" s="24" t="s">
        <v>43</v>
      </c>
      <c r="D55" s="24" t="s">
        <v>287</v>
      </c>
      <c r="E55" s="24">
        <v>0.09</v>
      </c>
      <c r="F55" s="24">
        <v>0.01</v>
      </c>
      <c r="G55" s="24">
        <v>0.01</v>
      </c>
      <c r="H55" s="24">
        <v>0.01</v>
      </c>
      <c r="I55" s="24">
        <v>0.12</v>
      </c>
      <c r="J55" s="32">
        <v>43228.0</v>
      </c>
    </row>
    <row r="56">
      <c r="A56" s="24" t="s">
        <v>1055</v>
      </c>
      <c r="B56" s="24" t="s">
        <v>142</v>
      </c>
      <c r="C56" s="24" t="s">
        <v>1027</v>
      </c>
      <c r="D56" s="24" t="s">
        <v>167</v>
      </c>
      <c r="E56" s="24">
        <v>0.08</v>
      </c>
      <c r="F56" s="24">
        <v>0.01</v>
      </c>
      <c r="G56" s="24">
        <v>0.1</v>
      </c>
      <c r="H56" s="24">
        <v>0.01</v>
      </c>
      <c r="I56" s="24">
        <v>0.2</v>
      </c>
      <c r="J56" s="32">
        <v>43235.0</v>
      </c>
    </row>
    <row r="57">
      <c r="A57" s="24" t="s">
        <v>84</v>
      </c>
      <c r="B57" s="24" t="s">
        <v>70</v>
      </c>
      <c r="C57" s="24" t="s">
        <v>54</v>
      </c>
      <c r="D57" s="24" t="s">
        <v>71</v>
      </c>
      <c r="E57" s="24">
        <v>0.21</v>
      </c>
      <c r="F57" s="24">
        <v>0.15</v>
      </c>
      <c r="G57" s="24">
        <v>0.07</v>
      </c>
      <c r="H57" s="24">
        <v>0.03</v>
      </c>
      <c r="I57" s="24">
        <v>0.46</v>
      </c>
      <c r="J57" s="32">
        <v>43238.0</v>
      </c>
    </row>
    <row r="58">
      <c r="A58" s="24" t="s">
        <v>709</v>
      </c>
      <c r="B58" s="24" t="s">
        <v>68</v>
      </c>
      <c r="C58" s="24" t="s">
        <v>708</v>
      </c>
      <c r="D58" s="24" t="s">
        <v>710</v>
      </c>
      <c r="E58" s="24">
        <v>0.09</v>
      </c>
      <c r="F58" s="24">
        <v>0.01</v>
      </c>
      <c r="G58" s="24"/>
      <c r="H58" s="24">
        <v>0.01</v>
      </c>
      <c r="I58" s="24">
        <v>0.11</v>
      </c>
      <c r="J58" s="32">
        <v>43241.0</v>
      </c>
    </row>
    <row r="59">
      <c r="A59" s="24" t="s">
        <v>709</v>
      </c>
      <c r="B59" s="24" t="s">
        <v>56</v>
      </c>
      <c r="C59" s="24" t="s">
        <v>708</v>
      </c>
      <c r="D59" s="24" t="s">
        <v>710</v>
      </c>
      <c r="E59" s="24">
        <v>0.08</v>
      </c>
      <c r="F59" s="24"/>
      <c r="G59" s="24"/>
      <c r="H59" s="24">
        <v>0.02</v>
      </c>
      <c r="I59" s="24">
        <v>0.1</v>
      </c>
      <c r="J59" s="32">
        <v>43241.0</v>
      </c>
    </row>
    <row r="60">
      <c r="A60" s="24" t="s">
        <v>529</v>
      </c>
      <c r="B60" s="24" t="s">
        <v>68</v>
      </c>
      <c r="C60" s="24" t="s">
        <v>512</v>
      </c>
      <c r="D60" s="24" t="s">
        <v>304</v>
      </c>
      <c r="E60" s="24">
        <v>0.27</v>
      </c>
      <c r="F60" s="24">
        <v>0.14</v>
      </c>
      <c r="G60" s="24"/>
      <c r="H60" s="24">
        <v>0.04</v>
      </c>
      <c r="I60" s="24">
        <v>0.46</v>
      </c>
      <c r="J60" s="32">
        <v>43242.0</v>
      </c>
    </row>
    <row r="61">
      <c r="A61" s="24" t="s">
        <v>779</v>
      </c>
      <c r="B61" s="24" t="s">
        <v>70</v>
      </c>
      <c r="C61" s="24" t="s">
        <v>43</v>
      </c>
      <c r="D61" s="24" t="s">
        <v>60</v>
      </c>
      <c r="E61" s="24">
        <v>0.2</v>
      </c>
      <c r="F61" s="24"/>
      <c r="G61" s="24">
        <v>0.03</v>
      </c>
      <c r="H61" s="24">
        <v>0.02</v>
      </c>
      <c r="I61" s="24">
        <v>0.25</v>
      </c>
      <c r="J61" s="32">
        <v>43242.0</v>
      </c>
    </row>
    <row r="62">
      <c r="A62" s="24" t="s">
        <v>1031</v>
      </c>
      <c r="B62" s="24" t="s">
        <v>68</v>
      </c>
      <c r="C62" s="24" t="s">
        <v>1027</v>
      </c>
      <c r="D62" s="24" t="s">
        <v>64</v>
      </c>
      <c r="E62" s="24">
        <v>0.07</v>
      </c>
      <c r="F62" s="24">
        <v>0.03</v>
      </c>
      <c r="G62" s="24"/>
      <c r="H62" s="24">
        <v>0.01</v>
      </c>
      <c r="I62" s="24">
        <v>0.11</v>
      </c>
      <c r="J62" s="32">
        <v>43245.0</v>
      </c>
    </row>
    <row r="63">
      <c r="A63" s="24" t="s">
        <v>600</v>
      </c>
      <c r="B63" s="24" t="s">
        <v>56</v>
      </c>
      <c r="C63" s="24" t="s">
        <v>597</v>
      </c>
      <c r="D63" s="24" t="s">
        <v>60</v>
      </c>
      <c r="E63" s="24">
        <v>0.11</v>
      </c>
      <c r="F63" s="24">
        <v>0.07</v>
      </c>
      <c r="G63" s="24">
        <v>0.02</v>
      </c>
      <c r="H63" s="24">
        <v>0.04</v>
      </c>
      <c r="I63" s="24">
        <v>0.24</v>
      </c>
      <c r="J63" s="32">
        <v>43249.0</v>
      </c>
    </row>
    <row r="64">
      <c r="A64" s="24" t="s">
        <v>600</v>
      </c>
      <c r="B64" s="24" t="s">
        <v>70</v>
      </c>
      <c r="C64" s="24" t="s">
        <v>597</v>
      </c>
      <c r="D64" s="24" t="s">
        <v>60</v>
      </c>
      <c r="E64" s="24">
        <v>0.12</v>
      </c>
      <c r="F64" s="24">
        <v>0.04</v>
      </c>
      <c r="G64" s="24">
        <v>0.01</v>
      </c>
      <c r="H64" s="24">
        <v>0.02</v>
      </c>
      <c r="I64" s="24">
        <v>0.19</v>
      </c>
      <c r="J64" s="32">
        <v>43249.0</v>
      </c>
    </row>
    <row r="65">
      <c r="A65" s="24" t="s">
        <v>653</v>
      </c>
      <c r="B65" s="24" t="s">
        <v>56</v>
      </c>
      <c r="C65" s="24" t="s">
        <v>651</v>
      </c>
      <c r="D65" s="24" t="s">
        <v>87</v>
      </c>
      <c r="E65" s="24">
        <v>0.08</v>
      </c>
      <c r="F65" s="24">
        <v>0.21</v>
      </c>
      <c r="G65" s="24"/>
      <c r="H65" s="24">
        <v>0.05</v>
      </c>
      <c r="I65" s="24">
        <v>0.35</v>
      </c>
      <c r="J65" s="32">
        <v>43249.0</v>
      </c>
    </row>
    <row r="66">
      <c r="A66" s="24" t="s">
        <v>653</v>
      </c>
      <c r="B66" s="24" t="s">
        <v>68</v>
      </c>
      <c r="C66" s="24" t="s">
        <v>651</v>
      </c>
      <c r="D66" s="24" t="s">
        <v>87</v>
      </c>
      <c r="E66" s="24">
        <v>0.06</v>
      </c>
      <c r="F66" s="24">
        <v>0.03</v>
      </c>
      <c r="G66" s="24"/>
      <c r="H66" s="24">
        <v>0.01</v>
      </c>
      <c r="I66" s="24">
        <v>0.1</v>
      </c>
      <c r="J66" s="32">
        <v>43249.0</v>
      </c>
    </row>
    <row r="67">
      <c r="A67" s="24" t="s">
        <v>1242</v>
      </c>
      <c r="B67" s="24" t="s">
        <v>70</v>
      </c>
      <c r="C67" s="24" t="s">
        <v>1234</v>
      </c>
      <c r="D67" s="24" t="s">
        <v>1186</v>
      </c>
      <c r="E67" s="24">
        <v>0.12</v>
      </c>
      <c r="F67" s="24">
        <v>0.03</v>
      </c>
      <c r="G67" s="24"/>
      <c r="H67" s="24">
        <v>0.02</v>
      </c>
      <c r="I67" s="24">
        <v>0.17</v>
      </c>
      <c r="J67" s="32">
        <v>43249.0</v>
      </c>
    </row>
    <row r="68">
      <c r="A68" s="24" t="s">
        <v>1035</v>
      </c>
      <c r="B68" s="24" t="s">
        <v>56</v>
      </c>
      <c r="C68" s="24" t="s">
        <v>1027</v>
      </c>
      <c r="D68" s="24" t="s">
        <v>491</v>
      </c>
      <c r="E68" s="24">
        <v>0.12</v>
      </c>
      <c r="F68" s="24">
        <v>0.19</v>
      </c>
      <c r="G68" s="24"/>
      <c r="H68" s="24">
        <v>0.06</v>
      </c>
      <c r="I68" s="24">
        <v>0.37</v>
      </c>
      <c r="J68" s="32">
        <v>43256.0</v>
      </c>
    </row>
    <row r="69">
      <c r="A69" s="24" t="s">
        <v>1035</v>
      </c>
      <c r="B69" s="24" t="s">
        <v>68</v>
      </c>
      <c r="C69" s="24" t="s">
        <v>1027</v>
      </c>
      <c r="D69" s="24" t="s">
        <v>491</v>
      </c>
      <c r="E69" s="24">
        <v>0.07</v>
      </c>
      <c r="F69" s="24">
        <v>0.04</v>
      </c>
      <c r="G69" s="24"/>
      <c r="H69" s="24">
        <v>0.01</v>
      </c>
      <c r="I69" s="24">
        <v>0.12</v>
      </c>
      <c r="J69" s="32">
        <v>43256.0</v>
      </c>
    </row>
    <row r="70">
      <c r="A70" s="24" t="s">
        <v>79</v>
      </c>
      <c r="B70" s="24" t="s">
        <v>70</v>
      </c>
      <c r="C70" s="24" t="s">
        <v>54</v>
      </c>
      <c r="D70" s="24" t="s">
        <v>80</v>
      </c>
      <c r="E70" s="24">
        <v>0.35</v>
      </c>
      <c r="F70" s="24">
        <v>0.21</v>
      </c>
      <c r="G70" s="24">
        <v>0.01</v>
      </c>
      <c r="H70" s="24">
        <v>0.06</v>
      </c>
      <c r="I70" s="24">
        <v>0.63</v>
      </c>
      <c r="J70" s="32">
        <v>43266.0</v>
      </c>
    </row>
    <row r="71">
      <c r="A71" s="24" t="s">
        <v>79</v>
      </c>
      <c r="B71" s="24" t="s">
        <v>56</v>
      </c>
      <c r="C71" s="24" t="s">
        <v>54</v>
      </c>
      <c r="D71" s="24" t="s">
        <v>80</v>
      </c>
      <c r="E71" s="24">
        <v>0.18</v>
      </c>
      <c r="F71" s="24">
        <v>0.27</v>
      </c>
      <c r="G71" s="24"/>
      <c r="H71" s="24">
        <v>0.09</v>
      </c>
      <c r="I71" s="24">
        <v>0.53</v>
      </c>
      <c r="J71" s="32">
        <v>43266.0</v>
      </c>
    </row>
    <row r="72">
      <c r="A72" s="24" t="s">
        <v>79</v>
      </c>
      <c r="B72" s="24" t="s">
        <v>68</v>
      </c>
      <c r="C72" s="24" t="s">
        <v>54</v>
      </c>
      <c r="D72" s="24" t="s">
        <v>80</v>
      </c>
      <c r="E72" s="24">
        <v>0.19</v>
      </c>
      <c r="F72" s="24">
        <v>0.1</v>
      </c>
      <c r="G72" s="24"/>
      <c r="H72" s="24">
        <v>0.03</v>
      </c>
      <c r="I72" s="24">
        <v>0.32</v>
      </c>
      <c r="J72" s="32">
        <v>43266.0</v>
      </c>
    </row>
    <row r="73">
      <c r="A73" s="24" t="s">
        <v>1158</v>
      </c>
      <c r="B73" s="24" t="s">
        <v>70</v>
      </c>
      <c r="C73" s="24" t="s">
        <v>1159</v>
      </c>
      <c r="D73" s="24" t="s">
        <v>1160</v>
      </c>
      <c r="E73" s="24">
        <v>0.69</v>
      </c>
      <c r="F73" s="24">
        <v>0.56</v>
      </c>
      <c r="G73" s="24">
        <v>0.52</v>
      </c>
      <c r="H73" s="24">
        <v>0.12</v>
      </c>
      <c r="I73" s="24">
        <v>1.89</v>
      </c>
      <c r="J73" s="32">
        <v>43272.0</v>
      </c>
    </row>
    <row r="74">
      <c r="A74" s="24" t="s">
        <v>108</v>
      </c>
      <c r="B74" s="24" t="s">
        <v>56</v>
      </c>
      <c r="C74" s="24" t="s">
        <v>54</v>
      </c>
      <c r="D74" s="24" t="s">
        <v>109</v>
      </c>
      <c r="E74" s="24">
        <v>0.03</v>
      </c>
      <c r="F74" s="24"/>
      <c r="G74" s="24">
        <v>0.1</v>
      </c>
      <c r="H74" s="24">
        <v>0.01</v>
      </c>
      <c r="I74" s="24">
        <v>0.13</v>
      </c>
      <c r="J74" s="32">
        <v>43273.0</v>
      </c>
    </row>
    <row r="75">
      <c r="A75" s="24" t="s">
        <v>1067</v>
      </c>
      <c r="B75" s="24" t="s">
        <v>70</v>
      </c>
      <c r="C75" s="24" t="s">
        <v>1027</v>
      </c>
      <c r="D75" s="24" t="s">
        <v>135</v>
      </c>
      <c r="E75" s="24">
        <v>0.03</v>
      </c>
      <c r="F75" s="24">
        <v>0.03</v>
      </c>
      <c r="G75" s="24">
        <v>0.03</v>
      </c>
      <c r="H75" s="24">
        <v>0.01</v>
      </c>
      <c r="I75" s="24">
        <v>0.11</v>
      </c>
      <c r="J75" s="32">
        <v>43277.0</v>
      </c>
    </row>
    <row r="76">
      <c r="A76" s="24" t="s">
        <v>773</v>
      </c>
      <c r="B76" s="24" t="s">
        <v>70</v>
      </c>
      <c r="C76" s="24" t="s">
        <v>43</v>
      </c>
      <c r="D76" s="24" t="s">
        <v>695</v>
      </c>
      <c r="E76" s="24">
        <v>0.44</v>
      </c>
      <c r="F76" s="24">
        <v>0.57</v>
      </c>
      <c r="G76" s="24">
        <v>0.02</v>
      </c>
      <c r="H76" s="24">
        <v>0.09</v>
      </c>
      <c r="I76" s="24">
        <v>1.11</v>
      </c>
      <c r="J76" s="32">
        <v>43280.0</v>
      </c>
    </row>
    <row r="77">
      <c r="A77" s="24" t="s">
        <v>773</v>
      </c>
      <c r="B77" s="24" t="s">
        <v>68</v>
      </c>
      <c r="C77" s="24" t="s">
        <v>43</v>
      </c>
      <c r="D77" s="24" t="s">
        <v>695</v>
      </c>
      <c r="E77" s="24">
        <v>0.23</v>
      </c>
      <c r="F77" s="24">
        <v>0.37</v>
      </c>
      <c r="G77" s="24"/>
      <c r="H77" s="24">
        <v>0.05</v>
      </c>
      <c r="I77" s="24">
        <v>0.65</v>
      </c>
      <c r="J77" s="32">
        <v>43280.0</v>
      </c>
    </row>
    <row r="78">
      <c r="A78" s="24" t="s">
        <v>974</v>
      </c>
      <c r="B78" s="24" t="s">
        <v>56</v>
      </c>
      <c r="C78" s="24" t="s">
        <v>973</v>
      </c>
      <c r="D78" s="24" t="s">
        <v>62</v>
      </c>
      <c r="E78" s="24">
        <v>0.22</v>
      </c>
      <c r="F78" s="24">
        <v>0.42</v>
      </c>
      <c r="G78" s="24">
        <v>0.05</v>
      </c>
      <c r="H78" s="24">
        <v>0.12</v>
      </c>
      <c r="I78" s="24">
        <v>0.82</v>
      </c>
      <c r="J78" s="32">
        <v>43280.0</v>
      </c>
    </row>
    <row r="79">
      <c r="A79" s="24" t="s">
        <v>974</v>
      </c>
      <c r="B79" s="24" t="s">
        <v>68</v>
      </c>
      <c r="C79" s="24" t="s">
        <v>973</v>
      </c>
      <c r="D79" s="24" t="s">
        <v>62</v>
      </c>
      <c r="E79" s="24">
        <v>0.2</v>
      </c>
      <c r="F79" s="24">
        <v>0.1</v>
      </c>
      <c r="G79" s="24"/>
      <c r="H79" s="24">
        <v>0.03</v>
      </c>
      <c r="I79" s="24">
        <v>0.33</v>
      </c>
      <c r="J79" s="32">
        <v>43280.0</v>
      </c>
    </row>
    <row r="80">
      <c r="A80" s="24" t="s">
        <v>1176</v>
      </c>
      <c r="B80" s="24" t="s">
        <v>70</v>
      </c>
      <c r="C80" s="24" t="s">
        <v>1162</v>
      </c>
      <c r="D80" s="24" t="s">
        <v>710</v>
      </c>
      <c r="E80" s="24">
        <v>0.05</v>
      </c>
      <c r="F80" s="24">
        <v>0.05</v>
      </c>
      <c r="G80" s="24"/>
      <c r="H80" s="24">
        <v>0.01</v>
      </c>
      <c r="I80" s="24">
        <v>0.11</v>
      </c>
      <c r="J80" s="32">
        <v>43280.0</v>
      </c>
    </row>
    <row r="81">
      <c r="A81" s="24" t="s">
        <v>1236</v>
      </c>
      <c r="B81" s="24" t="s">
        <v>56</v>
      </c>
      <c r="C81" s="24" t="s">
        <v>1234</v>
      </c>
      <c r="D81" s="24" t="s">
        <v>1237</v>
      </c>
      <c r="E81" s="24">
        <v>0.14</v>
      </c>
      <c r="F81" s="24">
        <v>0.25</v>
      </c>
      <c r="G81" s="24"/>
      <c r="H81" s="24">
        <v>0.08</v>
      </c>
      <c r="I81" s="24">
        <v>0.47</v>
      </c>
      <c r="J81" s="32">
        <v>43284.0</v>
      </c>
    </row>
    <row r="82">
      <c r="A82" s="24" t="s">
        <v>1236</v>
      </c>
      <c r="B82" s="24" t="s">
        <v>68</v>
      </c>
      <c r="C82" s="24" t="s">
        <v>1234</v>
      </c>
      <c r="D82" s="24" t="s">
        <v>1237</v>
      </c>
      <c r="E82" s="24">
        <v>0.15</v>
      </c>
      <c r="F82" s="24">
        <v>0.09</v>
      </c>
      <c r="G82" s="24"/>
      <c r="H82" s="24">
        <v>0.02</v>
      </c>
      <c r="I82" s="24">
        <v>0.26</v>
      </c>
      <c r="J82" s="32">
        <v>43284.0</v>
      </c>
    </row>
    <row r="83">
      <c r="A83" s="24" t="s">
        <v>874</v>
      </c>
      <c r="B83" s="24" t="s">
        <v>142</v>
      </c>
      <c r="C83" s="24" t="s">
        <v>875</v>
      </c>
      <c r="D83" s="24" t="s">
        <v>71</v>
      </c>
      <c r="E83" s="24">
        <v>0.06</v>
      </c>
      <c r="F83" s="24">
        <v>0.04</v>
      </c>
      <c r="G83" s="24">
        <v>0.08</v>
      </c>
      <c r="H83" s="24">
        <v>0.01</v>
      </c>
      <c r="I83" s="24">
        <v>0.19</v>
      </c>
      <c r="J83" s="32">
        <v>43294.0</v>
      </c>
    </row>
    <row r="84">
      <c r="A84" s="24" t="s">
        <v>534</v>
      </c>
      <c r="B84" s="24" t="s">
        <v>68</v>
      </c>
      <c r="C84" s="24" t="s">
        <v>512</v>
      </c>
      <c r="D84" s="24" t="s">
        <v>357</v>
      </c>
      <c r="E84" s="24">
        <v>0.17</v>
      </c>
      <c r="F84" s="24">
        <v>0.04</v>
      </c>
      <c r="G84" s="24"/>
      <c r="H84" s="24">
        <v>0.02</v>
      </c>
      <c r="I84" s="24">
        <v>0.23</v>
      </c>
      <c r="J84" s="32">
        <v>43305.0</v>
      </c>
    </row>
    <row r="85">
      <c r="A85" s="24" t="s">
        <v>782</v>
      </c>
      <c r="B85" s="24" t="s">
        <v>56</v>
      </c>
      <c r="C85" s="24" t="s">
        <v>43</v>
      </c>
      <c r="D85" s="24" t="s">
        <v>783</v>
      </c>
      <c r="E85" s="24">
        <v>0.07</v>
      </c>
      <c r="F85" s="24"/>
      <c r="G85" s="24">
        <v>0.05</v>
      </c>
      <c r="H85" s="24">
        <v>0.02</v>
      </c>
      <c r="I85" s="24">
        <v>0.14</v>
      </c>
      <c r="J85" s="32">
        <v>43305.0</v>
      </c>
    </row>
    <row r="86">
      <c r="A86" s="24" t="s">
        <v>90</v>
      </c>
      <c r="B86" s="24" t="s">
        <v>56</v>
      </c>
      <c r="C86" s="24" t="s">
        <v>54</v>
      </c>
      <c r="D86" s="24" t="s">
        <v>91</v>
      </c>
      <c r="E86" s="24">
        <v>0.13</v>
      </c>
      <c r="F86" s="24">
        <v>0.16</v>
      </c>
      <c r="G86" s="24"/>
      <c r="H86" s="24">
        <v>0.06</v>
      </c>
      <c r="I86" s="24">
        <v>0.35</v>
      </c>
      <c r="J86" s="32">
        <v>43308.0</v>
      </c>
    </row>
    <row r="87">
      <c r="A87" s="24" t="s">
        <v>90</v>
      </c>
      <c r="B87" s="24" t="s">
        <v>70</v>
      </c>
      <c r="C87" s="24" t="s">
        <v>54</v>
      </c>
      <c r="D87" s="24" t="s">
        <v>91</v>
      </c>
      <c r="E87" s="24">
        <v>0.12</v>
      </c>
      <c r="F87" s="24">
        <v>0.1</v>
      </c>
      <c r="G87" s="24"/>
      <c r="H87" s="24">
        <v>0.02</v>
      </c>
      <c r="I87" s="24">
        <v>0.24</v>
      </c>
      <c r="J87" s="32">
        <v>43308.0</v>
      </c>
    </row>
    <row r="88">
      <c r="A88" s="24" t="s">
        <v>652</v>
      </c>
      <c r="B88" s="24" t="s">
        <v>70</v>
      </c>
      <c r="C88" s="24" t="s">
        <v>651</v>
      </c>
      <c r="D88" s="24" t="s">
        <v>71</v>
      </c>
      <c r="E88" s="24">
        <v>0.12</v>
      </c>
      <c r="F88" s="24">
        <v>0.22</v>
      </c>
      <c r="G88" s="24">
        <v>0.01</v>
      </c>
      <c r="H88" s="24">
        <v>0.03</v>
      </c>
      <c r="I88" s="24">
        <v>0.37</v>
      </c>
      <c r="J88" s="32">
        <v>43308.0</v>
      </c>
    </row>
    <row r="89">
      <c r="A89" s="24" t="s">
        <v>1335</v>
      </c>
      <c r="B89" s="24" t="s">
        <v>70</v>
      </c>
      <c r="C89" s="24" t="s">
        <v>1317</v>
      </c>
      <c r="D89" s="24" t="s">
        <v>65</v>
      </c>
      <c r="E89" s="24"/>
      <c r="F89" s="24"/>
      <c r="G89" s="24">
        <v>0.12</v>
      </c>
      <c r="H89" s="24"/>
      <c r="I89" s="24">
        <v>0.12</v>
      </c>
      <c r="J89" s="32">
        <v>43314.0</v>
      </c>
    </row>
    <row r="90">
      <c r="A90" s="24" t="s">
        <v>654</v>
      </c>
      <c r="B90" s="24" t="s">
        <v>142</v>
      </c>
      <c r="C90" s="24" t="s">
        <v>651</v>
      </c>
      <c r="D90" s="24" t="s">
        <v>71</v>
      </c>
      <c r="E90" s="24">
        <v>0.11</v>
      </c>
      <c r="F90" s="24">
        <v>0.03</v>
      </c>
      <c r="G90" s="24">
        <v>0.13</v>
      </c>
      <c r="H90" s="24">
        <v>0.01</v>
      </c>
      <c r="I90" s="24">
        <v>0.28</v>
      </c>
      <c r="J90" s="32">
        <v>43315.0</v>
      </c>
    </row>
    <row r="91">
      <c r="A91" s="24" t="s">
        <v>1241</v>
      </c>
      <c r="B91" s="24" t="s">
        <v>70</v>
      </c>
      <c r="C91" s="24" t="s">
        <v>1234</v>
      </c>
      <c r="D91" s="24" t="s">
        <v>127</v>
      </c>
      <c r="E91" s="24">
        <v>0.17</v>
      </c>
      <c r="F91" s="24">
        <v>0.09</v>
      </c>
      <c r="G91" s="24">
        <v>0.01</v>
      </c>
      <c r="H91" s="24">
        <v>0.03</v>
      </c>
      <c r="I91" s="24">
        <v>0.29</v>
      </c>
      <c r="J91" s="32">
        <v>43319.0</v>
      </c>
    </row>
    <row r="92">
      <c r="A92" s="24" t="s">
        <v>1241</v>
      </c>
      <c r="B92" s="24" t="s">
        <v>56</v>
      </c>
      <c r="C92" s="24" t="s">
        <v>1234</v>
      </c>
      <c r="D92" s="24" t="s">
        <v>127</v>
      </c>
      <c r="E92" s="24">
        <v>0.07</v>
      </c>
      <c r="F92" s="24">
        <v>0.06</v>
      </c>
      <c r="G92" s="24"/>
      <c r="H92" s="24">
        <v>0.03</v>
      </c>
      <c r="I92" s="24">
        <v>0.16</v>
      </c>
      <c r="J92" s="32">
        <v>43319.0</v>
      </c>
    </row>
    <row r="93">
      <c r="A93" s="24" t="s">
        <v>103</v>
      </c>
      <c r="B93" s="24" t="s">
        <v>56</v>
      </c>
      <c r="C93" s="24" t="s">
        <v>512</v>
      </c>
      <c r="D93" s="24" t="s">
        <v>91</v>
      </c>
      <c r="E93" s="24">
        <v>0.08</v>
      </c>
      <c r="F93" s="24">
        <v>0.04</v>
      </c>
      <c r="G93" s="24"/>
      <c r="H93" s="24">
        <v>0.02</v>
      </c>
      <c r="I93" s="24">
        <v>0.14</v>
      </c>
      <c r="J93" s="32">
        <v>43322.0</v>
      </c>
    </row>
    <row r="94">
      <c r="A94" s="24" t="s">
        <v>1321</v>
      </c>
      <c r="B94" s="24" t="s">
        <v>56</v>
      </c>
      <c r="C94" s="24" t="s">
        <v>1317</v>
      </c>
      <c r="D94" s="24" t="s">
        <v>1318</v>
      </c>
      <c r="E94" s="24">
        <v>1.63</v>
      </c>
      <c r="F94" s="24">
        <v>0.18</v>
      </c>
      <c r="G94" s="24"/>
      <c r="H94" s="24">
        <v>0.41</v>
      </c>
      <c r="I94" s="24">
        <v>2.21</v>
      </c>
      <c r="J94" s="32">
        <v>43322.0</v>
      </c>
    </row>
    <row r="95">
      <c r="A95" s="24" t="s">
        <v>1321</v>
      </c>
      <c r="B95" s="24" t="s">
        <v>68</v>
      </c>
      <c r="C95" s="24" t="s">
        <v>1317</v>
      </c>
      <c r="D95" s="24" t="s">
        <v>1318</v>
      </c>
      <c r="E95" s="24">
        <v>1.33</v>
      </c>
      <c r="F95" s="24">
        <v>0.02</v>
      </c>
      <c r="G95" s="24"/>
      <c r="H95" s="24">
        <v>0.16</v>
      </c>
      <c r="I95" s="24">
        <v>1.51</v>
      </c>
      <c r="J95" s="32">
        <v>43322.0</v>
      </c>
    </row>
    <row r="96">
      <c r="A96" s="24" t="s">
        <v>57</v>
      </c>
      <c r="B96" s="24" t="s">
        <v>70</v>
      </c>
      <c r="C96" s="24" t="s">
        <v>54</v>
      </c>
      <c r="D96" s="24" t="s">
        <v>115</v>
      </c>
      <c r="E96" s="24">
        <v>0.08</v>
      </c>
      <c r="F96" s="24">
        <v>0.02</v>
      </c>
      <c r="G96" s="24"/>
      <c r="H96" s="24">
        <v>0.01</v>
      </c>
      <c r="I96" s="24">
        <v>0.11</v>
      </c>
      <c r="J96" s="32">
        <v>43327.0</v>
      </c>
    </row>
    <row r="97">
      <c r="A97" s="24" t="s">
        <v>531</v>
      </c>
      <c r="B97" s="24" t="s">
        <v>56</v>
      </c>
      <c r="C97" s="24" t="s">
        <v>512</v>
      </c>
      <c r="D97" s="24" t="s">
        <v>87</v>
      </c>
      <c r="E97" s="24">
        <v>0.09</v>
      </c>
      <c r="F97" s="24">
        <v>0.1</v>
      </c>
      <c r="G97" s="24">
        <v>0.05</v>
      </c>
      <c r="H97" s="24">
        <v>0.04</v>
      </c>
      <c r="I97" s="24">
        <v>0.27</v>
      </c>
      <c r="J97" s="32">
        <v>43333.0</v>
      </c>
    </row>
    <row r="98">
      <c r="A98" s="24" t="s">
        <v>975</v>
      </c>
      <c r="B98" s="24" t="s">
        <v>56</v>
      </c>
      <c r="C98" s="24" t="s">
        <v>973</v>
      </c>
      <c r="D98" s="24" t="s">
        <v>976</v>
      </c>
      <c r="E98" s="24">
        <v>0.05</v>
      </c>
      <c r="F98" s="24">
        <v>0.39</v>
      </c>
      <c r="G98" s="24">
        <v>0.01</v>
      </c>
      <c r="H98" s="24">
        <v>0.08</v>
      </c>
      <c r="I98" s="24">
        <v>0.53</v>
      </c>
      <c r="J98" s="32">
        <v>43336.0</v>
      </c>
    </row>
    <row r="99">
      <c r="A99" s="24" t="s">
        <v>975</v>
      </c>
      <c r="B99" s="24" t="s">
        <v>68</v>
      </c>
      <c r="C99" s="24" t="s">
        <v>973</v>
      </c>
      <c r="D99" s="24" t="s">
        <v>976</v>
      </c>
      <c r="E99" s="24">
        <v>0.05</v>
      </c>
      <c r="F99" s="24">
        <v>0.1</v>
      </c>
      <c r="G99" s="24"/>
      <c r="H99" s="24">
        <v>0.01</v>
      </c>
      <c r="I99" s="24">
        <v>0.17</v>
      </c>
      <c r="J99" s="32">
        <v>43336.0</v>
      </c>
    </row>
    <row r="100">
      <c r="A100" s="24" t="s">
        <v>1243</v>
      </c>
      <c r="B100" s="24" t="s">
        <v>70</v>
      </c>
      <c r="C100" s="24" t="s">
        <v>1234</v>
      </c>
      <c r="D100" s="24" t="s">
        <v>154</v>
      </c>
      <c r="E100" s="24">
        <v>0.09</v>
      </c>
      <c r="F100" s="24"/>
      <c r="G100" s="24">
        <v>0.02</v>
      </c>
      <c r="H100" s="24">
        <v>0.01</v>
      </c>
      <c r="I100" s="24">
        <v>0.13</v>
      </c>
      <c r="J100" s="32">
        <v>43336.0</v>
      </c>
    </row>
    <row r="101">
      <c r="A101" s="24" t="s">
        <v>76</v>
      </c>
      <c r="B101" s="24" t="s">
        <v>70</v>
      </c>
      <c r="C101" s="24" t="s">
        <v>54</v>
      </c>
      <c r="D101" s="24" t="s">
        <v>60</v>
      </c>
      <c r="E101" s="24">
        <v>0.27</v>
      </c>
      <c r="F101" s="24">
        <v>0.14</v>
      </c>
      <c r="G101" s="24">
        <v>0.27</v>
      </c>
      <c r="H101" s="24">
        <v>0.04</v>
      </c>
      <c r="I101" s="24">
        <v>0.72</v>
      </c>
      <c r="J101" s="32">
        <v>43340.0</v>
      </c>
    </row>
    <row r="102">
      <c r="A102" s="24" t="s">
        <v>86</v>
      </c>
      <c r="B102" s="24" t="s">
        <v>56</v>
      </c>
      <c r="C102" s="24" t="s">
        <v>54</v>
      </c>
      <c r="D102" s="24" t="s">
        <v>87</v>
      </c>
      <c r="E102" s="24">
        <v>0.08</v>
      </c>
      <c r="F102" s="24">
        <v>0.06</v>
      </c>
      <c r="G102" s="24">
        <v>0.19</v>
      </c>
      <c r="H102" s="24">
        <v>0.03</v>
      </c>
      <c r="I102" s="24">
        <v>0.37</v>
      </c>
      <c r="J102" s="32">
        <v>43340.0</v>
      </c>
    </row>
    <row r="103">
      <c r="A103" s="24" t="s">
        <v>610</v>
      </c>
      <c r="B103" s="24" t="s">
        <v>56</v>
      </c>
      <c r="C103" s="24" t="s">
        <v>597</v>
      </c>
      <c r="D103" s="24" t="s">
        <v>611</v>
      </c>
      <c r="E103" s="24">
        <v>0.06</v>
      </c>
      <c r="F103" s="24">
        <v>0.02</v>
      </c>
      <c r="G103" s="24">
        <v>0.03</v>
      </c>
      <c r="H103" s="24">
        <v>0.02</v>
      </c>
      <c r="I103" s="24">
        <v>0.12</v>
      </c>
      <c r="J103" s="32">
        <v>43340.0</v>
      </c>
    </row>
    <row r="104">
      <c r="A104" s="24" t="s">
        <v>1325</v>
      </c>
      <c r="B104" s="24" t="s">
        <v>56</v>
      </c>
      <c r="C104" s="24" t="s">
        <v>1317</v>
      </c>
      <c r="D104" s="24" t="s">
        <v>241</v>
      </c>
      <c r="E104" s="24">
        <v>0.06</v>
      </c>
      <c r="F104" s="24">
        <v>0.23</v>
      </c>
      <c r="G104" s="24">
        <v>0.15</v>
      </c>
      <c r="H104" s="24">
        <v>0.05</v>
      </c>
      <c r="I104" s="24">
        <v>0.5</v>
      </c>
      <c r="J104" s="32">
        <v>43340.0</v>
      </c>
    </row>
    <row r="105">
      <c r="A105" s="24" t="s">
        <v>1168</v>
      </c>
      <c r="B105" s="24" t="s">
        <v>56</v>
      </c>
      <c r="C105" s="24" t="s">
        <v>1162</v>
      </c>
      <c r="D105" s="24" t="s">
        <v>55</v>
      </c>
      <c r="E105" s="24">
        <v>0.14</v>
      </c>
      <c r="F105" s="24">
        <v>0.16</v>
      </c>
      <c r="G105" s="24">
        <v>0.02</v>
      </c>
      <c r="H105" s="24">
        <v>0.06</v>
      </c>
      <c r="I105" s="24">
        <v>0.37</v>
      </c>
      <c r="J105" s="32">
        <v>43341.0</v>
      </c>
    </row>
    <row r="106">
      <c r="A106" s="24" t="s">
        <v>1059</v>
      </c>
      <c r="B106" s="24" t="s">
        <v>56</v>
      </c>
      <c r="C106" s="24" t="s">
        <v>1027</v>
      </c>
      <c r="D106" s="24" t="s">
        <v>64</v>
      </c>
      <c r="E106" s="24">
        <v>0.04</v>
      </c>
      <c r="F106" s="24">
        <v>0.08</v>
      </c>
      <c r="G106" s="24"/>
      <c r="H106" s="24">
        <v>0.02</v>
      </c>
      <c r="I106" s="24">
        <v>0.13</v>
      </c>
      <c r="J106" s="32">
        <v>43343.0</v>
      </c>
    </row>
    <row r="107">
      <c r="A107" s="24" t="s">
        <v>1034</v>
      </c>
      <c r="B107" s="24" t="s">
        <v>56</v>
      </c>
      <c r="C107" s="24" t="s">
        <v>1027</v>
      </c>
      <c r="D107" s="24" t="s">
        <v>335</v>
      </c>
      <c r="E107" s="24">
        <v>0.29</v>
      </c>
      <c r="F107" s="24">
        <v>0.22</v>
      </c>
      <c r="G107" s="24">
        <v>1.43</v>
      </c>
      <c r="H107" s="24">
        <v>0.1</v>
      </c>
      <c r="I107" s="24">
        <v>2.04</v>
      </c>
      <c r="J107" s="32">
        <v>43347.0</v>
      </c>
    </row>
    <row r="108">
      <c r="A108" s="24" t="s">
        <v>1169</v>
      </c>
      <c r="B108" s="24" t="s">
        <v>56</v>
      </c>
      <c r="C108" s="24" t="s">
        <v>1162</v>
      </c>
      <c r="D108" s="24" t="s">
        <v>695</v>
      </c>
      <c r="E108" s="24">
        <v>0.19</v>
      </c>
      <c r="F108" s="24">
        <v>0.11</v>
      </c>
      <c r="G108" s="24"/>
      <c r="H108" s="24">
        <v>0.06</v>
      </c>
      <c r="I108" s="24">
        <v>0.36</v>
      </c>
      <c r="J108" s="32">
        <v>43347.0</v>
      </c>
    </row>
    <row r="109">
      <c r="A109" s="24" t="s">
        <v>1169</v>
      </c>
      <c r="B109" s="24" t="s">
        <v>68</v>
      </c>
      <c r="C109" s="24" t="s">
        <v>1162</v>
      </c>
      <c r="D109" s="24" t="s">
        <v>695</v>
      </c>
      <c r="E109" s="24">
        <v>0.08</v>
      </c>
      <c r="F109" s="24">
        <v>0.04</v>
      </c>
      <c r="G109" s="24"/>
      <c r="H109" s="24">
        <v>0.01</v>
      </c>
      <c r="I109" s="24">
        <v>0.13</v>
      </c>
      <c r="J109" s="32">
        <v>43347.0</v>
      </c>
    </row>
    <row r="110">
      <c r="A110" s="24" t="s">
        <v>1250</v>
      </c>
      <c r="B110" s="24" t="s">
        <v>56</v>
      </c>
      <c r="C110" s="24" t="s">
        <v>1234</v>
      </c>
      <c r="D110" s="24" t="s">
        <v>1251</v>
      </c>
      <c r="E110" s="24">
        <v>0.08</v>
      </c>
      <c r="F110" s="24"/>
      <c r="G110" s="24"/>
      <c r="H110" s="24">
        <v>0.02</v>
      </c>
      <c r="I110" s="24">
        <v>0.1</v>
      </c>
      <c r="J110" s="32">
        <v>43347.0</v>
      </c>
    </row>
    <row r="111">
      <c r="A111" s="24" t="s">
        <v>1254</v>
      </c>
      <c r="B111" s="24" t="s">
        <v>56</v>
      </c>
      <c r="C111" s="24" t="s">
        <v>1234</v>
      </c>
      <c r="D111" s="24" t="s">
        <v>241</v>
      </c>
      <c r="E111" s="24">
        <v>0.05</v>
      </c>
      <c r="F111" s="24">
        <v>0.01</v>
      </c>
      <c r="G111" s="24">
        <v>0.03</v>
      </c>
      <c r="H111" s="24">
        <v>0.01</v>
      </c>
      <c r="I111" s="24">
        <v>0.1</v>
      </c>
      <c r="J111" s="32">
        <v>43347.0</v>
      </c>
    </row>
    <row r="112">
      <c r="A112" s="24" t="s">
        <v>1250</v>
      </c>
      <c r="B112" s="24" t="s">
        <v>68</v>
      </c>
      <c r="C112" s="24" t="s">
        <v>1234</v>
      </c>
      <c r="D112" s="24" t="s">
        <v>1251</v>
      </c>
      <c r="E112" s="24">
        <v>0.08</v>
      </c>
      <c r="F112" s="24"/>
      <c r="G112" s="24"/>
      <c r="H112" s="24">
        <v>0.01</v>
      </c>
      <c r="I112" s="24">
        <v>0.1</v>
      </c>
      <c r="J112" s="32">
        <v>43347.0</v>
      </c>
    </row>
    <row r="113">
      <c r="A113" s="24" t="s">
        <v>982</v>
      </c>
      <c r="B113" s="24" t="s">
        <v>56</v>
      </c>
      <c r="C113" s="24" t="s">
        <v>973</v>
      </c>
      <c r="D113" s="24" t="s">
        <v>983</v>
      </c>
      <c r="E113" s="24">
        <v>0.1</v>
      </c>
      <c r="F113" s="24"/>
      <c r="G113" s="24"/>
      <c r="H113" s="24">
        <v>0.02</v>
      </c>
      <c r="I113" s="24">
        <v>0.13</v>
      </c>
      <c r="J113" s="32">
        <v>43350.0</v>
      </c>
    </row>
    <row r="114">
      <c r="A114" s="24" t="s">
        <v>982</v>
      </c>
      <c r="B114" s="24" t="s">
        <v>68</v>
      </c>
      <c r="C114" s="24" t="s">
        <v>973</v>
      </c>
      <c r="D114" s="24" t="s">
        <v>983</v>
      </c>
      <c r="E114" s="24">
        <v>0.09</v>
      </c>
      <c r="F114" s="24"/>
      <c r="G114" s="24"/>
      <c r="H114" s="24">
        <v>0.01</v>
      </c>
      <c r="I114" s="24">
        <v>0.1</v>
      </c>
      <c r="J114" s="32">
        <v>43350.0</v>
      </c>
    </row>
    <row r="115">
      <c r="A115" s="24" t="s">
        <v>1329</v>
      </c>
      <c r="B115" s="24" t="s">
        <v>56</v>
      </c>
      <c r="C115" s="24" t="s">
        <v>1317</v>
      </c>
      <c r="D115" s="24" t="s">
        <v>83</v>
      </c>
      <c r="E115" s="24">
        <v>0.15</v>
      </c>
      <c r="F115" s="24"/>
      <c r="G115" s="24"/>
      <c r="H115" s="24">
        <v>0.04</v>
      </c>
      <c r="I115" s="24">
        <v>0.19</v>
      </c>
      <c r="J115" s="32">
        <v>43350.0</v>
      </c>
    </row>
    <row r="116">
      <c r="A116" s="24" t="s">
        <v>1329</v>
      </c>
      <c r="B116" s="24" t="s">
        <v>68</v>
      </c>
      <c r="C116" s="24" t="s">
        <v>1317</v>
      </c>
      <c r="D116" s="24" t="s">
        <v>83</v>
      </c>
      <c r="E116" s="24">
        <v>0.13</v>
      </c>
      <c r="F116" s="24"/>
      <c r="G116" s="24"/>
      <c r="H116" s="24">
        <v>0.02</v>
      </c>
      <c r="I116" s="24">
        <v>0.15</v>
      </c>
      <c r="J116" s="32">
        <v>43350.0</v>
      </c>
    </row>
    <row r="117">
      <c r="A117" s="24" t="s">
        <v>1319</v>
      </c>
      <c r="B117" s="24" t="s">
        <v>56</v>
      </c>
      <c r="C117" s="24" t="s">
        <v>1317</v>
      </c>
      <c r="D117" s="24" t="s">
        <v>604</v>
      </c>
      <c r="E117" s="24">
        <v>1.69</v>
      </c>
      <c r="F117" s="24">
        <v>0.44</v>
      </c>
      <c r="G117" s="24">
        <v>0.03</v>
      </c>
      <c r="H117" s="24">
        <v>0.47</v>
      </c>
      <c r="I117" s="24">
        <v>2.63</v>
      </c>
      <c r="J117" s="32">
        <v>43354.0</v>
      </c>
    </row>
    <row r="118">
      <c r="A118" s="24" t="s">
        <v>1319</v>
      </c>
      <c r="B118" s="24" t="s">
        <v>68</v>
      </c>
      <c r="C118" s="24" t="s">
        <v>1317</v>
      </c>
      <c r="D118" s="24" t="s">
        <v>604</v>
      </c>
      <c r="E118" s="24">
        <v>1.47</v>
      </c>
      <c r="F118" s="24">
        <v>0.08</v>
      </c>
      <c r="G118" s="24"/>
      <c r="H118" s="24">
        <v>0.18</v>
      </c>
      <c r="I118" s="24">
        <v>1.74</v>
      </c>
      <c r="J118" s="32">
        <v>43354.0</v>
      </c>
    </row>
    <row r="119">
      <c r="A119" s="24" t="s">
        <v>1319</v>
      </c>
      <c r="B119" s="24" t="s">
        <v>70</v>
      </c>
      <c r="C119" s="24" t="s">
        <v>1317</v>
      </c>
      <c r="D119" s="24" t="s">
        <v>604</v>
      </c>
      <c r="E119" s="24">
        <v>0.24</v>
      </c>
      <c r="F119" s="24">
        <v>0.02</v>
      </c>
      <c r="G119" s="24">
        <v>0.01</v>
      </c>
      <c r="H119" s="24">
        <v>0.03</v>
      </c>
      <c r="I119" s="24">
        <v>0.3</v>
      </c>
      <c r="J119" s="32">
        <v>43354.0</v>
      </c>
    </row>
    <row r="120">
      <c r="A120" s="24" t="s">
        <v>522</v>
      </c>
      <c r="B120" s="24" t="s">
        <v>56</v>
      </c>
      <c r="C120" s="24" t="s">
        <v>512</v>
      </c>
      <c r="D120" s="24" t="s">
        <v>335</v>
      </c>
      <c r="E120" s="24">
        <v>0.59</v>
      </c>
      <c r="F120" s="24">
        <v>0.82</v>
      </c>
      <c r="G120" s="24">
        <v>0.06</v>
      </c>
      <c r="H120" s="24">
        <v>0.27</v>
      </c>
      <c r="I120" s="24">
        <v>1.74</v>
      </c>
      <c r="J120" s="32">
        <v>43357.0</v>
      </c>
    </row>
    <row r="121">
      <c r="A121" s="24" t="s">
        <v>522</v>
      </c>
      <c r="B121" s="24" t="s">
        <v>68</v>
      </c>
      <c r="C121" s="24" t="s">
        <v>512</v>
      </c>
      <c r="D121" s="24" t="s">
        <v>335</v>
      </c>
      <c r="E121" s="24">
        <v>0.46</v>
      </c>
      <c r="F121" s="24">
        <v>0.25</v>
      </c>
      <c r="G121" s="24"/>
      <c r="H121" s="24">
        <v>0.07</v>
      </c>
      <c r="I121" s="24">
        <v>0.78</v>
      </c>
      <c r="J121" s="32">
        <v>43357.0</v>
      </c>
    </row>
    <row r="122">
      <c r="A122" s="24" t="s">
        <v>977</v>
      </c>
      <c r="B122" s="24" t="s">
        <v>70</v>
      </c>
      <c r="C122" s="24" t="s">
        <v>973</v>
      </c>
      <c r="D122" s="24" t="s">
        <v>71</v>
      </c>
      <c r="E122" s="24">
        <v>0.16</v>
      </c>
      <c r="F122" s="24">
        <v>0.15</v>
      </c>
      <c r="G122" s="24">
        <v>0.06</v>
      </c>
      <c r="H122" s="24">
        <v>0.03</v>
      </c>
      <c r="I122" s="24">
        <v>0.41</v>
      </c>
      <c r="J122" s="32">
        <v>43357.0</v>
      </c>
    </row>
    <row r="123">
      <c r="A123" s="24" t="s">
        <v>1326</v>
      </c>
      <c r="B123" s="24" t="s">
        <v>56</v>
      </c>
      <c r="C123" s="24" t="s">
        <v>1317</v>
      </c>
      <c r="D123" s="24" t="s">
        <v>1318</v>
      </c>
      <c r="E123" s="24">
        <v>0.26</v>
      </c>
      <c r="F123" s="24">
        <v>0.09</v>
      </c>
      <c r="G123" s="24"/>
      <c r="H123" s="24">
        <v>0.08</v>
      </c>
      <c r="I123" s="24">
        <v>0.43</v>
      </c>
      <c r="J123" s="32">
        <v>43357.0</v>
      </c>
    </row>
    <row r="124">
      <c r="A124" s="24" t="s">
        <v>1326</v>
      </c>
      <c r="B124" s="24" t="s">
        <v>68</v>
      </c>
      <c r="C124" s="24" t="s">
        <v>1317</v>
      </c>
      <c r="D124" s="24" t="s">
        <v>1318</v>
      </c>
      <c r="E124" s="24">
        <v>0.26</v>
      </c>
      <c r="F124" s="24"/>
      <c r="G124" s="24"/>
      <c r="H124" s="24">
        <v>0.03</v>
      </c>
      <c r="I124" s="24">
        <v>0.29</v>
      </c>
      <c r="J124" s="32">
        <v>43357.0</v>
      </c>
    </row>
    <row r="125">
      <c r="A125" s="24" t="s">
        <v>1057</v>
      </c>
      <c r="B125" s="24" t="s">
        <v>70</v>
      </c>
      <c r="C125" s="24" t="s">
        <v>1027</v>
      </c>
      <c r="D125" s="24" t="s">
        <v>71</v>
      </c>
      <c r="E125" s="24">
        <v>0.08</v>
      </c>
      <c r="F125" s="24">
        <v>0.05</v>
      </c>
      <c r="G125" s="24">
        <v>0.02</v>
      </c>
      <c r="H125" s="24">
        <v>0.01</v>
      </c>
      <c r="I125" s="24">
        <v>0.16</v>
      </c>
      <c r="J125" s="32">
        <v>43364.0</v>
      </c>
    </row>
    <row r="126">
      <c r="A126" s="24" t="s">
        <v>1042</v>
      </c>
      <c r="B126" s="24" t="s">
        <v>56</v>
      </c>
      <c r="C126" s="24" t="s">
        <v>1027</v>
      </c>
      <c r="D126" s="24" t="s">
        <v>87</v>
      </c>
      <c r="E126" s="24">
        <v>0.1</v>
      </c>
      <c r="F126" s="24">
        <v>0.03</v>
      </c>
      <c r="G126" s="24">
        <v>0.08</v>
      </c>
      <c r="H126" s="24">
        <v>0.03</v>
      </c>
      <c r="I126" s="24">
        <v>0.25</v>
      </c>
      <c r="J126" s="32">
        <v>43368.0</v>
      </c>
    </row>
    <row r="127">
      <c r="A127" s="24" t="s">
        <v>1330</v>
      </c>
      <c r="B127" s="24" t="s">
        <v>56</v>
      </c>
      <c r="C127" s="24" t="s">
        <v>1317</v>
      </c>
      <c r="D127" s="24" t="s">
        <v>55</v>
      </c>
      <c r="E127" s="24">
        <v>0.15</v>
      </c>
      <c r="F127" s="24"/>
      <c r="G127" s="24"/>
      <c r="H127" s="24">
        <v>0.04</v>
      </c>
      <c r="I127" s="24">
        <v>0.19</v>
      </c>
      <c r="J127" s="32">
        <v>43368.0</v>
      </c>
    </row>
    <row r="128">
      <c r="A128" s="24" t="s">
        <v>1042</v>
      </c>
      <c r="B128" s="24" t="s">
        <v>70</v>
      </c>
      <c r="C128" s="24" t="s">
        <v>1376</v>
      </c>
      <c r="D128" s="24" t="s">
        <v>87</v>
      </c>
      <c r="E128" s="24">
        <v>0.12</v>
      </c>
      <c r="F128" s="24">
        <v>0.04</v>
      </c>
      <c r="G128" s="24">
        <v>0.02</v>
      </c>
      <c r="H128" s="24">
        <v>0.02</v>
      </c>
      <c r="I128" s="24">
        <v>0.19</v>
      </c>
      <c r="J128" s="32">
        <v>43368.0</v>
      </c>
    </row>
    <row r="129">
      <c r="A129" s="24" t="s">
        <v>655</v>
      </c>
      <c r="B129" s="24" t="s">
        <v>70</v>
      </c>
      <c r="C129" s="24" t="s">
        <v>651</v>
      </c>
      <c r="D129" s="24" t="s">
        <v>64</v>
      </c>
      <c r="E129" s="24">
        <v>0.08</v>
      </c>
      <c r="F129" s="24">
        <v>0.02</v>
      </c>
      <c r="G129" s="24"/>
      <c r="H129" s="24">
        <v>0.01</v>
      </c>
      <c r="I129" s="24">
        <v>0.11</v>
      </c>
      <c r="J129" s="32">
        <v>43371.0</v>
      </c>
    </row>
    <row r="130">
      <c r="A130" s="24" t="s">
        <v>1316</v>
      </c>
      <c r="B130" s="24" t="s">
        <v>56</v>
      </c>
      <c r="C130" s="24" t="s">
        <v>1317</v>
      </c>
      <c r="D130" s="24" t="s">
        <v>83</v>
      </c>
      <c r="E130" s="24">
        <v>0.84</v>
      </c>
      <c r="F130" s="24">
        <v>6.87</v>
      </c>
      <c r="G130" s="24">
        <v>0.1</v>
      </c>
      <c r="H130" s="24">
        <v>1.34</v>
      </c>
      <c r="I130" s="24">
        <v>9.15</v>
      </c>
      <c r="J130" s="32">
        <v>43371.0</v>
      </c>
    </row>
    <row r="131">
      <c r="A131" s="24" t="s">
        <v>1316</v>
      </c>
      <c r="B131" s="24" t="s">
        <v>68</v>
      </c>
      <c r="C131" s="24" t="s">
        <v>1317</v>
      </c>
      <c r="D131" s="24" t="s">
        <v>83</v>
      </c>
      <c r="E131" s="24">
        <v>0.56</v>
      </c>
      <c r="F131" s="24">
        <v>1.5</v>
      </c>
      <c r="G131" s="24"/>
      <c r="H131" s="24">
        <v>0.16</v>
      </c>
      <c r="I131" s="24">
        <v>2.22</v>
      </c>
      <c r="J131" s="32">
        <v>43371.0</v>
      </c>
    </row>
    <row r="132">
      <c r="A132" s="24" t="s">
        <v>1316</v>
      </c>
      <c r="B132" s="24" t="s">
        <v>70</v>
      </c>
      <c r="C132" s="24" t="s">
        <v>1317</v>
      </c>
      <c r="D132" s="24" t="s">
        <v>83</v>
      </c>
      <c r="E132" s="24">
        <v>0.18</v>
      </c>
      <c r="F132" s="24">
        <v>0.47</v>
      </c>
      <c r="G132" s="24">
        <v>0.06</v>
      </c>
      <c r="H132" s="24">
        <v>0.05</v>
      </c>
      <c r="I132" s="24">
        <v>0.75</v>
      </c>
      <c r="J132" s="32">
        <v>43371.0</v>
      </c>
    </row>
    <row r="133">
      <c r="A133" s="24" t="s">
        <v>88</v>
      </c>
      <c r="B133" s="24" t="s">
        <v>56</v>
      </c>
      <c r="C133" s="24" t="s">
        <v>54</v>
      </c>
      <c r="D133" s="24" t="s">
        <v>87</v>
      </c>
      <c r="E133" s="24">
        <v>0.09</v>
      </c>
      <c r="F133" s="24">
        <v>0.05</v>
      </c>
      <c r="G133" s="24">
        <v>0.18</v>
      </c>
      <c r="H133" s="24">
        <v>0.03</v>
      </c>
      <c r="I133" s="24">
        <v>0.36</v>
      </c>
      <c r="J133" s="32">
        <v>43375.0</v>
      </c>
    </row>
    <row r="134">
      <c r="A134" s="24" t="s">
        <v>775</v>
      </c>
      <c r="B134" s="24" t="s">
        <v>56</v>
      </c>
      <c r="C134" s="24" t="s">
        <v>43</v>
      </c>
      <c r="D134" s="24" t="s">
        <v>55</v>
      </c>
      <c r="E134" s="24">
        <v>0.22</v>
      </c>
      <c r="F134" s="24">
        <v>0.36</v>
      </c>
      <c r="G134" s="24">
        <v>0.02</v>
      </c>
      <c r="H134" s="24">
        <v>0.11</v>
      </c>
      <c r="I134" s="24">
        <v>0.71</v>
      </c>
      <c r="J134" s="32">
        <v>43375.0</v>
      </c>
    </row>
    <row r="135">
      <c r="A135" s="24" t="s">
        <v>771</v>
      </c>
      <c r="B135" s="24" t="s">
        <v>70</v>
      </c>
      <c r="C135" s="24" t="s">
        <v>43</v>
      </c>
      <c r="D135" s="24" t="s">
        <v>60</v>
      </c>
      <c r="E135" s="24">
        <v>0.29</v>
      </c>
      <c r="F135" s="24"/>
      <c r="G135" s="24">
        <v>0.03</v>
      </c>
      <c r="H135" s="24">
        <v>0.03</v>
      </c>
      <c r="I135" s="24">
        <v>0.36</v>
      </c>
      <c r="J135" s="32">
        <v>43375.0</v>
      </c>
    </row>
    <row r="136">
      <c r="A136" s="24" t="s">
        <v>771</v>
      </c>
      <c r="B136" s="24" t="s">
        <v>56</v>
      </c>
      <c r="C136" s="24" t="s">
        <v>43</v>
      </c>
      <c r="D136" s="24" t="s">
        <v>60</v>
      </c>
      <c r="E136" s="24">
        <v>0.09</v>
      </c>
      <c r="F136" s="24">
        <v>0.03</v>
      </c>
      <c r="G136" s="24">
        <v>0.03</v>
      </c>
      <c r="H136" s="24">
        <v>0.03</v>
      </c>
      <c r="I136" s="24">
        <v>0.17</v>
      </c>
      <c r="J136" s="32">
        <v>43375.0</v>
      </c>
    </row>
    <row r="137">
      <c r="A137" s="24" t="s">
        <v>972</v>
      </c>
      <c r="B137" s="24" t="s">
        <v>68</v>
      </c>
      <c r="C137" s="24" t="s">
        <v>973</v>
      </c>
      <c r="D137" s="24" t="s">
        <v>304</v>
      </c>
      <c r="E137" s="24">
        <v>0.74</v>
      </c>
      <c r="F137" s="24">
        <v>0.95</v>
      </c>
      <c r="G137" s="24">
        <v>0.01</v>
      </c>
      <c r="H137" s="24">
        <v>0.15</v>
      </c>
      <c r="I137" s="24">
        <v>1.84</v>
      </c>
      <c r="J137" s="32">
        <v>43375.0</v>
      </c>
    </row>
    <row r="138">
      <c r="A138" s="24" t="s">
        <v>517</v>
      </c>
      <c r="B138" s="24" t="s">
        <v>56</v>
      </c>
      <c r="C138" s="24" t="s">
        <v>512</v>
      </c>
      <c r="D138" s="24" t="s">
        <v>62</v>
      </c>
      <c r="E138" s="24">
        <v>1.18</v>
      </c>
      <c r="F138" s="24">
        <v>1.4</v>
      </c>
      <c r="G138" s="24">
        <v>0.09</v>
      </c>
      <c r="H138" s="24">
        <v>0.51</v>
      </c>
      <c r="I138" s="24">
        <v>3.18</v>
      </c>
      <c r="J138" s="32">
        <v>43378.0</v>
      </c>
    </row>
    <row r="139">
      <c r="A139" s="24" t="s">
        <v>517</v>
      </c>
      <c r="B139" s="24" t="s">
        <v>68</v>
      </c>
      <c r="C139" s="24" t="s">
        <v>512</v>
      </c>
      <c r="D139" s="24" t="s">
        <v>62</v>
      </c>
      <c r="E139" s="24">
        <v>0.91</v>
      </c>
      <c r="F139" s="24">
        <v>0.35</v>
      </c>
      <c r="G139" s="24"/>
      <c r="H139" s="24">
        <v>0.13</v>
      </c>
      <c r="I139" s="24">
        <v>1.39</v>
      </c>
      <c r="J139" s="32">
        <v>43378.0</v>
      </c>
    </row>
    <row r="140">
      <c r="A140" s="24" t="s">
        <v>336</v>
      </c>
      <c r="B140" s="24" t="s">
        <v>70</v>
      </c>
      <c r="C140" s="24" t="s">
        <v>326</v>
      </c>
      <c r="D140" s="24" t="s">
        <v>337</v>
      </c>
      <c r="E140" s="24">
        <v>0.09</v>
      </c>
      <c r="F140" s="24">
        <v>0.02</v>
      </c>
      <c r="G140" s="24"/>
      <c r="H140" s="24">
        <v>0.01</v>
      </c>
      <c r="I140" s="24">
        <v>0.13</v>
      </c>
      <c r="J140" s="32">
        <v>43382.0</v>
      </c>
    </row>
    <row r="141">
      <c r="A141" s="24" t="s">
        <v>603</v>
      </c>
      <c r="B141" s="24" t="s">
        <v>56</v>
      </c>
      <c r="C141" s="24" t="s">
        <v>597</v>
      </c>
      <c r="D141" s="24" t="s">
        <v>604</v>
      </c>
      <c r="E141" s="24">
        <v>0.36</v>
      </c>
      <c r="F141" s="24">
        <v>0.46</v>
      </c>
      <c r="G141" s="24"/>
      <c r="H141" s="24">
        <v>0.16</v>
      </c>
      <c r="I141" s="24">
        <v>0.98</v>
      </c>
      <c r="J141" s="32">
        <v>43382.0</v>
      </c>
    </row>
    <row r="142">
      <c r="A142" s="24" t="s">
        <v>603</v>
      </c>
      <c r="B142" s="24" t="s">
        <v>68</v>
      </c>
      <c r="C142" s="24" t="s">
        <v>597</v>
      </c>
      <c r="D142" s="24" t="s">
        <v>604</v>
      </c>
      <c r="E142" s="24">
        <v>0.3</v>
      </c>
      <c r="F142" s="24">
        <v>0.14</v>
      </c>
      <c r="G142" s="24"/>
      <c r="H142" s="24">
        <v>0.04</v>
      </c>
      <c r="I142" s="24">
        <v>0.48</v>
      </c>
      <c r="J142" s="32">
        <v>43382.0</v>
      </c>
    </row>
    <row r="143">
      <c r="A143" s="24" t="s">
        <v>332</v>
      </c>
      <c r="B143" s="24" t="s">
        <v>142</v>
      </c>
      <c r="C143" s="24" t="s">
        <v>326</v>
      </c>
      <c r="D143" s="24" t="s">
        <v>71</v>
      </c>
      <c r="E143" s="24">
        <v>0.19</v>
      </c>
      <c r="F143" s="24">
        <v>0.16</v>
      </c>
      <c r="G143" s="24">
        <v>0.09</v>
      </c>
      <c r="H143" s="24">
        <v>0.03</v>
      </c>
      <c r="I143" s="24">
        <v>0.47</v>
      </c>
      <c r="J143" s="32">
        <v>43385.0</v>
      </c>
    </row>
    <row r="144">
      <c r="A144" s="24" t="s">
        <v>1048</v>
      </c>
      <c r="B144" s="24" t="s">
        <v>70</v>
      </c>
      <c r="C144" s="24" t="s">
        <v>1027</v>
      </c>
      <c r="D144" s="24" t="s">
        <v>71</v>
      </c>
      <c r="E144" s="24">
        <v>0.14</v>
      </c>
      <c r="F144" s="24">
        <v>0.08</v>
      </c>
      <c r="G144" s="24">
        <v>0.03</v>
      </c>
      <c r="H144" s="24">
        <v>0.02</v>
      </c>
      <c r="I144" s="24">
        <v>0.27</v>
      </c>
      <c r="J144" s="32">
        <v>43385.0</v>
      </c>
    </row>
    <row r="145">
      <c r="A145" s="24" t="s">
        <v>1163</v>
      </c>
      <c r="B145" s="24" t="s">
        <v>56</v>
      </c>
      <c r="C145" s="24" t="s">
        <v>1162</v>
      </c>
      <c r="D145" s="24" t="s">
        <v>695</v>
      </c>
      <c r="E145" s="24">
        <v>4.05</v>
      </c>
      <c r="F145" s="24">
        <v>3.28</v>
      </c>
      <c r="G145" s="24">
        <v>0.5</v>
      </c>
      <c r="H145" s="24">
        <v>1.49</v>
      </c>
      <c r="I145" s="24">
        <v>9.32</v>
      </c>
      <c r="J145" s="32">
        <v>43385.0</v>
      </c>
    </row>
    <row r="146">
      <c r="A146" s="24" t="s">
        <v>1163</v>
      </c>
      <c r="B146" s="24" t="s">
        <v>68</v>
      </c>
      <c r="C146" s="24" t="s">
        <v>1162</v>
      </c>
      <c r="D146" s="24" t="s">
        <v>695</v>
      </c>
      <c r="E146" s="24">
        <v>3.27</v>
      </c>
      <c r="F146" s="24">
        <v>1.12</v>
      </c>
      <c r="G146" s="24"/>
      <c r="H146" s="24">
        <v>0.46</v>
      </c>
      <c r="I146" s="24">
        <v>4.85</v>
      </c>
      <c r="J146" s="32">
        <v>43385.0</v>
      </c>
    </row>
    <row r="147">
      <c r="A147" s="24" t="s">
        <v>1163</v>
      </c>
      <c r="B147" s="24" t="s">
        <v>100</v>
      </c>
      <c r="C147" s="24" t="s">
        <v>1162</v>
      </c>
      <c r="D147" s="24" t="s">
        <v>695</v>
      </c>
      <c r="E147" s="24">
        <v>0.05</v>
      </c>
      <c r="F147" s="24">
        <v>0.07</v>
      </c>
      <c r="G147" s="24"/>
      <c r="H147" s="24">
        <v>0.01</v>
      </c>
      <c r="I147" s="24">
        <v>0.13</v>
      </c>
      <c r="J147" s="32">
        <v>43385.0</v>
      </c>
    </row>
    <row r="148">
      <c r="A148" s="24" t="s">
        <v>93</v>
      </c>
      <c r="B148" s="24" t="s">
        <v>56</v>
      </c>
      <c r="C148" s="24" t="s">
        <v>54</v>
      </c>
      <c r="D148" s="24" t="s">
        <v>74</v>
      </c>
      <c r="E148" s="24">
        <v>0.05</v>
      </c>
      <c r="F148" s="24"/>
      <c r="G148" s="24">
        <v>0.16</v>
      </c>
      <c r="H148" s="24">
        <v>0.01</v>
      </c>
      <c r="I148" s="24">
        <v>0.22</v>
      </c>
      <c r="J148" s="32">
        <v>43389.0</v>
      </c>
    </row>
    <row r="149">
      <c r="A149" s="24" t="s">
        <v>525</v>
      </c>
      <c r="B149" s="24" t="s">
        <v>70</v>
      </c>
      <c r="C149" s="24" t="s">
        <v>512</v>
      </c>
      <c r="D149" s="24" t="s">
        <v>62</v>
      </c>
      <c r="E149" s="24">
        <v>0.35</v>
      </c>
      <c r="F149" s="24">
        <v>0.17</v>
      </c>
      <c r="G149" s="24"/>
      <c r="H149" s="24">
        <v>0.05</v>
      </c>
      <c r="I149" s="24">
        <v>0.57</v>
      </c>
      <c r="J149" s="32">
        <v>43389.0</v>
      </c>
    </row>
    <row r="150">
      <c r="A150" s="24" t="s">
        <v>530</v>
      </c>
      <c r="B150" s="24" t="s">
        <v>56</v>
      </c>
      <c r="C150" s="24" t="s">
        <v>512</v>
      </c>
      <c r="D150" s="24" t="s">
        <v>80</v>
      </c>
      <c r="E150" s="24">
        <v>0.22</v>
      </c>
      <c r="F150" s="24">
        <v>0.17</v>
      </c>
      <c r="G150" s="24"/>
      <c r="H150" s="24">
        <v>0.08</v>
      </c>
      <c r="I150" s="24">
        <v>0.46</v>
      </c>
      <c r="J150" s="32">
        <v>43389.0</v>
      </c>
    </row>
    <row r="151">
      <c r="A151" s="24" t="s">
        <v>530</v>
      </c>
      <c r="B151" s="24" t="s">
        <v>70</v>
      </c>
      <c r="C151" s="24" t="s">
        <v>512</v>
      </c>
      <c r="D151" s="24" t="s">
        <v>80</v>
      </c>
      <c r="E151" s="24">
        <v>0.28</v>
      </c>
      <c r="F151" s="24">
        <v>0.12</v>
      </c>
      <c r="G151" s="24"/>
      <c r="H151" s="24">
        <v>0.04</v>
      </c>
      <c r="I151" s="24">
        <v>0.44</v>
      </c>
      <c r="J151" s="32">
        <v>43389.0</v>
      </c>
    </row>
    <row r="152">
      <c r="A152" s="24" t="s">
        <v>530</v>
      </c>
      <c r="B152" s="24" t="s">
        <v>68</v>
      </c>
      <c r="C152" s="24" t="s">
        <v>512</v>
      </c>
      <c r="D152" s="24" t="s">
        <v>80</v>
      </c>
      <c r="E152" s="24">
        <v>0.2</v>
      </c>
      <c r="F152" s="24">
        <v>0.07</v>
      </c>
      <c r="G152" s="24"/>
      <c r="H152" s="24">
        <v>0.03</v>
      </c>
      <c r="I152" s="24">
        <v>0.3</v>
      </c>
      <c r="J152" s="32">
        <v>43389.0</v>
      </c>
    </row>
    <row r="153">
      <c r="A153" s="24" t="s">
        <v>525</v>
      </c>
      <c r="B153" s="24" t="s">
        <v>56</v>
      </c>
      <c r="C153" s="24" t="s">
        <v>512</v>
      </c>
      <c r="D153" s="24" t="s">
        <v>62</v>
      </c>
      <c r="E153" s="24">
        <v>0.08</v>
      </c>
      <c r="F153" s="24"/>
      <c r="G153" s="24"/>
      <c r="H153" s="24">
        <v>0.02</v>
      </c>
      <c r="I153" s="24">
        <v>0.1</v>
      </c>
      <c r="J153" s="32">
        <v>43389.0</v>
      </c>
    </row>
    <row r="154">
      <c r="A154" s="24" t="s">
        <v>525</v>
      </c>
      <c r="B154" s="24" t="s">
        <v>68</v>
      </c>
      <c r="C154" s="24" t="s">
        <v>512</v>
      </c>
      <c r="D154" s="24" t="s">
        <v>62</v>
      </c>
      <c r="E154" s="24">
        <v>0.09</v>
      </c>
      <c r="F154" s="24"/>
      <c r="G154" s="24"/>
      <c r="H154" s="24">
        <v>0.01</v>
      </c>
      <c r="I154" s="24">
        <v>0.1</v>
      </c>
      <c r="J154" s="32">
        <v>43389.0</v>
      </c>
    </row>
    <row r="155">
      <c r="A155" s="24" t="s">
        <v>601</v>
      </c>
      <c r="B155" s="24" t="s">
        <v>68</v>
      </c>
      <c r="C155" s="24" t="s">
        <v>597</v>
      </c>
      <c r="D155" s="24" t="s">
        <v>65</v>
      </c>
      <c r="E155" s="24">
        <v>0.26</v>
      </c>
      <c r="F155" s="24">
        <v>0.01</v>
      </c>
      <c r="G155" s="24"/>
      <c r="H155" s="24">
        <v>0.03</v>
      </c>
      <c r="I155" s="24">
        <v>0.3</v>
      </c>
      <c r="J155" s="32">
        <v>43392.0</v>
      </c>
    </row>
    <row r="156">
      <c r="A156" s="24" t="s">
        <v>720</v>
      </c>
      <c r="B156" s="24" t="s">
        <v>70</v>
      </c>
      <c r="C156" s="24" t="s">
        <v>719</v>
      </c>
      <c r="D156" s="24" t="s">
        <v>62</v>
      </c>
      <c r="E156" s="24">
        <v>0.43</v>
      </c>
      <c r="F156" s="24">
        <v>0.26</v>
      </c>
      <c r="G156" s="24"/>
      <c r="H156" s="24">
        <v>0.07</v>
      </c>
      <c r="I156" s="24">
        <v>0.76</v>
      </c>
      <c r="J156" s="32">
        <v>43396.0</v>
      </c>
    </row>
    <row r="157">
      <c r="A157" s="24" t="s">
        <v>720</v>
      </c>
      <c r="B157" s="24" t="s">
        <v>721</v>
      </c>
      <c r="C157" s="24" t="s">
        <v>719</v>
      </c>
      <c r="D157" s="24" t="s">
        <v>62</v>
      </c>
      <c r="E157" s="24">
        <v>0.1</v>
      </c>
      <c r="F157" s="24">
        <v>0.12</v>
      </c>
      <c r="G157" s="24"/>
      <c r="H157" s="24">
        <v>0.02</v>
      </c>
      <c r="I157" s="24">
        <v>0.24</v>
      </c>
      <c r="J157" s="32">
        <v>43396.0</v>
      </c>
    </row>
    <row r="158">
      <c r="A158" s="24" t="s">
        <v>720</v>
      </c>
      <c r="B158" s="24" t="s">
        <v>56</v>
      </c>
      <c r="C158" s="24" t="s">
        <v>719</v>
      </c>
      <c r="D158" s="24" t="s">
        <v>62</v>
      </c>
      <c r="E158" s="24">
        <v>0.11</v>
      </c>
      <c r="F158" s="24">
        <v>0.03</v>
      </c>
      <c r="G158" s="24"/>
      <c r="H158" s="24">
        <v>0.03</v>
      </c>
      <c r="I158" s="24">
        <v>0.17</v>
      </c>
      <c r="J158" s="32">
        <v>43396.0</v>
      </c>
    </row>
    <row r="159">
      <c r="A159" s="24" t="s">
        <v>720</v>
      </c>
      <c r="B159" s="24" t="s">
        <v>68</v>
      </c>
      <c r="C159" s="24" t="s">
        <v>719</v>
      </c>
      <c r="D159" s="24" t="s">
        <v>62</v>
      </c>
      <c r="E159" s="24">
        <v>0.13</v>
      </c>
      <c r="F159" s="24">
        <v>0.01</v>
      </c>
      <c r="G159" s="24"/>
      <c r="H159" s="24">
        <v>0.02</v>
      </c>
      <c r="I159" s="24">
        <v>0.15</v>
      </c>
      <c r="J159" s="32">
        <v>43396.0</v>
      </c>
    </row>
    <row r="160">
      <c r="A160" s="24" t="s">
        <v>720</v>
      </c>
      <c r="B160" s="24" t="s">
        <v>226</v>
      </c>
      <c r="C160" s="24" t="s">
        <v>719</v>
      </c>
      <c r="D160" s="24" t="s">
        <v>62</v>
      </c>
      <c r="E160" s="24">
        <v>0.06</v>
      </c>
      <c r="F160" s="24">
        <v>0.03</v>
      </c>
      <c r="G160" s="24"/>
      <c r="H160" s="24">
        <v>0.01</v>
      </c>
      <c r="I160" s="24">
        <v>0.1</v>
      </c>
      <c r="J160" s="32">
        <v>43396.0</v>
      </c>
    </row>
    <row r="161">
      <c r="A161" s="24" t="s">
        <v>784</v>
      </c>
      <c r="B161" s="24" t="s">
        <v>70</v>
      </c>
      <c r="C161" s="24" t="s">
        <v>43</v>
      </c>
      <c r="D161" s="24" t="s">
        <v>355</v>
      </c>
      <c r="E161" s="24"/>
      <c r="F161" s="24">
        <v>0.12</v>
      </c>
      <c r="G161" s="24"/>
      <c r="H161" s="24">
        <v>0.01</v>
      </c>
      <c r="I161" s="24">
        <v>0.13</v>
      </c>
      <c r="J161" s="32">
        <v>43396.0</v>
      </c>
    </row>
    <row r="162">
      <c r="A162" s="24" t="s">
        <v>981</v>
      </c>
      <c r="B162" s="24" t="s">
        <v>70</v>
      </c>
      <c r="C162" s="24" t="s">
        <v>973</v>
      </c>
      <c r="D162" s="24" t="s">
        <v>337</v>
      </c>
      <c r="E162" s="24">
        <v>0.08</v>
      </c>
      <c r="F162" s="24">
        <v>0.04</v>
      </c>
      <c r="G162" s="24"/>
      <c r="H162" s="24">
        <v>0.01</v>
      </c>
      <c r="I162" s="24">
        <v>0.13</v>
      </c>
      <c r="J162" s="32">
        <v>43396.0</v>
      </c>
    </row>
    <row r="163">
      <c r="A163" s="24" t="s">
        <v>511</v>
      </c>
      <c r="B163" s="24" t="s">
        <v>56</v>
      </c>
      <c r="C163" s="24" t="s">
        <v>512</v>
      </c>
      <c r="D163" s="24" t="s">
        <v>513</v>
      </c>
      <c r="E163" s="24">
        <v>5.26</v>
      </c>
      <c r="F163" s="24">
        <v>6.21</v>
      </c>
      <c r="G163" s="24">
        <v>0.21</v>
      </c>
      <c r="H163" s="24">
        <v>2.26</v>
      </c>
      <c r="I163" s="24">
        <v>13.94</v>
      </c>
      <c r="J163" s="32">
        <v>43399.0</v>
      </c>
    </row>
    <row r="164">
      <c r="A164" s="24" t="s">
        <v>511</v>
      </c>
      <c r="B164" s="24" t="s">
        <v>68</v>
      </c>
      <c r="C164" s="24" t="s">
        <v>512</v>
      </c>
      <c r="D164" s="24" t="s">
        <v>513</v>
      </c>
      <c r="E164" s="24">
        <v>3.76</v>
      </c>
      <c r="F164" s="24">
        <v>1.47</v>
      </c>
      <c r="G164" s="24"/>
      <c r="H164" s="24">
        <v>0.54</v>
      </c>
      <c r="I164" s="24">
        <v>5.77</v>
      </c>
      <c r="J164" s="32">
        <v>43399.0</v>
      </c>
    </row>
    <row r="165">
      <c r="A165" s="24" t="s">
        <v>605</v>
      </c>
      <c r="B165" s="24" t="s">
        <v>56</v>
      </c>
      <c r="C165" s="24" t="s">
        <v>597</v>
      </c>
      <c r="D165" s="24" t="s">
        <v>64</v>
      </c>
      <c r="E165" s="24">
        <v>0.16</v>
      </c>
      <c r="F165" s="24">
        <v>0.05</v>
      </c>
      <c r="G165" s="24">
        <v>0.04</v>
      </c>
      <c r="H165" s="24">
        <v>0.05</v>
      </c>
      <c r="I165" s="24">
        <v>0.3</v>
      </c>
      <c r="J165" s="32">
        <v>43399.0</v>
      </c>
    </row>
    <row r="166">
      <c r="A166" s="24" t="s">
        <v>605</v>
      </c>
      <c r="B166" s="24" t="s">
        <v>70</v>
      </c>
      <c r="C166" s="24" t="s">
        <v>597</v>
      </c>
      <c r="D166" s="24" t="s">
        <v>64</v>
      </c>
      <c r="E166" s="24">
        <v>0.17</v>
      </c>
      <c r="F166" s="24">
        <v>0.01</v>
      </c>
      <c r="G166" s="24">
        <v>0.06</v>
      </c>
      <c r="H166" s="24">
        <v>0.02</v>
      </c>
      <c r="I166" s="24">
        <v>0.26</v>
      </c>
      <c r="J166" s="32">
        <v>43399.0</v>
      </c>
    </row>
    <row r="167">
      <c r="A167" s="24" t="s">
        <v>605</v>
      </c>
      <c r="B167" s="24" t="s">
        <v>68</v>
      </c>
      <c r="C167" s="24" t="s">
        <v>597</v>
      </c>
      <c r="D167" s="24" t="s">
        <v>64</v>
      </c>
      <c r="E167" s="24">
        <v>0.12</v>
      </c>
      <c r="F167" s="24"/>
      <c r="G167" s="24"/>
      <c r="H167" s="24">
        <v>0.01</v>
      </c>
      <c r="I167" s="24">
        <v>0.14</v>
      </c>
      <c r="J167" s="32">
        <v>43399.0</v>
      </c>
    </row>
    <row r="168">
      <c r="A168" s="24" t="s">
        <v>92</v>
      </c>
      <c r="B168" s="24" t="s">
        <v>70</v>
      </c>
      <c r="C168" s="24" t="s">
        <v>54</v>
      </c>
      <c r="D168" s="24" t="s">
        <v>80</v>
      </c>
      <c r="E168" s="24">
        <v>0.15</v>
      </c>
      <c r="F168" s="24">
        <v>0.16</v>
      </c>
      <c r="G168" s="24"/>
      <c r="H168" s="24">
        <v>0.03</v>
      </c>
      <c r="I168" s="24">
        <v>0.33</v>
      </c>
      <c r="J168" s="32">
        <v>43403.0</v>
      </c>
    </row>
    <row r="169">
      <c r="A169" s="24" t="s">
        <v>92</v>
      </c>
      <c r="B169" s="24" t="s">
        <v>68</v>
      </c>
      <c r="C169" s="24" t="s">
        <v>54</v>
      </c>
      <c r="D169" s="24" t="s">
        <v>80</v>
      </c>
      <c r="E169" s="24">
        <v>0.14</v>
      </c>
      <c r="F169" s="24">
        <v>0.06</v>
      </c>
      <c r="G169" s="24"/>
      <c r="H169" s="24">
        <v>0.02</v>
      </c>
      <c r="I169" s="24">
        <v>0.22</v>
      </c>
      <c r="J169" s="32">
        <v>43403.0</v>
      </c>
    </row>
    <row r="170">
      <c r="A170" s="24" t="s">
        <v>1052</v>
      </c>
      <c r="B170" s="24" t="s">
        <v>56</v>
      </c>
      <c r="C170" s="24" t="s">
        <v>1027</v>
      </c>
      <c r="D170" s="24" t="s">
        <v>335</v>
      </c>
      <c r="E170" s="24">
        <v>0.17</v>
      </c>
      <c r="F170" s="24"/>
      <c r="G170" s="24"/>
      <c r="H170" s="24">
        <v>0.04</v>
      </c>
      <c r="I170" s="24">
        <v>0.2</v>
      </c>
      <c r="J170" s="32">
        <v>43403.0</v>
      </c>
    </row>
    <row r="171">
      <c r="A171" s="24" t="s">
        <v>1064</v>
      </c>
      <c r="B171" s="24" t="s">
        <v>56</v>
      </c>
      <c r="C171" s="24" t="s">
        <v>1027</v>
      </c>
      <c r="D171" s="24" t="s">
        <v>491</v>
      </c>
      <c r="E171" s="24">
        <v>0.07</v>
      </c>
      <c r="F171" s="24">
        <v>0.03</v>
      </c>
      <c r="G171" s="24"/>
      <c r="H171" s="24">
        <v>0.02</v>
      </c>
      <c r="I171" s="24">
        <v>0.12</v>
      </c>
      <c r="J171" s="32">
        <v>43403.0</v>
      </c>
    </row>
    <row r="172">
      <c r="A172" s="24" t="s">
        <v>1331</v>
      </c>
      <c r="B172" s="24" t="s">
        <v>70</v>
      </c>
      <c r="C172" s="24" t="s">
        <v>1317</v>
      </c>
      <c r="D172" s="24" t="s">
        <v>62</v>
      </c>
      <c r="E172" s="24">
        <v>0.06</v>
      </c>
      <c r="F172" s="24">
        <v>0.1</v>
      </c>
      <c r="G172" s="24"/>
      <c r="H172" s="24">
        <v>0.01</v>
      </c>
      <c r="I172" s="24">
        <v>0.17</v>
      </c>
      <c r="J172" s="32">
        <v>43403.0</v>
      </c>
    </row>
    <row r="173">
      <c r="A173" s="24" t="s">
        <v>77</v>
      </c>
      <c r="B173" s="24" t="s">
        <v>70</v>
      </c>
      <c r="C173" s="24" t="s">
        <v>54</v>
      </c>
      <c r="D173" s="24" t="s">
        <v>78</v>
      </c>
      <c r="E173" s="24">
        <v>0.38</v>
      </c>
      <c r="F173" s="24">
        <v>0.22</v>
      </c>
      <c r="G173" s="24">
        <v>0.01</v>
      </c>
      <c r="H173" s="24">
        <v>0.06</v>
      </c>
      <c r="I173" s="24">
        <v>0.67</v>
      </c>
      <c r="J173" s="32">
        <v>43406.0</v>
      </c>
    </row>
    <row r="174">
      <c r="A174" s="24" t="s">
        <v>1239</v>
      </c>
      <c r="B174" s="24" t="s">
        <v>100</v>
      </c>
      <c r="C174" s="24" t="s">
        <v>1234</v>
      </c>
      <c r="D174" s="24" t="s">
        <v>87</v>
      </c>
      <c r="E174" s="24"/>
      <c r="F174" s="24">
        <v>0.1</v>
      </c>
      <c r="G174" s="24"/>
      <c r="H174" s="24">
        <v>0.01</v>
      </c>
      <c r="I174" s="24">
        <v>0.11</v>
      </c>
      <c r="J174" s="32">
        <v>43406.0</v>
      </c>
    </row>
    <row r="175">
      <c r="A175" s="24" t="s">
        <v>340</v>
      </c>
      <c r="B175" s="24" t="s">
        <v>56</v>
      </c>
      <c r="C175" s="24" t="s">
        <v>326</v>
      </c>
      <c r="D175" s="24" t="s">
        <v>55</v>
      </c>
      <c r="E175" s="24">
        <v>0.07</v>
      </c>
      <c r="F175" s="24"/>
      <c r="G175" s="24">
        <v>0.01</v>
      </c>
      <c r="H175" s="24">
        <v>0.02</v>
      </c>
      <c r="I175" s="24">
        <v>0.1</v>
      </c>
      <c r="J175" s="32">
        <v>43410.0</v>
      </c>
    </row>
    <row r="176">
      <c r="A176" s="24" t="s">
        <v>744</v>
      </c>
      <c r="B176" s="24" t="s">
        <v>70</v>
      </c>
      <c r="C176" s="24" t="s">
        <v>743</v>
      </c>
      <c r="D176" s="24" t="s">
        <v>745</v>
      </c>
      <c r="E176" s="24">
        <v>0.11</v>
      </c>
      <c r="F176" s="24">
        <v>0.14</v>
      </c>
      <c r="G176" s="24"/>
      <c r="H176" s="24">
        <v>0.02</v>
      </c>
      <c r="I176" s="24">
        <v>0.27</v>
      </c>
      <c r="J176" s="32">
        <v>43410.0</v>
      </c>
    </row>
    <row r="177">
      <c r="A177" s="24" t="s">
        <v>881</v>
      </c>
      <c r="B177" s="24" t="s">
        <v>56</v>
      </c>
      <c r="C177" s="24" t="s">
        <v>875</v>
      </c>
      <c r="D177" s="24" t="s">
        <v>55</v>
      </c>
      <c r="E177" s="24">
        <v>0.19</v>
      </c>
      <c r="F177" s="24">
        <v>0.01</v>
      </c>
      <c r="G177" s="24">
        <v>0.01</v>
      </c>
      <c r="H177" s="24">
        <v>0.05</v>
      </c>
      <c r="I177" s="24">
        <v>0.25</v>
      </c>
      <c r="J177" s="32">
        <v>43413.0</v>
      </c>
    </row>
    <row r="178">
      <c r="A178" s="24" t="s">
        <v>1332</v>
      </c>
      <c r="B178" s="24" t="s">
        <v>70</v>
      </c>
      <c r="C178" s="24" t="s">
        <v>1317</v>
      </c>
      <c r="D178" s="24" t="s">
        <v>745</v>
      </c>
      <c r="E178" s="24">
        <v>0.07</v>
      </c>
      <c r="F178" s="24">
        <v>0.05</v>
      </c>
      <c r="G178" s="24"/>
      <c r="H178" s="24">
        <v>0.01</v>
      </c>
      <c r="I178" s="24">
        <v>0.14</v>
      </c>
      <c r="J178" s="32">
        <v>43413.0</v>
      </c>
    </row>
    <row r="179">
      <c r="A179" s="24" t="s">
        <v>527</v>
      </c>
      <c r="B179" s="24" t="s">
        <v>56</v>
      </c>
      <c r="C179" s="24" t="s">
        <v>512</v>
      </c>
      <c r="D179" s="24" t="s">
        <v>80</v>
      </c>
      <c r="E179" s="24">
        <v>0.19</v>
      </c>
      <c r="F179" s="24">
        <v>0.22</v>
      </c>
      <c r="G179" s="24">
        <v>0.02</v>
      </c>
      <c r="H179" s="24">
        <v>0.08</v>
      </c>
      <c r="I179" s="24">
        <v>0.51</v>
      </c>
      <c r="J179" s="32">
        <v>43417.0</v>
      </c>
    </row>
    <row r="180">
      <c r="A180" s="24" t="s">
        <v>527</v>
      </c>
      <c r="B180" s="24" t="s">
        <v>68</v>
      </c>
      <c r="C180" s="24" t="s">
        <v>512</v>
      </c>
      <c r="D180" s="24" t="s">
        <v>80</v>
      </c>
      <c r="E180" s="24">
        <v>0.14</v>
      </c>
      <c r="F180" s="24">
        <v>0.06</v>
      </c>
      <c r="G180" s="24"/>
      <c r="H180" s="24">
        <v>0.02</v>
      </c>
      <c r="I180" s="24">
        <v>0.22</v>
      </c>
      <c r="J180" s="32">
        <v>43417.0</v>
      </c>
    </row>
    <row r="181">
      <c r="A181" s="24" t="s">
        <v>767</v>
      </c>
      <c r="B181" s="24" t="s">
        <v>56</v>
      </c>
      <c r="C181" s="24" t="s">
        <v>43</v>
      </c>
      <c r="D181" s="24" t="s">
        <v>695</v>
      </c>
      <c r="E181" s="24">
        <v>0.75</v>
      </c>
      <c r="F181" s="24">
        <v>1.07</v>
      </c>
      <c r="G181" s="24"/>
      <c r="H181" s="24">
        <v>0.35</v>
      </c>
      <c r="I181" s="24">
        <v>2.17</v>
      </c>
      <c r="J181" s="32">
        <v>43417.0</v>
      </c>
    </row>
    <row r="182">
      <c r="A182" s="24" t="s">
        <v>767</v>
      </c>
      <c r="B182" s="24" t="s">
        <v>68</v>
      </c>
      <c r="C182" s="24" t="s">
        <v>43</v>
      </c>
      <c r="D182" s="24" t="s">
        <v>695</v>
      </c>
      <c r="E182" s="24">
        <v>0.36</v>
      </c>
      <c r="F182" s="24">
        <v>0.24</v>
      </c>
      <c r="G182" s="24"/>
      <c r="H182" s="24">
        <v>0.06</v>
      </c>
      <c r="I182" s="24">
        <v>0.65</v>
      </c>
      <c r="J182" s="32">
        <v>43417.0</v>
      </c>
    </row>
    <row r="183">
      <c r="A183" s="24" t="s">
        <v>1036</v>
      </c>
      <c r="B183" s="24" t="s">
        <v>56</v>
      </c>
      <c r="C183" s="24" t="s">
        <v>1027</v>
      </c>
      <c r="D183" s="24" t="s">
        <v>710</v>
      </c>
      <c r="E183" s="24">
        <v>0.52</v>
      </c>
      <c r="F183" s="24">
        <v>0.49</v>
      </c>
      <c r="G183" s="24">
        <v>0.1</v>
      </c>
      <c r="H183" s="24">
        <v>0.2</v>
      </c>
      <c r="I183" s="24">
        <v>1.32</v>
      </c>
      <c r="J183" s="32">
        <v>43418.0</v>
      </c>
    </row>
    <row r="184">
      <c r="A184" s="24" t="s">
        <v>1036</v>
      </c>
      <c r="B184" s="24" t="s">
        <v>68</v>
      </c>
      <c r="C184" s="24" t="s">
        <v>1027</v>
      </c>
      <c r="D184" s="24" t="s">
        <v>710</v>
      </c>
      <c r="E184" s="24">
        <v>0.59</v>
      </c>
      <c r="F184" s="24">
        <v>0.26</v>
      </c>
      <c r="G184" s="24"/>
      <c r="H184" s="24">
        <v>0.09</v>
      </c>
      <c r="I184" s="24">
        <v>0.93</v>
      </c>
      <c r="J184" s="32">
        <v>43418.0</v>
      </c>
    </row>
    <row r="185">
      <c r="A185" s="24" t="s">
        <v>1036</v>
      </c>
      <c r="B185" s="24" t="s">
        <v>100</v>
      </c>
      <c r="C185" s="24" t="s">
        <v>1027</v>
      </c>
      <c r="D185" s="24" t="s">
        <v>710</v>
      </c>
      <c r="E185" s="24">
        <v>0.12</v>
      </c>
      <c r="F185" s="24">
        <v>0.07</v>
      </c>
      <c r="G185" s="24"/>
      <c r="H185" s="24">
        <v>0.02</v>
      </c>
      <c r="I185" s="24">
        <v>0.21</v>
      </c>
      <c r="J185" s="32">
        <v>43418.0</v>
      </c>
    </row>
    <row r="186">
      <c r="A186" s="24" t="s">
        <v>1166</v>
      </c>
      <c r="B186" s="24" t="s">
        <v>70</v>
      </c>
      <c r="C186" s="24" t="s">
        <v>1162</v>
      </c>
      <c r="D186" s="24" t="s">
        <v>80</v>
      </c>
      <c r="E186" s="24">
        <v>0.38</v>
      </c>
      <c r="F186" s="24">
        <v>0.24</v>
      </c>
      <c r="G186" s="24">
        <v>0.01</v>
      </c>
      <c r="H186" s="24">
        <v>0.06</v>
      </c>
      <c r="I186" s="24">
        <v>0.69</v>
      </c>
      <c r="J186" s="32">
        <v>43420.0</v>
      </c>
    </row>
    <row r="187">
      <c r="A187" s="24" t="s">
        <v>1379</v>
      </c>
      <c r="B187" s="24" t="s">
        <v>70</v>
      </c>
      <c r="C187" s="24" t="s">
        <v>1376</v>
      </c>
      <c r="D187" s="24" t="s">
        <v>745</v>
      </c>
      <c r="E187" s="24">
        <v>0.12</v>
      </c>
      <c r="F187" s="24">
        <v>0.11</v>
      </c>
      <c r="G187" s="24">
        <v>0.01</v>
      </c>
      <c r="H187" s="24">
        <v>0.02</v>
      </c>
      <c r="I187" s="24">
        <v>0.25</v>
      </c>
      <c r="J187" s="32">
        <v>43420.0</v>
      </c>
    </row>
    <row r="188">
      <c r="A188" s="24" t="s">
        <v>876</v>
      </c>
      <c r="B188" s="24" t="s">
        <v>56</v>
      </c>
      <c r="C188" s="24" t="s">
        <v>875</v>
      </c>
      <c r="D188" s="24" t="s">
        <v>882</v>
      </c>
      <c r="E188" s="24">
        <v>0.15</v>
      </c>
      <c r="F188" s="24"/>
      <c r="G188" s="24"/>
      <c r="H188" s="24">
        <v>0.03</v>
      </c>
      <c r="I188" s="24">
        <v>0.18</v>
      </c>
      <c r="J188" s="32">
        <v>43424.0</v>
      </c>
    </row>
    <row r="189">
      <c r="A189" s="24" t="s">
        <v>876</v>
      </c>
      <c r="B189" s="24" t="s">
        <v>70</v>
      </c>
      <c r="C189" s="24" t="s">
        <v>875</v>
      </c>
      <c r="D189" s="24" t="s">
        <v>882</v>
      </c>
      <c r="E189" s="24">
        <v>0.15</v>
      </c>
      <c r="F189" s="24"/>
      <c r="G189" s="24"/>
      <c r="H189" s="24">
        <v>0.02</v>
      </c>
      <c r="I189" s="24">
        <v>0.17</v>
      </c>
      <c r="J189" s="32">
        <v>43424.0</v>
      </c>
    </row>
    <row r="190">
      <c r="A190" s="24" t="s">
        <v>876</v>
      </c>
      <c r="B190" s="24" t="s">
        <v>68</v>
      </c>
      <c r="C190" s="24" t="s">
        <v>875</v>
      </c>
      <c r="D190" s="24" t="s">
        <v>882</v>
      </c>
      <c r="E190" s="24">
        <v>0.14</v>
      </c>
      <c r="F190" s="24"/>
      <c r="G190" s="24"/>
      <c r="H190" s="24">
        <v>0.02</v>
      </c>
      <c r="I190" s="24">
        <v>0.16</v>
      </c>
      <c r="J190" s="32">
        <v>43424.0</v>
      </c>
    </row>
    <row r="191">
      <c r="A191" s="24" t="s">
        <v>1164</v>
      </c>
      <c r="B191" s="24" t="s">
        <v>56</v>
      </c>
      <c r="C191" s="24" t="s">
        <v>1162</v>
      </c>
      <c r="D191" s="24" t="s">
        <v>83</v>
      </c>
      <c r="E191" s="24">
        <v>0.8</v>
      </c>
      <c r="F191" s="24">
        <v>0.93</v>
      </c>
      <c r="G191" s="24">
        <v>0.16</v>
      </c>
      <c r="H191" s="24">
        <v>0.34</v>
      </c>
      <c r="I191" s="24">
        <v>2.22</v>
      </c>
      <c r="J191" s="32">
        <v>43424.0</v>
      </c>
    </row>
    <row r="192">
      <c r="A192" s="24" t="s">
        <v>1164</v>
      </c>
      <c r="B192" s="24" t="s">
        <v>68</v>
      </c>
      <c r="C192" s="24" t="s">
        <v>1162</v>
      </c>
      <c r="D192" s="24" t="s">
        <v>83</v>
      </c>
      <c r="E192" s="24">
        <v>1.05</v>
      </c>
      <c r="F192" s="24">
        <v>0.35</v>
      </c>
      <c r="G192" s="24"/>
      <c r="H192" s="24">
        <v>0.15</v>
      </c>
      <c r="I192" s="24">
        <v>1.55</v>
      </c>
      <c r="J192" s="32">
        <v>43424.0</v>
      </c>
    </row>
    <row r="193">
      <c r="A193" s="24" t="s">
        <v>1164</v>
      </c>
      <c r="B193" s="24" t="s">
        <v>100</v>
      </c>
      <c r="C193" s="24" t="s">
        <v>1162</v>
      </c>
      <c r="D193" s="24" t="s">
        <v>83</v>
      </c>
      <c r="E193" s="24"/>
      <c r="F193" s="24">
        <v>0.09</v>
      </c>
      <c r="G193" s="24"/>
      <c r="H193" s="24">
        <v>0.01</v>
      </c>
      <c r="I193" s="24">
        <v>0.1</v>
      </c>
      <c r="J193" s="32">
        <v>43424.0</v>
      </c>
    </row>
    <row r="194">
      <c r="A194" s="24" t="s">
        <v>1238</v>
      </c>
      <c r="B194" s="24" t="s">
        <v>100</v>
      </c>
      <c r="C194" s="24" t="s">
        <v>1234</v>
      </c>
      <c r="D194" s="24" t="s">
        <v>491</v>
      </c>
      <c r="E194" s="24"/>
      <c r="F194" s="24">
        <v>0.55</v>
      </c>
      <c r="G194" s="24"/>
      <c r="H194" s="24">
        <v>0.03</v>
      </c>
      <c r="I194" s="24">
        <v>0.58</v>
      </c>
      <c r="J194" s="32">
        <v>43424.0</v>
      </c>
    </row>
    <row r="195">
      <c r="A195" s="24" t="s">
        <v>1238</v>
      </c>
      <c r="B195" s="24" t="s">
        <v>56</v>
      </c>
      <c r="C195" s="24" t="s">
        <v>1234</v>
      </c>
      <c r="D195" s="24" t="s">
        <v>491</v>
      </c>
      <c r="E195" s="24">
        <v>0.13</v>
      </c>
      <c r="F195" s="24">
        <v>0.26</v>
      </c>
      <c r="G195" s="24"/>
      <c r="H195" s="24">
        <v>0.07</v>
      </c>
      <c r="I195" s="24">
        <v>0.47</v>
      </c>
      <c r="J195" s="32">
        <v>43424.0</v>
      </c>
    </row>
    <row r="196">
      <c r="A196" s="24" t="s">
        <v>1238</v>
      </c>
      <c r="B196" s="24" t="s">
        <v>68</v>
      </c>
      <c r="C196" s="24" t="s">
        <v>1234</v>
      </c>
      <c r="D196" s="24" t="s">
        <v>491</v>
      </c>
      <c r="E196" s="24">
        <v>0.19</v>
      </c>
      <c r="F196" s="24">
        <v>0.09</v>
      </c>
      <c r="G196" s="24"/>
      <c r="H196" s="24">
        <v>0.03</v>
      </c>
      <c r="I196" s="24">
        <v>0.32</v>
      </c>
      <c r="J196" s="32">
        <v>43424.0</v>
      </c>
    </row>
    <row r="197">
      <c r="A197" s="24" t="s">
        <v>94</v>
      </c>
      <c r="B197" s="24" t="s">
        <v>56</v>
      </c>
      <c r="C197" s="24" t="s">
        <v>54</v>
      </c>
      <c r="D197" s="24" t="s">
        <v>95</v>
      </c>
      <c r="E197" s="24">
        <v>0.13</v>
      </c>
      <c r="F197" s="24">
        <v>0.07</v>
      </c>
      <c r="G197" s="24"/>
      <c r="H197" s="24">
        <v>0.04</v>
      </c>
      <c r="I197" s="24">
        <v>0.25</v>
      </c>
      <c r="J197" s="32">
        <v>43431.0</v>
      </c>
    </row>
    <row r="198">
      <c r="A198" s="24" t="s">
        <v>94</v>
      </c>
      <c r="B198" s="24" t="s">
        <v>68</v>
      </c>
      <c r="C198" s="24" t="s">
        <v>54</v>
      </c>
      <c r="D198" s="24" t="s">
        <v>95</v>
      </c>
      <c r="E198" s="24">
        <v>0.11</v>
      </c>
      <c r="F198" s="24"/>
      <c r="G198" s="24"/>
      <c r="H198" s="24">
        <v>0.01</v>
      </c>
      <c r="I198" s="24">
        <v>0.12</v>
      </c>
      <c r="J198" s="32">
        <v>43431.0</v>
      </c>
    </row>
    <row r="199">
      <c r="A199" s="24" t="s">
        <v>327</v>
      </c>
      <c r="B199" s="24" t="s">
        <v>56</v>
      </c>
      <c r="C199" s="24" t="s">
        <v>326</v>
      </c>
      <c r="D199" s="24" t="s">
        <v>91</v>
      </c>
      <c r="E199" s="24">
        <v>0.07</v>
      </c>
      <c r="F199" s="24">
        <v>0.03</v>
      </c>
      <c r="G199" s="24"/>
      <c r="H199" s="24">
        <v>0.02</v>
      </c>
      <c r="I199" s="24">
        <v>0.12</v>
      </c>
      <c r="J199" s="32">
        <v>43438.0</v>
      </c>
    </row>
    <row r="200">
      <c r="A200" s="24" t="s">
        <v>526</v>
      </c>
      <c r="B200" s="24" t="s">
        <v>56</v>
      </c>
      <c r="C200" s="24" t="s">
        <v>512</v>
      </c>
      <c r="D200" s="24" t="s">
        <v>335</v>
      </c>
      <c r="E200" s="24">
        <v>0.18</v>
      </c>
      <c r="F200" s="24">
        <v>0.26</v>
      </c>
      <c r="G200" s="24">
        <v>0.03</v>
      </c>
      <c r="H200" s="24">
        <v>0.09</v>
      </c>
      <c r="I200" s="24">
        <v>0.56</v>
      </c>
      <c r="J200" s="32">
        <v>43438.0</v>
      </c>
    </row>
    <row r="201">
      <c r="A201" s="24" t="s">
        <v>526</v>
      </c>
      <c r="B201" s="24" t="s">
        <v>68</v>
      </c>
      <c r="C201" s="24" t="s">
        <v>512</v>
      </c>
      <c r="D201" s="24" t="s">
        <v>335</v>
      </c>
      <c r="E201" s="24">
        <v>0.17</v>
      </c>
      <c r="F201" s="24">
        <v>0.09</v>
      </c>
      <c r="G201" s="24"/>
      <c r="H201" s="24">
        <v>0.03</v>
      </c>
      <c r="I201" s="24">
        <v>0.29</v>
      </c>
      <c r="J201" s="32">
        <v>43438.0</v>
      </c>
    </row>
    <row r="202">
      <c r="A202" s="24" t="s">
        <v>722</v>
      </c>
      <c r="B202" s="24" t="s">
        <v>56</v>
      </c>
      <c r="C202" s="24" t="s">
        <v>719</v>
      </c>
      <c r="D202" s="24" t="s">
        <v>167</v>
      </c>
      <c r="E202" s="24">
        <v>0.07</v>
      </c>
      <c r="F202" s="24"/>
      <c r="G202" s="24">
        <v>0.04</v>
      </c>
      <c r="H202" s="24">
        <v>0.02</v>
      </c>
      <c r="I202" s="24">
        <v>0.13</v>
      </c>
      <c r="J202" s="32">
        <v>43438.0</v>
      </c>
    </row>
    <row r="203">
      <c r="A203" s="24" t="s">
        <v>102</v>
      </c>
      <c r="B203" s="24" t="s">
        <v>70</v>
      </c>
      <c r="C203" s="24" t="s">
        <v>54</v>
      </c>
      <c r="D203" s="24" t="s">
        <v>64</v>
      </c>
      <c r="E203" s="24">
        <v>0.14</v>
      </c>
      <c r="F203" s="24"/>
      <c r="G203" s="24">
        <v>0.02</v>
      </c>
      <c r="H203" s="24">
        <v>0.02</v>
      </c>
      <c r="I203" s="24">
        <v>0.17</v>
      </c>
      <c r="J203" s="32">
        <v>43441.0</v>
      </c>
    </row>
    <row r="204">
      <c r="A204" s="24" t="s">
        <v>653</v>
      </c>
      <c r="B204" s="24" t="s">
        <v>70</v>
      </c>
      <c r="C204" s="24" t="s">
        <v>651</v>
      </c>
      <c r="D204" s="24" t="s">
        <v>87</v>
      </c>
      <c r="E204" s="24">
        <v>0.1</v>
      </c>
      <c r="F204" s="24">
        <v>0.06</v>
      </c>
      <c r="G204" s="24"/>
      <c r="H204" s="24">
        <v>0.02</v>
      </c>
      <c r="I204" s="24">
        <v>0.18</v>
      </c>
      <c r="J204" s="32">
        <v>43441.0</v>
      </c>
    </row>
    <row r="205">
      <c r="A205" s="24" t="s">
        <v>1170</v>
      </c>
      <c r="B205" s="24" t="s">
        <v>56</v>
      </c>
      <c r="C205" s="24" t="s">
        <v>1162</v>
      </c>
      <c r="D205" s="24" t="s">
        <v>55</v>
      </c>
      <c r="E205" s="24">
        <v>0.13</v>
      </c>
      <c r="F205" s="24">
        <v>0.15</v>
      </c>
      <c r="G205" s="24"/>
      <c r="H205" s="24">
        <v>0.05</v>
      </c>
      <c r="I205" s="24">
        <v>0.33</v>
      </c>
      <c r="J205" s="32">
        <v>43441.0</v>
      </c>
    </row>
  </sheetData>
  <autoFilter ref="$A$1:$J$205">
    <sortState ref="A1:J205">
      <sortCondition ref="J1:J205"/>
    </sortState>
  </autoFil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BBC04"/>
    <outlinePr summaryBelow="0" summaryRight="0"/>
  </sheetPr>
  <sheetViews>
    <sheetView workbookViewId="0"/>
  </sheetViews>
  <sheetFormatPr customHeight="1" defaultColWidth="12.63" defaultRowHeight="15.75"/>
  <cols>
    <col customWidth="1" min="1" max="1" width="3.25"/>
    <col customWidth="1" min="2" max="2" width="25.13"/>
    <col customWidth="1" min="3" max="3" width="37.63"/>
    <col customWidth="1" min="4" max="4" width="12.63"/>
  </cols>
  <sheetData>
    <row r="1">
      <c r="A1" s="21"/>
      <c r="B1" s="21"/>
      <c r="C1" s="21"/>
      <c r="D1" s="21"/>
    </row>
    <row r="2">
      <c r="A2" s="21"/>
      <c r="B2" s="21" t="s">
        <v>1521</v>
      </c>
    </row>
    <row r="3">
      <c r="A3" s="6"/>
      <c r="F3" s="3"/>
    </row>
    <row r="4">
      <c r="A4" s="39"/>
      <c r="B4" s="40" t="s">
        <v>2</v>
      </c>
    </row>
    <row r="5">
      <c r="A5" s="39"/>
      <c r="B5" s="35" t="b">
        <v>1</v>
      </c>
      <c r="C5" s="41" t="s">
        <v>1522</v>
      </c>
    </row>
    <row r="6">
      <c r="A6" s="39"/>
      <c r="B6" s="35" t="b">
        <v>1</v>
      </c>
      <c r="C6" s="27" t="s">
        <v>1523</v>
      </c>
    </row>
    <row r="7">
      <c r="A7" s="39"/>
      <c r="B7" s="35" t="b">
        <v>1</v>
      </c>
      <c r="C7" s="27" t="s">
        <v>1524</v>
      </c>
    </row>
    <row r="8">
      <c r="A8" s="39"/>
      <c r="B8" s="35" t="b">
        <v>1</v>
      </c>
      <c r="C8" s="41" t="s">
        <v>1525</v>
      </c>
    </row>
    <row r="9">
      <c r="A9" s="39"/>
      <c r="B9" s="35" t="b">
        <v>1</v>
      </c>
      <c r="C9" s="36" t="s">
        <v>1526</v>
      </c>
    </row>
    <row r="10">
      <c r="A10" s="6"/>
      <c r="F10" s="3"/>
    </row>
    <row r="11">
      <c r="A11" s="42"/>
      <c r="B11" s="42"/>
      <c r="C11" s="20"/>
    </row>
    <row r="12">
      <c r="A12" s="39"/>
      <c r="B12" s="39" t="s">
        <v>1527</v>
      </c>
      <c r="C12" s="43" t="s">
        <v>1528</v>
      </c>
    </row>
    <row r="13">
      <c r="A13" s="22"/>
      <c r="B13" s="22" t="s">
        <v>1529</v>
      </c>
      <c r="C13" s="44">
        <f>SUM('Data - Filtered'!E2:E205)</f>
        <v>60.53</v>
      </c>
      <c r="D13" s="24" t="s">
        <v>1530</v>
      </c>
    </row>
    <row r="14">
      <c r="A14" s="22"/>
      <c r="B14" s="22" t="s">
        <v>1531</v>
      </c>
      <c r="C14" s="45">
        <f>SUM('Data - Filtered'!F2:F205)</f>
        <v>48.18</v>
      </c>
      <c r="D14" s="24" t="s">
        <v>1530</v>
      </c>
    </row>
    <row r="15">
      <c r="A15" s="22"/>
      <c r="B15" s="22" t="s">
        <v>1532</v>
      </c>
      <c r="C15" s="45">
        <f>SUM('Data - Filtered'!G2:G205)</f>
        <v>8.4</v>
      </c>
      <c r="D15" s="24" t="s">
        <v>1530</v>
      </c>
    </row>
    <row r="16">
      <c r="A16" s="22"/>
      <c r="B16" s="22" t="s">
        <v>1533</v>
      </c>
      <c r="C16" s="45">
        <f>SUM('Data - Filtered'!H:H,'Data - Filtered'!H1)</f>
        <v>16.86</v>
      </c>
      <c r="D16" s="24" t="s">
        <v>1530</v>
      </c>
    </row>
    <row r="17">
      <c r="A17" s="22"/>
      <c r="B17" s="22" t="s">
        <v>1534</v>
      </c>
      <c r="C17" s="45">
        <f>SUM('Data - Filtered'!I2:I205)</f>
        <v>133.97</v>
      </c>
      <c r="D17" s="24" t="s">
        <v>1530</v>
      </c>
      <c r="G17" s="46"/>
    </row>
    <row r="18">
      <c r="A18" s="22"/>
      <c r="B18" s="22"/>
      <c r="C18" s="20"/>
      <c r="G18" s="47"/>
    </row>
    <row r="19">
      <c r="A19" s="20"/>
      <c r="B19" s="48"/>
      <c r="C19" s="49"/>
      <c r="D19" s="50"/>
    </row>
    <row r="20">
      <c r="B20" s="51"/>
      <c r="C20" s="50"/>
      <c r="D20" s="50"/>
    </row>
    <row r="21">
      <c r="B21" s="51"/>
      <c r="C21" s="50"/>
      <c r="D21" s="50"/>
    </row>
    <row r="22">
      <c r="B22" s="51"/>
      <c r="C22" s="50"/>
      <c r="D22" s="50"/>
    </row>
    <row r="23">
      <c r="B23" s="51"/>
      <c r="C23" s="50"/>
      <c r="D23" s="50"/>
    </row>
    <row r="24">
      <c r="B24" s="51"/>
      <c r="C24" s="50"/>
      <c r="D24" s="50"/>
    </row>
  </sheetData>
  <mergeCells count="9">
    <mergeCell ref="C9:E9"/>
    <mergeCell ref="A10:E10"/>
    <mergeCell ref="B2:E2"/>
    <mergeCell ref="A3:E3"/>
    <mergeCell ref="B4:E4"/>
    <mergeCell ref="C5:E5"/>
    <mergeCell ref="C6:E6"/>
    <mergeCell ref="C7:E7"/>
    <mergeCell ref="C8:E8"/>
  </mergeCells>
  <conditionalFormatting sqref="C5:E9">
    <cfRule type="expression" dxfId="0" priority="1">
      <formula>AND(NOT(ISBLANK(B5)), B5=TRUE)</formula>
    </cfRule>
  </conditionalFormatting>
  <hyperlinks>
    <hyperlink display="0. Make sure you use the Data - Filtered sheet for all calculations." location="'Data - Filtered'!A1" ref="C5"/>
    <hyperlink display="3. Answer the three questions under Exercise 2 - Regional sales in the 🏠 INSTRUCTIONS sheet." location="'🏠 INSTRUCTIONS'!b30" ref="C8"/>
    <hyperlink display="4. When you are done, move on to Exercise 3 - Top categories!" location="'3 - Top categories'!A1" ref="C9"/>
  </hyperlink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BBC04"/>
    <outlinePr summaryBelow="0" summaryRight="0"/>
  </sheetPr>
  <sheetViews>
    <sheetView workbookViewId="0"/>
  </sheetViews>
  <sheetFormatPr customHeight="1" defaultColWidth="12.63" defaultRowHeight="15.75"/>
  <cols>
    <col customWidth="1" min="1" max="1" width="3.25"/>
    <col customWidth="1" min="2" max="2" width="12.63"/>
    <col customWidth="1" min="3" max="3" width="37.63"/>
    <col customWidth="1" min="4" max="4" width="12.63"/>
    <col customWidth="1" min="5" max="5" width="19.0"/>
    <col customWidth="1" min="6" max="6" width="15.5"/>
  </cols>
  <sheetData>
    <row r="1">
      <c r="A1" s="52"/>
      <c r="B1" s="52"/>
      <c r="C1" s="52"/>
      <c r="D1" s="52"/>
      <c r="E1" s="52"/>
    </row>
    <row r="2">
      <c r="A2" s="52"/>
      <c r="B2" s="52" t="s">
        <v>1535</v>
      </c>
    </row>
    <row r="3">
      <c r="A3" s="6"/>
      <c r="G3" s="53"/>
      <c r="H3" s="53"/>
      <c r="I3" s="53"/>
      <c r="J3" s="53"/>
      <c r="K3" s="53"/>
      <c r="L3" s="53"/>
      <c r="M3" s="53"/>
      <c r="N3" s="53"/>
      <c r="O3" s="53"/>
      <c r="P3" s="53"/>
      <c r="Q3" s="53"/>
      <c r="R3" s="53"/>
      <c r="S3" s="53"/>
      <c r="T3" s="53"/>
      <c r="U3" s="53"/>
      <c r="V3" s="53"/>
      <c r="W3" s="53"/>
      <c r="X3" s="53"/>
      <c r="Y3" s="53"/>
    </row>
    <row r="4">
      <c r="A4" s="39"/>
      <c r="B4" s="40" t="s">
        <v>2</v>
      </c>
      <c r="G4" s="53"/>
      <c r="H4" s="53"/>
      <c r="I4" s="53"/>
      <c r="J4" s="53"/>
      <c r="K4" s="53"/>
      <c r="L4" s="53"/>
      <c r="M4" s="53"/>
      <c r="N4" s="53"/>
      <c r="O4" s="53"/>
      <c r="P4" s="53"/>
      <c r="Q4" s="53"/>
      <c r="R4" s="53"/>
      <c r="S4" s="53"/>
      <c r="T4" s="53"/>
      <c r="U4" s="53"/>
      <c r="V4" s="53"/>
      <c r="W4" s="53"/>
      <c r="X4" s="53"/>
      <c r="Y4" s="53"/>
    </row>
    <row r="5">
      <c r="A5" s="39"/>
      <c r="B5" s="35" t="b">
        <v>1</v>
      </c>
      <c r="C5" s="18" t="s">
        <v>1536</v>
      </c>
      <c r="G5" s="53"/>
      <c r="H5" s="53"/>
      <c r="I5" s="53"/>
      <c r="J5" s="53"/>
      <c r="K5" s="53"/>
      <c r="L5" s="53"/>
      <c r="M5" s="53"/>
      <c r="N5" s="53"/>
      <c r="O5" s="53"/>
      <c r="P5" s="53"/>
      <c r="Q5" s="53"/>
      <c r="R5" s="53"/>
      <c r="S5" s="53"/>
      <c r="T5" s="53"/>
      <c r="U5" s="53"/>
      <c r="V5" s="53"/>
      <c r="W5" s="53"/>
      <c r="X5" s="53"/>
      <c r="Y5" s="53"/>
    </row>
    <row r="6">
      <c r="A6" s="39"/>
      <c r="B6" s="35" t="b">
        <v>1</v>
      </c>
      <c r="C6" s="54" t="s">
        <v>1537</v>
      </c>
      <c r="G6" s="53"/>
      <c r="H6" s="53"/>
      <c r="I6" s="53"/>
      <c r="J6" s="53"/>
      <c r="K6" s="53"/>
      <c r="L6" s="53"/>
      <c r="M6" s="53"/>
      <c r="N6" s="53"/>
      <c r="O6" s="53"/>
      <c r="P6" s="53"/>
      <c r="Q6" s="53"/>
      <c r="R6" s="53"/>
      <c r="S6" s="53"/>
      <c r="T6" s="53"/>
      <c r="U6" s="53"/>
      <c r="V6" s="53"/>
      <c r="W6" s="53"/>
      <c r="X6" s="53"/>
      <c r="Y6" s="53"/>
    </row>
    <row r="7">
      <c r="A7" s="39"/>
      <c r="B7" s="35" t="b">
        <v>1</v>
      </c>
      <c r="C7" s="18" t="s">
        <v>1538</v>
      </c>
      <c r="G7" s="53"/>
      <c r="H7" s="53"/>
      <c r="I7" s="53"/>
      <c r="J7" s="53"/>
      <c r="K7" s="53"/>
      <c r="L7" s="53"/>
      <c r="M7" s="53"/>
      <c r="N7" s="53"/>
      <c r="O7" s="53"/>
      <c r="P7" s="53"/>
      <c r="Q7" s="53"/>
      <c r="R7" s="53"/>
      <c r="S7" s="53"/>
      <c r="T7" s="53"/>
      <c r="U7" s="53"/>
      <c r="V7" s="53"/>
      <c r="W7" s="53"/>
      <c r="X7" s="53"/>
      <c r="Y7" s="53"/>
    </row>
    <row r="8">
      <c r="A8" s="39"/>
      <c r="B8" s="35" t="b">
        <v>1</v>
      </c>
      <c r="C8" s="18" t="s">
        <v>1539</v>
      </c>
      <c r="G8" s="53"/>
      <c r="H8" s="53"/>
      <c r="I8" s="53"/>
      <c r="J8" s="53"/>
      <c r="K8" s="53"/>
      <c r="L8" s="53"/>
      <c r="M8" s="53"/>
      <c r="N8" s="53"/>
      <c r="O8" s="53"/>
      <c r="P8" s="53"/>
      <c r="Q8" s="53"/>
      <c r="R8" s="53"/>
      <c r="S8" s="53"/>
      <c r="T8" s="53"/>
      <c r="U8" s="53"/>
      <c r="V8" s="53"/>
      <c r="W8" s="53"/>
      <c r="X8" s="53"/>
      <c r="Y8" s="53"/>
    </row>
    <row r="9">
      <c r="A9" s="39"/>
      <c r="B9" s="35" t="b">
        <v>1</v>
      </c>
      <c r="C9" s="18" t="s">
        <v>1540</v>
      </c>
      <c r="G9" s="53"/>
      <c r="H9" s="53"/>
      <c r="I9" s="53"/>
      <c r="J9" s="53"/>
      <c r="K9" s="53"/>
      <c r="L9" s="53"/>
      <c r="M9" s="53"/>
      <c r="N9" s="53"/>
      <c r="O9" s="53"/>
      <c r="P9" s="53"/>
      <c r="Q9" s="53"/>
      <c r="R9" s="53"/>
      <c r="S9" s="53"/>
      <c r="T9" s="53"/>
      <c r="U9" s="53"/>
      <c r="V9" s="53"/>
      <c r="W9" s="53"/>
      <c r="X9" s="53"/>
      <c r="Y9" s="53"/>
    </row>
    <row r="10">
      <c r="A10" s="39"/>
      <c r="B10" s="35" t="b">
        <v>1</v>
      </c>
      <c r="C10" s="54" t="s">
        <v>1541</v>
      </c>
      <c r="G10" s="53"/>
      <c r="H10" s="53"/>
      <c r="I10" s="53"/>
      <c r="J10" s="53"/>
      <c r="K10" s="53"/>
      <c r="L10" s="53"/>
      <c r="M10" s="53"/>
      <c r="N10" s="53"/>
      <c r="O10" s="53"/>
      <c r="P10" s="53"/>
      <c r="Q10" s="53"/>
      <c r="R10" s="53"/>
      <c r="S10" s="53"/>
      <c r="T10" s="53"/>
      <c r="U10" s="53"/>
      <c r="V10" s="53"/>
      <c r="W10" s="53"/>
      <c r="X10" s="53"/>
      <c r="Y10" s="53"/>
    </row>
    <row r="11">
      <c r="A11" s="39"/>
      <c r="B11" s="35" t="b">
        <v>1</v>
      </c>
      <c r="C11" s="55" t="s">
        <v>1542</v>
      </c>
      <c r="G11" s="53"/>
      <c r="H11" s="53"/>
      <c r="I11" s="53"/>
      <c r="J11" s="53"/>
      <c r="K11" s="53"/>
      <c r="L11" s="53"/>
      <c r="M11" s="53"/>
      <c r="N11" s="53"/>
      <c r="O11" s="53"/>
      <c r="P11" s="53"/>
      <c r="Q11" s="53"/>
      <c r="R11" s="53"/>
      <c r="S11" s="53"/>
      <c r="T11" s="53"/>
      <c r="U11" s="53"/>
      <c r="V11" s="53"/>
      <c r="W11" s="53"/>
      <c r="X11" s="53"/>
      <c r="Y11" s="53"/>
    </row>
    <row r="12">
      <c r="A12" s="39"/>
      <c r="B12" s="35" t="b">
        <v>1</v>
      </c>
      <c r="C12" s="56" t="s">
        <v>1543</v>
      </c>
      <c r="G12" s="53"/>
      <c r="H12" s="53"/>
      <c r="I12" s="53"/>
      <c r="J12" s="53"/>
      <c r="K12" s="53"/>
      <c r="L12" s="53"/>
      <c r="M12" s="53"/>
      <c r="N12" s="53"/>
      <c r="O12" s="53"/>
      <c r="P12" s="53"/>
      <c r="Q12" s="53"/>
      <c r="R12" s="53"/>
      <c r="S12" s="53"/>
      <c r="T12" s="53"/>
      <c r="U12" s="53"/>
      <c r="V12" s="53"/>
      <c r="W12" s="53"/>
      <c r="X12" s="53"/>
      <c r="Y12" s="53"/>
    </row>
    <row r="13">
      <c r="A13" s="6"/>
      <c r="G13" s="53"/>
      <c r="H13" s="53"/>
      <c r="I13" s="53"/>
      <c r="J13" s="53"/>
      <c r="K13" s="53"/>
      <c r="L13" s="53"/>
      <c r="M13" s="53"/>
      <c r="N13" s="53"/>
      <c r="O13" s="53"/>
      <c r="P13" s="53"/>
      <c r="Q13" s="53"/>
      <c r="R13" s="53"/>
      <c r="S13" s="53"/>
      <c r="T13" s="53"/>
      <c r="U13" s="53"/>
      <c r="V13" s="53"/>
      <c r="W13" s="53"/>
      <c r="X13" s="53"/>
      <c r="Y13" s="53"/>
    </row>
    <row r="14">
      <c r="A14" s="39"/>
      <c r="B14" s="39"/>
      <c r="C14" s="39"/>
      <c r="D14" s="39"/>
      <c r="F14" s="53"/>
      <c r="G14" s="53"/>
      <c r="H14" s="53"/>
      <c r="I14" s="53"/>
      <c r="J14" s="53"/>
      <c r="K14" s="53"/>
      <c r="L14" s="53"/>
      <c r="M14" s="53"/>
      <c r="N14" s="53"/>
      <c r="O14" s="53"/>
      <c r="P14" s="53"/>
      <c r="Q14" s="53"/>
      <c r="R14" s="53"/>
      <c r="S14" s="53"/>
      <c r="T14" s="53"/>
      <c r="U14" s="53"/>
      <c r="V14" s="53"/>
      <c r="W14" s="53"/>
      <c r="X14" s="53"/>
      <c r="Y14" s="53"/>
    </row>
    <row r="15">
      <c r="A15" s="39"/>
      <c r="C15" s="39" t="s">
        <v>1544</v>
      </c>
      <c r="D15" s="39" t="s">
        <v>1545</v>
      </c>
      <c r="E15" s="39" t="s">
        <v>1546</v>
      </c>
      <c r="F15" s="53"/>
      <c r="G15" s="53"/>
      <c r="H15" s="53"/>
      <c r="I15" s="53"/>
      <c r="J15" s="53"/>
      <c r="K15" s="53"/>
      <c r="L15" s="53"/>
      <c r="M15" s="53"/>
      <c r="N15" s="53"/>
      <c r="O15" s="53"/>
      <c r="P15" s="53"/>
      <c r="Q15" s="53"/>
      <c r="R15" s="53"/>
      <c r="S15" s="53"/>
      <c r="T15" s="53"/>
      <c r="U15" s="53"/>
      <c r="V15" s="53"/>
      <c r="W15" s="53"/>
      <c r="X15" s="53"/>
      <c r="Y15" s="53"/>
    </row>
    <row r="16">
      <c r="A16" s="22"/>
      <c r="C16" s="24" t="s">
        <v>56</v>
      </c>
      <c r="D16" s="57">
        <f>SUMIF('Data - Filtered'!B2:B205,"PS4",'Data - Filtered'!I2:I205)</f>
        <v>78.43</v>
      </c>
      <c r="E16" s="58">
        <f>COUNTIF('Data - Filtered'!B:B,"PS4")</f>
        <v>88</v>
      </c>
    </row>
    <row r="17">
      <c r="A17" s="22"/>
      <c r="C17" s="22" t="s">
        <v>68</v>
      </c>
      <c r="D17" s="57">
        <f>SUMIF('Data - Filtered'!B:B,"Xone",'Data - Filtered'!I:I)</f>
        <v>34.57</v>
      </c>
      <c r="E17" s="58">
        <f>COUNTIF('Data - Filtered'!B:B,"Xone")</f>
        <v>48</v>
      </c>
    </row>
    <row r="18">
      <c r="A18" s="22"/>
      <c r="C18" s="22" t="s">
        <v>70</v>
      </c>
      <c r="D18" s="57">
        <f>SUMIF('Data - Filtered'!B2:B205,"NS",'Data - Filtered'!I:I)</f>
        <v>18.32</v>
      </c>
      <c r="E18" s="58">
        <f>COUNTIF('Data - Filtered'!B2:B205,"Ns")</f>
        <v>50</v>
      </c>
    </row>
    <row r="19">
      <c r="A19" s="20"/>
      <c r="C19" s="20"/>
      <c r="D19" s="20"/>
      <c r="E19" s="20"/>
    </row>
    <row r="20">
      <c r="A20" s="20"/>
      <c r="C20" s="20"/>
      <c r="D20" s="20"/>
      <c r="E20" s="20"/>
    </row>
    <row r="21">
      <c r="A21" s="39"/>
      <c r="C21" s="39" t="s">
        <v>1547</v>
      </c>
      <c r="D21" s="39" t="s">
        <v>1545</v>
      </c>
      <c r="E21" s="39" t="s">
        <v>1546</v>
      </c>
      <c r="F21" s="53"/>
      <c r="G21" s="53"/>
      <c r="H21" s="53"/>
      <c r="I21" s="53"/>
      <c r="J21" s="53"/>
      <c r="K21" s="53"/>
      <c r="L21" s="53"/>
      <c r="M21" s="53"/>
      <c r="N21" s="53"/>
      <c r="O21" s="53"/>
      <c r="P21" s="53"/>
      <c r="Q21" s="53"/>
      <c r="R21" s="53"/>
      <c r="S21" s="53"/>
      <c r="T21" s="53"/>
      <c r="U21" s="53"/>
      <c r="V21" s="53"/>
      <c r="W21" s="53"/>
      <c r="X21" s="53"/>
      <c r="Y21" s="53"/>
    </row>
    <row r="22">
      <c r="A22" s="22"/>
      <c r="C22" s="22" t="s">
        <v>513</v>
      </c>
      <c r="D22" s="59">
        <f>SUMIF('Data - Filtered'!D2:D205,"Rockstar Games",'Data - Filtered'!I2:I205)</f>
        <v>19.71</v>
      </c>
      <c r="E22" s="44">
        <f>COUNTIF('Data - Filtered'!D2:D205,"Rockstar games")</f>
        <v>2</v>
      </c>
    </row>
    <row r="23">
      <c r="A23" s="22"/>
      <c r="C23" s="22" t="s">
        <v>695</v>
      </c>
      <c r="D23" s="59">
        <f>SUMIF('Data - Filtered'!D2:D205,"Activision",'Data - Filtered'!I2:I205)</f>
        <v>19.37</v>
      </c>
      <c r="E23" s="44">
        <f>COUNTIF('Data - Filtered'!D2:D205,"Activision")</f>
        <v>9</v>
      </c>
    </row>
    <row r="24">
      <c r="A24" s="22"/>
      <c r="C24" s="22" t="s">
        <v>83</v>
      </c>
      <c r="D24" s="59">
        <f>SUMIF('Data - Filtered'!D2:D205,"Electronic Arts",'Data - Filtered'!I1:I205)</f>
        <v>16.89</v>
      </c>
      <c r="E24" s="44">
        <f>COUNTIF('Data - Filtered'!D2:D205,"Electronic Arts")</f>
        <v>12</v>
      </c>
    </row>
    <row r="25">
      <c r="A25" s="20"/>
      <c r="C25" s="20"/>
      <c r="D25" s="20"/>
      <c r="E25" s="20"/>
    </row>
    <row r="26">
      <c r="A26" s="20"/>
      <c r="C26" s="20"/>
      <c r="D26" s="20"/>
      <c r="E26" s="20"/>
    </row>
    <row r="27">
      <c r="A27" s="39"/>
      <c r="C27" s="39" t="s">
        <v>1548</v>
      </c>
      <c r="D27" s="39" t="s">
        <v>1545</v>
      </c>
      <c r="E27" s="39" t="s">
        <v>1546</v>
      </c>
      <c r="F27" s="53"/>
      <c r="G27" s="53"/>
      <c r="H27" s="53"/>
      <c r="I27" s="53"/>
      <c r="J27" s="53"/>
      <c r="K27" s="53"/>
      <c r="L27" s="53"/>
      <c r="M27" s="53"/>
      <c r="N27" s="53"/>
      <c r="O27" s="53"/>
      <c r="P27" s="53"/>
      <c r="Q27" s="53"/>
      <c r="R27" s="53"/>
      <c r="S27" s="53"/>
      <c r="T27" s="53"/>
      <c r="U27" s="53"/>
      <c r="V27" s="53"/>
      <c r="W27" s="53"/>
      <c r="X27" s="53"/>
      <c r="Y27" s="53"/>
    </row>
    <row r="28">
      <c r="A28" s="22"/>
      <c r="C28" s="22" t="s">
        <v>512</v>
      </c>
      <c r="D28" s="60">
        <f>SUMIF('Data - Filtered'!C2:C205,"Action-Adventure",'Data - Filtered'!I2:I205)</f>
        <v>33.97</v>
      </c>
      <c r="E28" s="45">
        <f>COUNTIF('Data - Filtered'!C2:C205,"Action-Adventure")</f>
        <v>24</v>
      </c>
    </row>
    <row r="29">
      <c r="A29" s="22"/>
      <c r="C29" s="22" t="s">
        <v>1317</v>
      </c>
      <c r="D29" s="60">
        <f>SUMIF('Data - Filtered'!C3:C206,"Sports",'Data - Filtered'!I3:I206)</f>
        <v>26.2</v>
      </c>
      <c r="E29" s="45">
        <f>COUNTIF('Data - Filtered'!C3:C206,"Sports")</f>
        <v>25</v>
      </c>
    </row>
    <row r="30">
      <c r="A30" s="22"/>
      <c r="C30" s="22" t="s">
        <v>1162</v>
      </c>
      <c r="D30" s="60">
        <f>SUMIF('Data - Filtered'!C4:C207,"Shooter",'Data - Filtered'!I4:I207)</f>
        <v>20.55</v>
      </c>
      <c r="E30" s="45">
        <f>COUNTIF('Data - Filtered'!C4:C207,"Shooter")</f>
        <v>14</v>
      </c>
    </row>
  </sheetData>
  <mergeCells count="12">
    <mergeCell ref="C9:F9"/>
    <mergeCell ref="C10:F10"/>
    <mergeCell ref="C11:F11"/>
    <mergeCell ref="C12:F12"/>
    <mergeCell ref="A13:F13"/>
    <mergeCell ref="B2:F2"/>
    <mergeCell ref="A3:F3"/>
    <mergeCell ref="B4:F4"/>
    <mergeCell ref="C5:F5"/>
    <mergeCell ref="C6:F6"/>
    <mergeCell ref="C7:F7"/>
    <mergeCell ref="C8:F8"/>
  </mergeCells>
  <conditionalFormatting sqref="C5:E12">
    <cfRule type="expression" dxfId="0" priority="1">
      <formula>AND(NOT(ISBLANK(B5)), B5=TRUE)</formula>
    </cfRule>
  </conditionalFormatting>
  <hyperlinks>
    <hyperlink display="7. Answer the three questions under Exercise 3 - Top categories in the 🏠 INSTRUCTIONS sheet." location="'🏠 INSTRUCTIONS'!b35" ref="C11"/>
    <hyperlink display="8. When you are done, move on to Exercise 4 - GTA V!" location="'4 - GTA V'!A1" ref="C12"/>
  </hyperlink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B7E1CD"/>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16.38"/>
  </cols>
  <sheetData>
    <row r="1">
      <c r="A1" s="61" t="s">
        <v>1549</v>
      </c>
      <c r="B1" s="62" t="s">
        <v>1550</v>
      </c>
      <c r="C1" s="61" t="s">
        <v>1551</v>
      </c>
      <c r="D1" s="61" t="s">
        <v>1552</v>
      </c>
      <c r="E1" s="61" t="s">
        <v>1553</v>
      </c>
      <c r="F1" s="61" t="s">
        <v>1554</v>
      </c>
      <c r="G1" s="62"/>
    </row>
    <row r="2">
      <c r="A2" s="63" t="s">
        <v>1555</v>
      </c>
      <c r="B2" s="64">
        <v>42095.0</v>
      </c>
      <c r="C2" s="65">
        <v>192714.0</v>
      </c>
      <c r="D2" s="66"/>
      <c r="E2" s="65">
        <v>360761.0</v>
      </c>
      <c r="F2" s="67">
        <v>0.5342</v>
      </c>
      <c r="G2" s="64"/>
    </row>
    <row r="3">
      <c r="A3" s="63" t="s">
        <v>1555</v>
      </c>
      <c r="B3" s="64">
        <v>42125.0</v>
      </c>
      <c r="C3" s="65">
        <v>93361.62</v>
      </c>
      <c r="D3" s="65">
        <v>-99352.4</v>
      </c>
      <c r="E3" s="65">
        <v>215966.0</v>
      </c>
      <c r="F3" s="67">
        <v>0.4323</v>
      </c>
      <c r="G3" s="64"/>
    </row>
    <row r="4">
      <c r="A4" s="63" t="s">
        <v>1555</v>
      </c>
      <c r="B4" s="64">
        <v>42156.0</v>
      </c>
      <c r="C4" s="65">
        <v>46953.24</v>
      </c>
      <c r="D4" s="65">
        <v>-46408.4</v>
      </c>
      <c r="E4" s="65">
        <v>85195.0</v>
      </c>
      <c r="F4" s="67">
        <v>0.5511</v>
      </c>
      <c r="G4" s="64"/>
    </row>
    <row r="5">
      <c r="A5" s="63" t="s">
        <v>1555</v>
      </c>
      <c r="B5" s="64">
        <v>42186.0</v>
      </c>
      <c r="C5" s="65">
        <v>37657.07</v>
      </c>
      <c r="D5" s="65">
        <v>-9296.17</v>
      </c>
      <c r="E5" s="65">
        <v>60908.0</v>
      </c>
      <c r="F5" s="67">
        <v>0.6183</v>
      </c>
      <c r="G5" s="64"/>
    </row>
    <row r="6">
      <c r="A6" s="63" t="s">
        <v>1555</v>
      </c>
      <c r="B6" s="64">
        <v>42217.0</v>
      </c>
      <c r="C6" s="65">
        <v>30918.06</v>
      </c>
      <c r="D6" s="65">
        <v>-6739.01</v>
      </c>
      <c r="E6" s="65">
        <v>50693.0</v>
      </c>
      <c r="F6" s="67">
        <v>0.6099</v>
      </c>
      <c r="G6" s="64"/>
    </row>
    <row r="7">
      <c r="A7" s="63" t="s">
        <v>1555</v>
      </c>
      <c r="B7" s="64">
        <v>42248.0</v>
      </c>
      <c r="C7" s="65">
        <v>25387.81</v>
      </c>
      <c r="D7" s="65">
        <v>-5530.26</v>
      </c>
      <c r="E7" s="65">
        <v>46917.0</v>
      </c>
      <c r="F7" s="67">
        <v>0.5411</v>
      </c>
      <c r="G7" s="64"/>
    </row>
    <row r="8">
      <c r="A8" s="63" t="s">
        <v>1555</v>
      </c>
      <c r="B8" s="64">
        <v>42278.0</v>
      </c>
      <c r="C8" s="65">
        <v>30924.76</v>
      </c>
      <c r="D8" s="65">
        <v>5536.95</v>
      </c>
      <c r="E8" s="65">
        <v>73902.0</v>
      </c>
      <c r="F8" s="67">
        <v>0.4185</v>
      </c>
      <c r="G8" s="64"/>
    </row>
    <row r="9">
      <c r="A9" s="63" t="s">
        <v>1555</v>
      </c>
      <c r="B9" s="64">
        <v>42309.0</v>
      </c>
      <c r="C9" s="65">
        <v>34465.84</v>
      </c>
      <c r="D9" s="65">
        <v>3541.09</v>
      </c>
      <c r="E9" s="65">
        <v>77141.0</v>
      </c>
      <c r="F9" s="67">
        <v>0.4468</v>
      </c>
      <c r="G9" s="64"/>
    </row>
    <row r="10">
      <c r="A10" s="63" t="s">
        <v>1555</v>
      </c>
      <c r="B10" s="64">
        <v>42339.0</v>
      </c>
      <c r="C10" s="65">
        <v>43874.72</v>
      </c>
      <c r="D10" s="65">
        <v>9408.88</v>
      </c>
      <c r="E10" s="65">
        <v>84558.0</v>
      </c>
      <c r="F10" s="67">
        <v>0.5189</v>
      </c>
      <c r="G10" s="64"/>
    </row>
    <row r="11">
      <c r="A11" s="63" t="s">
        <v>1555</v>
      </c>
      <c r="B11" s="64">
        <v>42370.0</v>
      </c>
      <c r="C11" s="65">
        <v>46993.33</v>
      </c>
      <c r="D11" s="65">
        <v>3118.61</v>
      </c>
      <c r="E11" s="65">
        <v>93726.0</v>
      </c>
      <c r="F11" s="67">
        <v>0.5014</v>
      </c>
      <c r="G11" s="64"/>
    </row>
    <row r="12">
      <c r="A12" s="63" t="s">
        <v>1555</v>
      </c>
      <c r="B12" s="64">
        <v>42401.0</v>
      </c>
      <c r="C12" s="65">
        <v>40013.1</v>
      </c>
      <c r="D12" s="65">
        <v>-6980.23</v>
      </c>
      <c r="E12" s="65">
        <v>72735.0</v>
      </c>
      <c r="F12" s="67">
        <v>0.5501</v>
      </c>
      <c r="G12" s="64"/>
    </row>
    <row r="13">
      <c r="A13" s="63" t="s">
        <v>1555</v>
      </c>
      <c r="B13" s="64">
        <v>42430.0</v>
      </c>
      <c r="C13" s="65">
        <v>34000.43</v>
      </c>
      <c r="D13" s="65">
        <v>-6012.67</v>
      </c>
      <c r="E13" s="65">
        <v>64633.0</v>
      </c>
      <c r="F13" s="67">
        <v>0.5261</v>
      </c>
      <c r="G13" s="64"/>
    </row>
    <row r="14">
      <c r="A14" s="63" t="s">
        <v>1555</v>
      </c>
      <c r="B14" s="64">
        <v>42461.0</v>
      </c>
      <c r="C14" s="65">
        <v>31671.3</v>
      </c>
      <c r="D14" s="65">
        <v>-2329.14</v>
      </c>
      <c r="E14" s="65">
        <v>65878.0</v>
      </c>
      <c r="F14" s="67">
        <v>0.4808</v>
      </c>
      <c r="G14" s="64"/>
    </row>
    <row r="15">
      <c r="A15" s="63" t="s">
        <v>1555</v>
      </c>
      <c r="B15" s="64">
        <v>42491.0</v>
      </c>
      <c r="C15" s="65">
        <v>25230.19</v>
      </c>
      <c r="D15" s="65">
        <v>-6441.1</v>
      </c>
      <c r="E15" s="65">
        <v>48053.0</v>
      </c>
      <c r="F15" s="67">
        <v>0.525</v>
      </c>
      <c r="G15" s="64"/>
    </row>
    <row r="16">
      <c r="A16" s="63" t="s">
        <v>1555</v>
      </c>
      <c r="B16" s="64">
        <v>42522.0</v>
      </c>
      <c r="C16" s="65">
        <v>40152.83</v>
      </c>
      <c r="D16" s="65">
        <v>14922.64</v>
      </c>
      <c r="E16" s="65">
        <v>78330.0</v>
      </c>
      <c r="F16" s="67">
        <v>0.5126</v>
      </c>
      <c r="G16" s="64"/>
    </row>
    <row r="17">
      <c r="A17" s="63" t="s">
        <v>1555</v>
      </c>
      <c r="B17" s="64">
        <v>42552.0</v>
      </c>
      <c r="C17" s="65">
        <v>45166.12</v>
      </c>
      <c r="D17" s="65">
        <v>5013.29</v>
      </c>
      <c r="E17" s="65">
        <v>71778.0</v>
      </c>
      <c r="F17" s="67">
        <v>0.6292</v>
      </c>
      <c r="G17" s="64"/>
    </row>
    <row r="18">
      <c r="A18" s="63" t="s">
        <v>1555</v>
      </c>
      <c r="B18" s="64">
        <v>42583.0</v>
      </c>
      <c r="C18" s="65">
        <v>38791.87</v>
      </c>
      <c r="D18" s="65">
        <v>-6374.25</v>
      </c>
      <c r="E18" s="65">
        <v>63873.0</v>
      </c>
      <c r="F18" s="67">
        <v>0.6073</v>
      </c>
      <c r="G18" s="64"/>
    </row>
    <row r="19">
      <c r="A19" s="63" t="s">
        <v>1555</v>
      </c>
      <c r="B19" s="64">
        <v>42614.0</v>
      </c>
      <c r="C19" s="65">
        <v>31643.93</v>
      </c>
      <c r="D19" s="65">
        <v>-7147.94</v>
      </c>
      <c r="E19" s="65">
        <v>61921.0</v>
      </c>
      <c r="F19" s="67">
        <v>0.511</v>
      </c>
      <c r="G19" s="64"/>
    </row>
    <row r="20">
      <c r="A20" s="63" t="s">
        <v>1555</v>
      </c>
      <c r="B20" s="64">
        <v>42644.0</v>
      </c>
      <c r="C20" s="65">
        <v>42084.49</v>
      </c>
      <c r="D20" s="65">
        <v>10440.55</v>
      </c>
      <c r="E20" s="65">
        <v>86192.0</v>
      </c>
      <c r="F20" s="67">
        <v>0.4883</v>
      </c>
      <c r="G20" s="64"/>
    </row>
    <row r="21">
      <c r="A21" s="63" t="s">
        <v>1555</v>
      </c>
      <c r="B21" s="64">
        <v>42675.0</v>
      </c>
      <c r="C21" s="65">
        <v>42991.3</v>
      </c>
      <c r="D21" s="65">
        <v>906.81</v>
      </c>
      <c r="E21" s="65">
        <v>86759.0</v>
      </c>
      <c r="F21" s="67">
        <v>0.4955</v>
      </c>
      <c r="G21" s="64"/>
    </row>
    <row r="22">
      <c r="A22" s="63" t="s">
        <v>1555</v>
      </c>
      <c r="B22" s="64">
        <v>42705.0</v>
      </c>
      <c r="C22" s="65">
        <v>61843.72</v>
      </c>
      <c r="D22" s="65">
        <v>18852.42</v>
      </c>
      <c r="E22" s="65">
        <v>126681.0</v>
      </c>
      <c r="F22" s="67">
        <v>0.4882</v>
      </c>
      <c r="G22" s="64"/>
    </row>
    <row r="23">
      <c r="A23" s="63" t="s">
        <v>1555</v>
      </c>
      <c r="B23" s="64">
        <v>42736.0</v>
      </c>
      <c r="C23" s="65">
        <v>63178.67</v>
      </c>
      <c r="D23" s="65">
        <v>1334.95</v>
      </c>
      <c r="E23" s="65">
        <v>116125.0</v>
      </c>
      <c r="F23" s="67">
        <v>0.5441</v>
      </c>
      <c r="G23" s="64"/>
    </row>
    <row r="24">
      <c r="A24" s="63" t="s">
        <v>1555</v>
      </c>
      <c r="B24" s="64">
        <v>42767.0</v>
      </c>
      <c r="C24" s="65">
        <v>53270.99</v>
      </c>
      <c r="D24" s="65">
        <v>-9907.68</v>
      </c>
      <c r="E24" s="65">
        <v>104902.0</v>
      </c>
      <c r="F24" s="67">
        <v>0.5078</v>
      </c>
      <c r="G24" s="64"/>
    </row>
    <row r="25">
      <c r="A25" s="63" t="s">
        <v>1555</v>
      </c>
      <c r="B25" s="64">
        <v>42795.0</v>
      </c>
      <c r="C25" s="65">
        <v>48616.89</v>
      </c>
      <c r="D25" s="65">
        <v>-4654.1</v>
      </c>
      <c r="E25" s="65">
        <v>98798.0</v>
      </c>
      <c r="F25" s="67">
        <v>0.4921</v>
      </c>
      <c r="G25" s="64"/>
    </row>
    <row r="26">
      <c r="A26" s="63" t="s">
        <v>1555</v>
      </c>
      <c r="B26" s="64">
        <v>42826.0</v>
      </c>
      <c r="C26" s="65">
        <v>49108.33</v>
      </c>
      <c r="D26" s="65">
        <v>491.44</v>
      </c>
      <c r="E26" s="65">
        <v>96503.0</v>
      </c>
      <c r="F26" s="67">
        <v>0.5089</v>
      </c>
      <c r="G26" s="64"/>
    </row>
    <row r="27">
      <c r="A27" s="63" t="s">
        <v>1555</v>
      </c>
      <c r="B27" s="64">
        <v>42856.0</v>
      </c>
      <c r="C27" s="65">
        <v>42879.64</v>
      </c>
      <c r="D27" s="65">
        <v>-6228.7</v>
      </c>
      <c r="E27" s="65">
        <v>83483.0</v>
      </c>
      <c r="F27" s="67">
        <v>0.5136</v>
      </c>
      <c r="G27" s="64"/>
    </row>
    <row r="28">
      <c r="A28" s="63" t="s">
        <v>1555</v>
      </c>
      <c r="B28" s="64">
        <v>42887.0</v>
      </c>
      <c r="C28" s="65">
        <v>60285.4</v>
      </c>
      <c r="D28" s="65">
        <v>17405.76</v>
      </c>
      <c r="E28" s="65">
        <v>131936.0</v>
      </c>
      <c r="F28" s="67">
        <v>0.4569</v>
      </c>
      <c r="G28" s="64"/>
    </row>
    <row r="29">
      <c r="A29" s="63" t="s">
        <v>1555</v>
      </c>
      <c r="B29" s="64">
        <v>42917.0</v>
      </c>
      <c r="C29" s="65">
        <v>60840.07</v>
      </c>
      <c r="D29" s="65">
        <v>554.67</v>
      </c>
      <c r="E29" s="65">
        <v>112074.0</v>
      </c>
      <c r="F29" s="67">
        <v>0.5429</v>
      </c>
      <c r="G29" s="64"/>
    </row>
    <row r="30">
      <c r="A30" s="63" t="s">
        <v>1555</v>
      </c>
      <c r="B30" s="64">
        <v>42948.0</v>
      </c>
      <c r="C30" s="65">
        <v>54028.65</v>
      </c>
      <c r="D30" s="65">
        <v>-6811.41</v>
      </c>
      <c r="E30" s="65">
        <v>121830.0</v>
      </c>
      <c r="F30" s="67">
        <v>0.4435</v>
      </c>
      <c r="G30" s="64"/>
    </row>
    <row r="31">
      <c r="A31" s="63" t="s">
        <v>1555</v>
      </c>
      <c r="B31" s="64">
        <v>42979.0</v>
      </c>
      <c r="C31" s="65">
        <v>45842.92</v>
      </c>
      <c r="D31" s="65">
        <v>-8185.73</v>
      </c>
      <c r="E31" s="65">
        <v>101433.0</v>
      </c>
      <c r="F31" s="67">
        <v>0.452</v>
      </c>
      <c r="G31" s="64"/>
    </row>
    <row r="32">
      <c r="A32" s="63" t="s">
        <v>1555</v>
      </c>
      <c r="B32" s="64">
        <v>43009.0</v>
      </c>
      <c r="C32" s="65">
        <v>39774.46</v>
      </c>
      <c r="D32" s="65">
        <v>-6068.46</v>
      </c>
      <c r="E32" s="65">
        <v>84553.0</v>
      </c>
      <c r="F32" s="67">
        <v>0.4704</v>
      </c>
      <c r="G32" s="64"/>
    </row>
    <row r="33">
      <c r="A33" s="63" t="s">
        <v>1555</v>
      </c>
      <c r="B33" s="64">
        <v>43040.0</v>
      </c>
      <c r="C33" s="65">
        <v>41915.16</v>
      </c>
      <c r="D33" s="65">
        <v>2140.69</v>
      </c>
      <c r="E33" s="65">
        <v>85105.0</v>
      </c>
      <c r="F33" s="67">
        <v>0.4925</v>
      </c>
      <c r="G33" s="64"/>
    </row>
    <row r="34">
      <c r="A34" s="63" t="s">
        <v>1555</v>
      </c>
      <c r="B34" s="64">
        <v>43070.0</v>
      </c>
      <c r="C34" s="65">
        <v>78066.93</v>
      </c>
      <c r="D34" s="65">
        <v>36151.78</v>
      </c>
      <c r="E34" s="65">
        <v>170316.0</v>
      </c>
      <c r="F34" s="67">
        <v>0.4584</v>
      </c>
      <c r="G34" s="64"/>
    </row>
    <row r="35">
      <c r="A35" s="63" t="s">
        <v>1555</v>
      </c>
      <c r="B35" s="64">
        <v>43101.0</v>
      </c>
      <c r="C35" s="65">
        <v>77566.84</v>
      </c>
      <c r="D35" s="65">
        <v>-500.1</v>
      </c>
      <c r="E35" s="65">
        <v>167754.0</v>
      </c>
      <c r="F35" s="67">
        <v>0.4624</v>
      </c>
      <c r="G35" s="64"/>
    </row>
    <row r="36">
      <c r="A36" s="63" t="s">
        <v>1555</v>
      </c>
      <c r="B36" s="64">
        <v>43132.0</v>
      </c>
      <c r="C36" s="65">
        <v>53395.68</v>
      </c>
      <c r="D36" s="65">
        <v>-24171.2</v>
      </c>
      <c r="E36" s="65">
        <v>94308.0</v>
      </c>
      <c r="F36" s="67">
        <v>0.5662</v>
      </c>
      <c r="G36" s="64"/>
    </row>
    <row r="37">
      <c r="A37" s="63" t="s">
        <v>1555</v>
      </c>
      <c r="B37" s="64">
        <v>43160.0</v>
      </c>
      <c r="C37" s="65">
        <v>46028.18</v>
      </c>
      <c r="D37" s="65">
        <v>-7367.5</v>
      </c>
      <c r="E37" s="65">
        <v>94489.0</v>
      </c>
      <c r="F37" s="67">
        <v>0.4871</v>
      </c>
      <c r="G37" s="64"/>
    </row>
    <row r="38">
      <c r="A38" s="63" t="s">
        <v>1555</v>
      </c>
      <c r="B38" s="64">
        <v>43191.0</v>
      </c>
      <c r="C38" s="65">
        <v>42779.52</v>
      </c>
      <c r="D38" s="65">
        <v>-3248.66</v>
      </c>
      <c r="E38" s="65">
        <v>89792.0</v>
      </c>
      <c r="F38" s="67">
        <v>0.4764</v>
      </c>
      <c r="G38" s="64"/>
    </row>
    <row r="39">
      <c r="A39" s="63" t="s">
        <v>1555</v>
      </c>
      <c r="B39" s="64">
        <v>43221.0</v>
      </c>
      <c r="C39" s="65">
        <v>41278.73</v>
      </c>
      <c r="D39" s="65">
        <v>-1500.8</v>
      </c>
      <c r="E39" s="65">
        <v>82956.0</v>
      </c>
      <c r="F39" s="67">
        <v>0.4976</v>
      </c>
      <c r="G39" s="64"/>
    </row>
    <row r="40">
      <c r="A40" s="63" t="s">
        <v>1555</v>
      </c>
      <c r="B40" s="64">
        <v>43252.0</v>
      </c>
      <c r="C40" s="65">
        <v>48927.49</v>
      </c>
      <c r="D40" s="65">
        <v>7648.77</v>
      </c>
      <c r="E40" s="65">
        <v>118332.0</v>
      </c>
      <c r="F40" s="67">
        <v>0.4135</v>
      </c>
      <c r="G40" s="64"/>
    </row>
    <row r="41">
      <c r="A41" s="63" t="s">
        <v>1555</v>
      </c>
      <c r="B41" s="64">
        <v>43282.0</v>
      </c>
      <c r="C41" s="65">
        <v>80395.34</v>
      </c>
      <c r="D41" s="65">
        <v>31467.85</v>
      </c>
      <c r="E41" s="65">
        <v>162021.0</v>
      </c>
      <c r="F41" s="67">
        <v>0.4962</v>
      </c>
      <c r="G41" s="64"/>
    </row>
    <row r="42">
      <c r="A42" s="63" t="s">
        <v>1555</v>
      </c>
      <c r="B42" s="64">
        <v>43313.0</v>
      </c>
      <c r="C42" s="65">
        <v>68312.15</v>
      </c>
      <c r="D42" s="65">
        <v>-12083.2</v>
      </c>
      <c r="E42" s="65">
        <v>123556.0</v>
      </c>
      <c r="F42" s="67">
        <v>0.5529</v>
      </c>
      <c r="G42" s="64"/>
    </row>
    <row r="43">
      <c r="A43" s="63" t="s">
        <v>1555</v>
      </c>
      <c r="B43" s="64">
        <v>43344.0</v>
      </c>
      <c r="C43" s="65">
        <v>49147.67</v>
      </c>
      <c r="D43" s="65">
        <v>-19164.5</v>
      </c>
      <c r="E43" s="65">
        <v>97920.0</v>
      </c>
      <c r="F43" s="67">
        <v>0.5019</v>
      </c>
      <c r="G43" s="64"/>
    </row>
    <row r="44">
      <c r="A44" s="63" t="s">
        <v>1555</v>
      </c>
      <c r="B44" s="64">
        <v>43374.0</v>
      </c>
      <c r="C44" s="65">
        <v>43265.97</v>
      </c>
      <c r="D44" s="65">
        <v>-5881.7</v>
      </c>
      <c r="E44" s="65">
        <v>81337.0</v>
      </c>
      <c r="F44" s="67">
        <v>0.5319</v>
      </c>
      <c r="G44" s="64"/>
    </row>
    <row r="45">
      <c r="A45" s="63" t="s">
        <v>1555</v>
      </c>
      <c r="B45" s="64">
        <v>43405.0</v>
      </c>
      <c r="C45" s="65">
        <v>43009.38</v>
      </c>
      <c r="D45" s="65">
        <v>-256.59</v>
      </c>
      <c r="E45" s="65">
        <v>81360.0</v>
      </c>
      <c r="F45" s="67">
        <v>0.5286</v>
      </c>
      <c r="G45" s="64"/>
    </row>
    <row r="46">
      <c r="A46" s="63" t="s">
        <v>1555</v>
      </c>
      <c r="B46" s="64">
        <v>43435.0</v>
      </c>
      <c r="C46" s="65">
        <v>55641.33</v>
      </c>
      <c r="D46" s="65">
        <v>12631.96</v>
      </c>
      <c r="E46" s="65">
        <v>120693.0</v>
      </c>
      <c r="F46" s="67">
        <v>0.461</v>
      </c>
      <c r="G46" s="64"/>
    </row>
    <row r="47">
      <c r="A47" s="63" t="s">
        <v>1555</v>
      </c>
      <c r="B47" s="64">
        <v>43466.0</v>
      </c>
      <c r="C47" s="65">
        <v>59851.2</v>
      </c>
      <c r="D47" s="65">
        <v>4209.87</v>
      </c>
      <c r="E47" s="65">
        <v>118210.0</v>
      </c>
      <c r="F47" s="67">
        <v>0.5063</v>
      </c>
      <c r="G47" s="64"/>
    </row>
    <row r="48">
      <c r="A48" s="63" t="s">
        <v>1555</v>
      </c>
      <c r="B48" s="64">
        <v>43497.0</v>
      </c>
      <c r="C48" s="65">
        <v>58124.22</v>
      </c>
      <c r="D48" s="65">
        <v>-1726.98</v>
      </c>
      <c r="E48" s="65">
        <v>119439.0</v>
      </c>
      <c r="F48" s="67">
        <v>0.4866</v>
      </c>
      <c r="G48" s="64"/>
    </row>
    <row r="49">
      <c r="A49" s="63" t="s">
        <v>1555</v>
      </c>
      <c r="B49" s="64">
        <v>43525.0</v>
      </c>
      <c r="C49" s="65">
        <v>60229.66</v>
      </c>
      <c r="D49" s="65">
        <v>2105.44</v>
      </c>
      <c r="E49" s="65">
        <v>126518.0</v>
      </c>
      <c r="F49" s="67">
        <v>0.4761</v>
      </c>
      <c r="G49" s="64"/>
    </row>
    <row r="50">
      <c r="A50" s="63" t="s">
        <v>1555</v>
      </c>
      <c r="B50" s="64">
        <v>43556.0</v>
      </c>
      <c r="C50" s="65">
        <v>48502.28</v>
      </c>
      <c r="D50" s="65">
        <v>-11727.4</v>
      </c>
      <c r="E50" s="65">
        <v>91586.0</v>
      </c>
      <c r="F50" s="67">
        <v>0.5296</v>
      </c>
      <c r="G50" s="64"/>
    </row>
    <row r="51">
      <c r="A51" s="63" t="s">
        <v>1555</v>
      </c>
      <c r="B51" s="64">
        <v>43586.0</v>
      </c>
      <c r="C51" s="65">
        <v>55410.52</v>
      </c>
      <c r="D51" s="65">
        <v>6908.24</v>
      </c>
      <c r="E51" s="65">
        <v>108557.0</v>
      </c>
      <c r="F51" s="67">
        <v>0.5104</v>
      </c>
      <c r="G51" s="64"/>
    </row>
    <row r="52">
      <c r="A52" s="63" t="s">
        <v>1555</v>
      </c>
      <c r="B52" s="64">
        <v>43617.0</v>
      </c>
      <c r="C52" s="65">
        <v>56717.73</v>
      </c>
      <c r="D52" s="65">
        <v>1307.21</v>
      </c>
      <c r="E52" s="65">
        <v>109164.0</v>
      </c>
      <c r="F52" s="67">
        <v>0.5196</v>
      </c>
      <c r="G52" s="64"/>
    </row>
    <row r="53">
      <c r="A53" s="63" t="s">
        <v>1555</v>
      </c>
      <c r="B53" s="64">
        <v>43647.0</v>
      </c>
      <c r="C53" s="65">
        <v>92617.62</v>
      </c>
      <c r="D53" s="65">
        <v>35899.89</v>
      </c>
      <c r="E53" s="65">
        <v>197555.0</v>
      </c>
      <c r="F53" s="67">
        <v>0.4688</v>
      </c>
      <c r="G53" s="64"/>
    </row>
    <row r="54">
      <c r="A54" s="63" t="s">
        <v>1555</v>
      </c>
      <c r="B54" s="64">
        <v>43678.0</v>
      </c>
      <c r="C54" s="65">
        <v>97648.0</v>
      </c>
      <c r="D54" s="65">
        <v>5030.39</v>
      </c>
      <c r="E54" s="65">
        <v>176207.0</v>
      </c>
      <c r="F54" s="67">
        <v>0.5542</v>
      </c>
      <c r="G54" s="64"/>
    </row>
    <row r="55">
      <c r="A55" s="63" t="s">
        <v>1555</v>
      </c>
      <c r="B55" s="64">
        <v>43709.0</v>
      </c>
      <c r="C55" s="65">
        <v>66131.62</v>
      </c>
      <c r="D55" s="65">
        <v>-31516.4</v>
      </c>
      <c r="E55" s="65">
        <v>135072.0</v>
      </c>
      <c r="F55" s="67">
        <v>0.4896</v>
      </c>
      <c r="G55" s="64"/>
    </row>
    <row r="56">
      <c r="A56" s="63" t="s">
        <v>1555</v>
      </c>
      <c r="B56" s="64">
        <v>43739.0</v>
      </c>
      <c r="C56" s="65">
        <v>58656.08</v>
      </c>
      <c r="D56" s="65">
        <v>-7475.54</v>
      </c>
      <c r="E56" s="65">
        <v>117002.0</v>
      </c>
      <c r="F56" s="67">
        <v>0.5013</v>
      </c>
      <c r="G56" s="64"/>
    </row>
    <row r="57">
      <c r="A57" s="63" t="s">
        <v>1555</v>
      </c>
      <c r="B57" s="64">
        <v>43770.0</v>
      </c>
      <c r="C57" s="65">
        <v>68842.93</v>
      </c>
      <c r="D57" s="65">
        <v>10186.85</v>
      </c>
      <c r="E57" s="65">
        <v>138540.0</v>
      </c>
      <c r="F57" s="67">
        <v>0.4969</v>
      </c>
      <c r="G57" s="64"/>
    </row>
    <row r="58">
      <c r="A58" s="63" t="s">
        <v>1555</v>
      </c>
      <c r="B58" s="64">
        <v>43800.0</v>
      </c>
      <c r="C58" s="65">
        <v>97777.69</v>
      </c>
      <c r="D58" s="65">
        <v>28934.76</v>
      </c>
      <c r="E58" s="65">
        <v>204137.0</v>
      </c>
      <c r="F58" s="67">
        <v>0.479</v>
      </c>
      <c r="G58" s="64"/>
    </row>
    <row r="59">
      <c r="A59" s="63" t="s">
        <v>1555</v>
      </c>
      <c r="B59" s="64">
        <v>43831.0</v>
      </c>
      <c r="C59" s="65">
        <v>111300.2</v>
      </c>
      <c r="D59" s="65">
        <v>13522.51</v>
      </c>
      <c r="E59" s="65">
        <v>214796.0</v>
      </c>
      <c r="F59" s="67">
        <v>0.5182</v>
      </c>
      <c r="G59" s="64"/>
    </row>
    <row r="60">
      <c r="A60" s="63" t="s">
        <v>1555</v>
      </c>
      <c r="B60" s="64">
        <v>43862.0</v>
      </c>
      <c r="C60" s="65">
        <v>142724.5</v>
      </c>
      <c r="D60" s="65">
        <v>31424.28</v>
      </c>
      <c r="E60" s="65">
        <v>267360.0</v>
      </c>
      <c r="F60" s="67">
        <v>0.5338</v>
      </c>
      <c r="G60" s="64"/>
    </row>
    <row r="61">
      <c r="A61" s="63" t="s">
        <v>1555</v>
      </c>
      <c r="B61" s="64">
        <v>43891.0</v>
      </c>
      <c r="C61" s="65">
        <v>116386.4</v>
      </c>
      <c r="D61" s="65">
        <v>-26338.1</v>
      </c>
      <c r="E61" s="65">
        <v>209493.0</v>
      </c>
      <c r="F61" s="67">
        <v>0.5556</v>
      </c>
      <c r="G61" s="64"/>
    </row>
    <row r="62">
      <c r="A62" s="63" t="s">
        <v>1555</v>
      </c>
      <c r="B62" s="64">
        <v>43922.0</v>
      </c>
      <c r="C62" s="65">
        <v>126086.7</v>
      </c>
      <c r="D62" s="65">
        <v>9700.36</v>
      </c>
      <c r="E62" s="65">
        <v>243284.0</v>
      </c>
      <c r="F62" s="67">
        <v>0.5183</v>
      </c>
      <c r="G62" s="64"/>
    </row>
    <row r="63">
      <c r="A63" s="63" t="s">
        <v>1555</v>
      </c>
      <c r="B63" s="64">
        <v>43952.0</v>
      </c>
      <c r="C63" s="65">
        <v>141369.9</v>
      </c>
      <c r="D63" s="65">
        <v>15283.15</v>
      </c>
      <c r="E63" s="65">
        <v>260562.0</v>
      </c>
      <c r="F63" s="67">
        <v>0.5426</v>
      </c>
      <c r="G63" s="64"/>
    </row>
    <row r="64">
      <c r="A64" s="63" t="s">
        <v>1555</v>
      </c>
      <c r="B64" s="64">
        <v>43983.0</v>
      </c>
      <c r="C64" s="65">
        <v>99752.85</v>
      </c>
      <c r="D64" s="65">
        <v>-41617.0</v>
      </c>
      <c r="E64" s="65">
        <v>180302.0</v>
      </c>
      <c r="F64" s="67">
        <v>0.5533</v>
      </c>
      <c r="G64" s="64"/>
    </row>
    <row r="65">
      <c r="A65" s="63" t="s">
        <v>1555</v>
      </c>
      <c r="B65" s="64">
        <v>44013.0</v>
      </c>
      <c r="C65" s="65">
        <v>83654.72</v>
      </c>
      <c r="D65" s="65">
        <v>-16098.1</v>
      </c>
      <c r="E65" s="65">
        <v>134093.0</v>
      </c>
      <c r="F65" s="67">
        <v>0.6239</v>
      </c>
      <c r="G65" s="64"/>
    </row>
    <row r="66">
      <c r="A66" s="63" t="s">
        <v>1555</v>
      </c>
      <c r="B66" s="64">
        <v>44044.0</v>
      </c>
      <c r="C66" s="65">
        <v>88398.36</v>
      </c>
      <c r="D66" s="65">
        <v>4743.64</v>
      </c>
      <c r="E66" s="65">
        <v>154677.0</v>
      </c>
      <c r="F66" s="67">
        <v>0.5715</v>
      </c>
      <c r="G66" s="64"/>
    </row>
    <row r="67">
      <c r="A67" s="63" t="s">
        <v>1555</v>
      </c>
      <c r="B67" s="64">
        <v>44075.0</v>
      </c>
      <c r="C67" s="65">
        <v>68047.03</v>
      </c>
      <c r="D67" s="65">
        <v>-20351.3</v>
      </c>
      <c r="E67" s="65">
        <v>126174.0</v>
      </c>
      <c r="F67" s="67">
        <v>0.5393</v>
      </c>
      <c r="G67" s="64"/>
    </row>
    <row r="68">
      <c r="A68" s="63" t="s">
        <v>1555</v>
      </c>
      <c r="B68" s="64">
        <v>44105.0</v>
      </c>
      <c r="C68" s="65">
        <v>67193.03</v>
      </c>
      <c r="D68" s="65">
        <v>-854.0</v>
      </c>
      <c r="E68" s="65">
        <v>128578.0</v>
      </c>
      <c r="F68" s="67">
        <v>0.5226</v>
      </c>
      <c r="G68" s="64"/>
    </row>
    <row r="69">
      <c r="A69" s="63" t="s">
        <v>1555</v>
      </c>
      <c r="B69" s="64">
        <v>44136.0</v>
      </c>
      <c r="C69" s="65">
        <v>76718.34</v>
      </c>
      <c r="D69" s="65">
        <v>9525.31</v>
      </c>
      <c r="E69" s="65">
        <v>157355.0</v>
      </c>
      <c r="F69" s="67">
        <v>0.4875</v>
      </c>
      <c r="G69" s="64"/>
    </row>
    <row r="70">
      <c r="A70" s="63" t="s">
        <v>1555</v>
      </c>
      <c r="B70" s="64">
        <v>44166.0</v>
      </c>
      <c r="C70" s="65">
        <v>106914.3</v>
      </c>
      <c r="D70" s="65">
        <v>30195.93</v>
      </c>
      <c r="E70" s="65">
        <v>258539.0</v>
      </c>
      <c r="F70" s="67">
        <v>0.4135</v>
      </c>
      <c r="G70" s="64"/>
    </row>
    <row r="71">
      <c r="A71" s="63" t="s">
        <v>1555</v>
      </c>
      <c r="B71" s="64">
        <v>44197.0</v>
      </c>
      <c r="C71" s="65">
        <v>101250.6</v>
      </c>
      <c r="D71" s="65">
        <v>-5663.68</v>
      </c>
      <c r="E71" s="65">
        <v>184941.0</v>
      </c>
      <c r="F71" s="67">
        <v>0.5475</v>
      </c>
      <c r="G71" s="64"/>
    </row>
    <row r="72">
      <c r="A72" s="63" t="s">
        <v>1555</v>
      </c>
      <c r="B72" s="64">
        <v>44228.0</v>
      </c>
      <c r="C72" s="65">
        <v>90647.64</v>
      </c>
      <c r="D72" s="65">
        <v>-10603.0</v>
      </c>
      <c r="E72" s="65">
        <v>146438.0</v>
      </c>
      <c r="F72" s="67">
        <v>0.619</v>
      </c>
      <c r="G72" s="64"/>
    </row>
  </sheetData>
  <autoFilter ref="$A$1:$W$1000">
    <sortState ref="A1:W1000">
      <sortCondition ref="B1:B1000"/>
    </sortState>
  </autoFilter>
  <conditionalFormatting sqref="E2:E72">
    <cfRule type="colorScale" priority="1">
      <colorScale>
        <cfvo type="min"/>
        <cfvo type="max"/>
        <color rgb="FFFFFFFF"/>
        <color rgb="FF57BB8A"/>
      </colorScale>
    </cfRule>
  </conditionalFormatting>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4A853"/>
    <outlinePr summaryBelow="0" summaryRight="0"/>
  </sheetPr>
  <sheetViews>
    <sheetView workbookViewId="0"/>
  </sheetViews>
  <sheetFormatPr customHeight="1" defaultColWidth="12.63" defaultRowHeight="15.75"/>
  <cols>
    <col customWidth="1" min="1" max="1" width="3.25"/>
    <col customWidth="1" min="2" max="2" width="18.88"/>
    <col customWidth="1" min="3" max="3" width="16.63"/>
    <col customWidth="1" min="8" max="8" width="13.5"/>
  </cols>
  <sheetData>
    <row r="1">
      <c r="A1" s="68"/>
      <c r="B1" s="68"/>
      <c r="C1" s="68"/>
      <c r="D1" s="69"/>
      <c r="E1" s="68"/>
      <c r="F1" s="68"/>
      <c r="G1" s="68"/>
      <c r="H1" s="68"/>
      <c r="I1" s="68"/>
    </row>
    <row r="2">
      <c r="A2" s="68"/>
      <c r="B2" s="68" t="s">
        <v>1556</v>
      </c>
    </row>
    <row r="3">
      <c r="A3" s="6"/>
      <c r="J3" s="3"/>
    </row>
    <row r="4">
      <c r="A4" s="70"/>
      <c r="B4" s="40" t="s">
        <v>2</v>
      </c>
    </row>
    <row r="5">
      <c r="A5" s="70"/>
      <c r="B5" s="35" t="b">
        <v>1</v>
      </c>
      <c r="C5" s="71" t="s">
        <v>1557</v>
      </c>
    </row>
    <row r="6">
      <c r="A6" s="70"/>
      <c r="B6" s="35" t="b">
        <v>1</v>
      </c>
      <c r="C6" s="71" t="s">
        <v>1558</v>
      </c>
    </row>
    <row r="7">
      <c r="A7" s="70"/>
      <c r="B7" s="35" t="b">
        <v>1</v>
      </c>
      <c r="C7" s="41" t="s">
        <v>1559</v>
      </c>
    </row>
    <row r="8">
      <c r="A8" s="70"/>
      <c r="B8" s="35" t="b">
        <v>1</v>
      </c>
      <c r="C8" s="71" t="s">
        <v>1560</v>
      </c>
    </row>
    <row r="9">
      <c r="A9" s="70"/>
      <c r="B9" s="35" t="b">
        <v>1</v>
      </c>
      <c r="C9" s="71" t="s">
        <v>1561</v>
      </c>
    </row>
    <row r="10">
      <c r="A10" s="70"/>
      <c r="B10" s="35" t="b">
        <v>1</v>
      </c>
      <c r="C10" s="71" t="s">
        <v>1562</v>
      </c>
    </row>
    <row r="11">
      <c r="A11" s="70"/>
      <c r="B11" s="35" t="b">
        <v>1</v>
      </c>
      <c r="C11" s="72" t="s">
        <v>1563</v>
      </c>
    </row>
    <row r="12">
      <c r="A12" s="70"/>
      <c r="B12" s="35" t="b">
        <v>1</v>
      </c>
      <c r="C12" s="22" t="s">
        <v>1564</v>
      </c>
    </row>
    <row r="13">
      <c r="A13" s="70"/>
      <c r="B13" s="35" t="b">
        <v>1</v>
      </c>
      <c r="C13" s="41" t="s">
        <v>1565</v>
      </c>
    </row>
    <row r="14">
      <c r="A14" s="70"/>
      <c r="B14" s="35" t="b">
        <v>1</v>
      </c>
      <c r="C14" s="72" t="s">
        <v>1566</v>
      </c>
    </row>
    <row r="15">
      <c r="A15" s="6"/>
      <c r="J15" s="3"/>
    </row>
    <row r="16">
      <c r="A16" s="61"/>
      <c r="B16" s="39" t="s">
        <v>1567</v>
      </c>
      <c r="C16" s="73" t="s">
        <v>1568</v>
      </c>
      <c r="D16" s="74" t="s">
        <v>1569</v>
      </c>
      <c r="E16" s="61"/>
      <c r="F16" s="61"/>
      <c r="G16" s="61"/>
      <c r="H16" s="61"/>
      <c r="I16" s="62"/>
    </row>
    <row r="17">
      <c r="A17" s="63"/>
      <c r="B17" s="75">
        <v>42095.0</v>
      </c>
      <c r="C17" s="65"/>
      <c r="D17" s="76"/>
      <c r="E17" s="65"/>
      <c r="F17" s="65"/>
      <c r="G17" s="65"/>
      <c r="H17" s="67"/>
      <c r="I17" s="77"/>
    </row>
    <row r="18">
      <c r="A18" s="63"/>
      <c r="B18" s="78">
        <v>42125.0</v>
      </c>
      <c r="C18" s="65"/>
      <c r="D18" s="79">
        <f>('GTA Data'!E3-'GTA Data'!E2)/'GTA Data'!E2</f>
        <v>-0.4013599031</v>
      </c>
      <c r="E18" s="65"/>
      <c r="F18" s="65"/>
      <c r="G18" s="65"/>
      <c r="H18" s="67"/>
      <c r="I18" s="77"/>
    </row>
    <row r="19">
      <c r="A19" s="63"/>
      <c r="B19" s="78">
        <v>42156.0</v>
      </c>
      <c r="C19" s="65"/>
      <c r="D19" s="79">
        <f>('GTA Data'!E4-'GTA Data'!E3)/'GTA Data'!E3</f>
        <v>-0.6055166091</v>
      </c>
      <c r="E19" s="65"/>
      <c r="F19" s="65"/>
      <c r="G19" s="65"/>
      <c r="H19" s="67"/>
      <c r="I19" s="77"/>
    </row>
    <row r="20">
      <c r="A20" s="63"/>
      <c r="B20" s="78">
        <v>42186.0</v>
      </c>
      <c r="C20" s="65"/>
      <c r="D20" s="79">
        <f>('GTA Data'!E5-'GTA Data'!E4)/'GTA Data'!E4</f>
        <v>-0.2850754152</v>
      </c>
      <c r="E20" s="65"/>
      <c r="F20" s="65"/>
      <c r="G20" s="65"/>
      <c r="H20" s="67"/>
      <c r="I20" s="77"/>
    </row>
    <row r="21">
      <c r="A21" s="63"/>
      <c r="B21" s="78">
        <v>42217.0</v>
      </c>
      <c r="C21" s="65"/>
      <c r="D21" s="79">
        <f>('GTA Data'!E6-'GTA Data'!E5)/'GTA Data'!E5</f>
        <v>-0.167711959</v>
      </c>
      <c r="E21" s="65"/>
      <c r="F21" s="65"/>
      <c r="G21" s="65"/>
      <c r="H21" s="67"/>
      <c r="I21" s="77"/>
    </row>
    <row r="22">
      <c r="A22" s="63"/>
      <c r="B22" s="78">
        <v>42248.0</v>
      </c>
      <c r="C22" s="80">
        <f>SUM('GTA Data'!E2,'GTA Data'!E3,'GTA Data'!E4,'GTA Data'!E5,'GTA Data'!E6,'GTA Data'!E7/6)</f>
        <v>781342.5</v>
      </c>
      <c r="D22" s="79">
        <f>('GTA Data'!E7-'GTA Data'!E6)/'GTA Data'!E6</f>
        <v>-0.07448760184</v>
      </c>
      <c r="E22" s="65"/>
      <c r="F22" s="65"/>
      <c r="G22" s="65"/>
      <c r="H22" s="67"/>
      <c r="I22" s="77"/>
    </row>
    <row r="23">
      <c r="A23" s="63"/>
      <c r="B23" s="78">
        <v>42278.0</v>
      </c>
      <c r="C23" s="80">
        <f>SUM('GTA Data'!E3,'GTA Data'!E4,'GTA Data'!E5,'GTA Data'!E6,'GTA Data'!E7,'GTA Data'!E8/6)</f>
        <v>471996</v>
      </c>
      <c r="D23" s="79">
        <f>('GTA Data'!E8-'GTA Data'!E7)/'GTA Data'!E7</f>
        <v>0.5751646525</v>
      </c>
      <c r="E23" s="65"/>
      <c r="F23" s="65"/>
      <c r="G23" s="65"/>
      <c r="H23" s="67"/>
      <c r="I23" s="77"/>
    </row>
    <row r="24">
      <c r="A24" s="63"/>
      <c r="B24" s="78">
        <v>42309.0</v>
      </c>
      <c r="C24" s="80">
        <f>SUM('GTA Data'!E4,'GTA Data'!E5,'GTA Data'!E6,'GTA Data'!E7,'GTA Data'!E8,'GTA Data'!E9/6)</f>
        <v>330471.8333</v>
      </c>
      <c r="D24" s="79">
        <f>('GTA Data'!E9-'GTA Data'!E8)/'GTA Data'!E8</f>
        <v>0.04382831317</v>
      </c>
      <c r="E24" s="65"/>
      <c r="F24" s="65"/>
      <c r="G24" s="65"/>
      <c r="H24" s="67"/>
      <c r="I24" s="77"/>
    </row>
    <row r="25">
      <c r="A25" s="63"/>
      <c r="B25" s="78">
        <v>42339.0</v>
      </c>
      <c r="C25" s="80">
        <f>SUM('GTA Data'!E5,'GTA Data'!E6,'GTA Data'!E7,'GTA Data'!E8,'GTA Data'!E9,'GTA Data'!E10/6)</f>
        <v>323654</v>
      </c>
      <c r="D25" s="79">
        <f>('GTA Data'!E10-'GTA Data'!E9)/'GTA Data'!E9</f>
        <v>0.09614861099</v>
      </c>
      <c r="E25" s="65"/>
      <c r="F25" s="65"/>
      <c r="G25" s="65"/>
      <c r="H25" s="67"/>
      <c r="I25" s="77"/>
    </row>
    <row r="26">
      <c r="A26" s="63"/>
      <c r="B26" s="78">
        <v>42370.0</v>
      </c>
      <c r="C26" s="80">
        <f>SUM('GTA Data'!E6,'GTA Data'!E7,'GTA Data'!E8,'GTA Data'!E9,'GTA Data'!E10,'GTA Data'!E11/6)</f>
        <v>348832</v>
      </c>
      <c r="D26" s="79">
        <f>('GTA Data'!E11-'GTA Data'!E10)/'GTA Data'!E10</f>
        <v>0.1084226212</v>
      </c>
      <c r="E26" s="65"/>
      <c r="F26" s="65"/>
      <c r="G26" s="65"/>
      <c r="H26" s="67"/>
      <c r="I26" s="77"/>
    </row>
    <row r="27">
      <c r="A27" s="63"/>
      <c r="B27" s="78">
        <v>42401.0</v>
      </c>
      <c r="C27" s="80">
        <f>SUM('GTA Data'!E7,'GTA Data'!E8,'GTA Data'!E9,'GTA Data'!E10,'GTA Data'!E11,'GTA Data'!E12/6)</f>
        <v>388366.5</v>
      </c>
      <c r="D27" s="79">
        <f>('GTA Data'!E12-'GTA Data'!E11)/'GTA Data'!E11</f>
        <v>-0.2239613341</v>
      </c>
      <c r="E27" s="65"/>
      <c r="F27" s="65"/>
      <c r="G27" s="65"/>
      <c r="H27" s="67"/>
      <c r="I27" s="77"/>
    </row>
    <row r="28">
      <c r="A28" s="63"/>
      <c r="B28" s="78">
        <v>42430.0</v>
      </c>
      <c r="C28" s="80">
        <f>SUM('GTA Data'!E8,'GTA Data'!E9,'GTA Data'!E10,'GTA Data'!E11,'GTA Data'!E12,'GTA Data'!E13/6)</f>
        <v>412834.1667</v>
      </c>
      <c r="D28" s="79">
        <f>('GTA Data'!E13-'GTA Data'!E12)/'GTA Data'!E12</f>
        <v>-0.1113906647</v>
      </c>
      <c r="E28" s="65"/>
      <c r="F28" s="65"/>
      <c r="G28" s="65"/>
      <c r="H28" s="67"/>
      <c r="I28" s="77"/>
    </row>
    <row r="29">
      <c r="A29" s="63"/>
      <c r="B29" s="78">
        <v>42461.0</v>
      </c>
      <c r="C29" s="80">
        <f>SUM('GTA Data'!E9,'GTA Data'!E10,'GTA Data'!E11,'GTA Data'!E12,'GTA Data'!E13,'GTA Data'!E14/6)</f>
        <v>403772.6667</v>
      </c>
      <c r="D29" s="79">
        <f>('GTA Data'!E14-'GTA Data'!E13)/'GTA Data'!E13</f>
        <v>0.01926260579</v>
      </c>
      <c r="E29" s="65"/>
      <c r="F29" s="65"/>
      <c r="G29" s="65"/>
      <c r="H29" s="67"/>
      <c r="I29" s="77"/>
    </row>
    <row r="30">
      <c r="A30" s="63"/>
      <c r="B30" s="78">
        <v>42491.0</v>
      </c>
      <c r="C30" s="80">
        <f>SUM('GTA Data'!E10,'GTA Data'!E11,'GTA Data'!E12,'GTA Data'!E13,'GTA Data'!E14,'GTA Data'!E15/6)</f>
        <v>389538.8333</v>
      </c>
      <c r="D30" s="79">
        <f>('GTA Data'!E15-'GTA Data'!E14)/'GTA Data'!E14</f>
        <v>-0.2705759131</v>
      </c>
      <c r="E30" s="65"/>
      <c r="F30" s="65"/>
      <c r="G30" s="65"/>
      <c r="H30" s="67"/>
      <c r="I30" s="77"/>
    </row>
    <row r="31">
      <c r="A31" s="63"/>
      <c r="B31" s="78">
        <v>42522.0</v>
      </c>
      <c r="C31" s="80">
        <f>SUM('GTA Data'!E11,'GTA Data'!E12,'GTA Data'!E13,'GTA Data'!E14,'GTA Data'!E15,'GTA Data'!E16/6)</f>
        <v>358080</v>
      </c>
      <c r="D31" s="79">
        <f>('GTA Data'!E16-'GTA Data'!E15)/'GTA Data'!E15</f>
        <v>0.6300751254</v>
      </c>
      <c r="E31" s="65"/>
      <c r="F31" s="65"/>
      <c r="G31" s="65"/>
      <c r="H31" s="67"/>
      <c r="I31" s="77"/>
    </row>
    <row r="32">
      <c r="A32" s="63"/>
      <c r="B32" s="78">
        <v>42552.0</v>
      </c>
      <c r="C32" s="80">
        <f>SUM('GTA Data'!E12,'GTA Data'!E13,'GTA Data'!E14,'GTA Data'!E15,'GTA Data'!E16,'GTA Data'!E17/6)</f>
        <v>341592</v>
      </c>
      <c r="D32" s="79">
        <f>('GTA Data'!E17-'GTA Data'!E16)/'GTA Data'!E16</f>
        <v>-0.0836461126</v>
      </c>
      <c r="E32" s="65"/>
      <c r="F32" s="65"/>
      <c r="G32" s="65"/>
      <c r="H32" s="67"/>
      <c r="I32" s="77"/>
    </row>
    <row r="33">
      <c r="A33" s="63"/>
      <c r="B33" s="78">
        <v>42583.0</v>
      </c>
      <c r="C33" s="80">
        <f>SUM('GTA Data'!E13,'GTA Data'!E14,'GTA Data'!E15,'GTA Data'!E16,'GTA Data'!E17,'GTA Data'!E18/6)</f>
        <v>339317.5</v>
      </c>
      <c r="D33" s="79">
        <f>('GTA Data'!E18-'GTA Data'!E17)/'GTA Data'!E17</f>
        <v>-0.110131238</v>
      </c>
      <c r="E33" s="65"/>
      <c r="F33" s="65"/>
      <c r="G33" s="65"/>
      <c r="H33" s="67"/>
      <c r="I33" s="77"/>
    </row>
    <row r="34">
      <c r="A34" s="63"/>
      <c r="B34" s="78">
        <v>42614.0</v>
      </c>
      <c r="C34" s="80">
        <f>SUM('GTA Data'!E14,'GTA Data'!E15,'GTA Data'!E16,'GTA Data'!E17,'GTA Data'!E18,'GTA Data'!E19/6)</f>
        <v>338232.1667</v>
      </c>
      <c r="D34" s="79">
        <f>('GTA Data'!E19-'GTA Data'!E18)/'GTA Data'!E18</f>
        <v>-0.03056064378</v>
      </c>
      <c r="E34" s="65"/>
      <c r="F34" s="65"/>
      <c r="G34" s="65"/>
      <c r="H34" s="67"/>
      <c r="I34" s="77"/>
    </row>
    <row r="35">
      <c r="A35" s="63"/>
      <c r="B35" s="78">
        <v>42644.0</v>
      </c>
      <c r="C35" s="80">
        <f>SUM('GTA Data'!E15,'GTA Data'!E16,'GTA Data'!E17,'GTA Data'!E18,'GTA Data'!E19,'GTA Data'!E20/6)</f>
        <v>338320.3333</v>
      </c>
      <c r="D35" s="79">
        <f>('GTA Data'!E20-'GTA Data'!E19)/'GTA Data'!E19</f>
        <v>0.391967184</v>
      </c>
      <c r="E35" s="65"/>
      <c r="F35" s="65"/>
      <c r="G35" s="65"/>
      <c r="H35" s="67"/>
      <c r="I35" s="77"/>
    </row>
    <row r="36">
      <c r="A36" s="63"/>
      <c r="B36" s="78">
        <v>42675.0</v>
      </c>
      <c r="C36" s="80">
        <f>SUM('GTA Data'!E16,'GTA Data'!E17,'GTA Data'!E18,'GTA Data'!E19,'GTA Data'!E20,'GTA Data'!E21/6)</f>
        <v>376553.8333</v>
      </c>
      <c r="D36" s="79">
        <f>('GTA Data'!E21-'GTA Data'!E20)/'GTA Data'!E20</f>
        <v>0.006578336737</v>
      </c>
      <c r="E36" s="65"/>
      <c r="F36" s="65"/>
      <c r="G36" s="65"/>
      <c r="H36" s="67"/>
      <c r="I36" s="77"/>
    </row>
    <row r="37">
      <c r="A37" s="63"/>
      <c r="B37" s="78">
        <v>42705.0</v>
      </c>
      <c r="C37" s="80">
        <f>SUM('GTA Data'!E17,'GTA Data'!E18,'GTA Data'!E19,'GTA Data'!E20,'GTA Data'!E21,'GTA Data'!E22/6)</f>
        <v>391636.5</v>
      </c>
      <c r="D37" s="79">
        <f>('GTA Data'!E22-'GTA Data'!E21)/'GTA Data'!E21</f>
        <v>0.4601482267</v>
      </c>
      <c r="E37" s="65"/>
      <c r="F37" s="65"/>
      <c r="G37" s="65"/>
      <c r="H37" s="67"/>
      <c r="I37" s="77"/>
    </row>
    <row r="38">
      <c r="A38" s="63"/>
      <c r="B38" s="78">
        <v>42736.0</v>
      </c>
      <c r="C38" s="80">
        <f>SUM('GTA Data'!E18,'GTA Data'!E19,'GTA Data'!E20,'GTA Data'!E21,'GTA Data'!E22,'GTA Data'!E23/6)</f>
        <v>444780.1667</v>
      </c>
      <c r="D38" s="79">
        <f>('GTA Data'!E23-'GTA Data'!E22)/'GTA Data'!E22</f>
        <v>-0.08332741295</v>
      </c>
      <c r="E38" s="65"/>
      <c r="F38" s="65"/>
      <c r="G38" s="65"/>
      <c r="H38" s="67"/>
      <c r="I38" s="77"/>
    </row>
    <row r="39">
      <c r="A39" s="63"/>
      <c r="B39" s="78">
        <v>42767.0</v>
      </c>
      <c r="C39" s="80">
        <f>SUM('GTA Data'!E19,'GTA Data'!E20,'GTA Data'!E21,'GTA Data'!E22,'GTA Data'!E23,'GTA Data'!E24/6)</f>
        <v>495161.6667</v>
      </c>
      <c r="D39" s="79">
        <f>('GTA Data'!E24-'GTA Data'!E23)/'GTA Data'!E23</f>
        <v>-0.09664585576</v>
      </c>
      <c r="E39" s="65"/>
      <c r="F39" s="65"/>
      <c r="G39" s="65"/>
      <c r="H39" s="67"/>
      <c r="I39" s="77"/>
    </row>
    <row r="40">
      <c r="A40" s="63"/>
      <c r="B40" s="78">
        <v>42795.0</v>
      </c>
      <c r="C40" s="80">
        <f>SUM('GTA Data'!E20,'GTA Data'!E21,'GTA Data'!E22,'GTA Data'!E23,'GTA Data'!E24,'GTA Data'!E25/6)</f>
        <v>537125.3333</v>
      </c>
      <c r="D40" s="79">
        <f>('GTA Data'!E25-'GTA Data'!E24)/'GTA Data'!E24</f>
        <v>-0.0581876418</v>
      </c>
      <c r="E40" s="65"/>
      <c r="F40" s="65"/>
      <c r="G40" s="65"/>
      <c r="H40" s="67"/>
      <c r="I40" s="77"/>
    </row>
    <row r="41">
      <c r="A41" s="63"/>
      <c r="B41" s="78">
        <v>42826.0</v>
      </c>
      <c r="C41" s="80">
        <f>SUM('GTA Data'!E21,'GTA Data'!E22,'GTA Data'!E23,'GTA Data'!E24,'GTA Data'!E25,'GTA Data'!E26/6)</f>
        <v>549348.8333</v>
      </c>
      <c r="D41" s="79">
        <f>('GTA Data'!E26-'GTA Data'!E25)/'GTA Data'!E25</f>
        <v>-0.02322921517</v>
      </c>
      <c r="E41" s="65"/>
      <c r="F41" s="65"/>
      <c r="G41" s="65"/>
      <c r="H41" s="67"/>
      <c r="I41" s="77"/>
    </row>
    <row r="42">
      <c r="A42" s="63"/>
      <c r="B42" s="78">
        <v>42856.0</v>
      </c>
      <c r="C42" s="80">
        <f>SUM('GTA Data'!E22,'GTA Data'!E23,'GTA Data'!E24,'GTA Data'!E25,'GTA Data'!E26,'GTA Data'!E27/6)</f>
        <v>556922.8333</v>
      </c>
      <c r="D42" s="79">
        <f>('GTA Data'!E27-'GTA Data'!E26)/'GTA Data'!E26</f>
        <v>-0.1349180854</v>
      </c>
      <c r="E42" s="65"/>
      <c r="F42" s="65"/>
      <c r="G42" s="65"/>
      <c r="H42" s="67"/>
      <c r="I42" s="77"/>
    </row>
    <row r="43">
      <c r="A43" s="63"/>
      <c r="B43" s="78">
        <v>42887.0</v>
      </c>
      <c r="C43" s="80">
        <f>SUM('GTA Data'!E23,'GTA Data'!E24,'GTA Data'!E25,'GTA Data'!E26,'GTA Data'!E27,'GTA Data'!E28/6)</f>
        <v>521800.3333</v>
      </c>
      <c r="D43" s="79">
        <f>('GTA Data'!E28-'GTA Data'!E27)/'GTA Data'!E27</f>
        <v>0.5803936131</v>
      </c>
      <c r="E43" s="65"/>
      <c r="F43" s="65"/>
      <c r="G43" s="65"/>
      <c r="H43" s="67"/>
      <c r="I43" s="77"/>
    </row>
    <row r="44">
      <c r="A44" s="63"/>
      <c r="B44" s="78">
        <v>42917.0</v>
      </c>
      <c r="C44" s="80">
        <f>SUM('GTA Data'!E24,'GTA Data'!E25,'GTA Data'!E26,'GTA Data'!E27,'GTA Data'!E28,'GTA Data'!E29/6)</f>
        <v>534301</v>
      </c>
      <c r="D44" s="79">
        <f>('GTA Data'!E29-'GTA Data'!E28)/'GTA Data'!E28</f>
        <v>-0.1505426874</v>
      </c>
      <c r="E44" s="65"/>
      <c r="F44" s="65"/>
      <c r="G44" s="65"/>
      <c r="H44" s="67"/>
      <c r="I44" s="77"/>
    </row>
    <row r="45">
      <c r="A45" s="63"/>
      <c r="B45" s="78">
        <v>42948.0</v>
      </c>
      <c r="C45" s="80">
        <f>SUM('GTA Data'!E25,'GTA Data'!E26,'GTA Data'!E27,'GTA Data'!E28,'GTA Data'!E29,'GTA Data'!E30/6)</f>
        <v>543099</v>
      </c>
      <c r="D45" s="79">
        <f>('GTA Data'!E30-'GTA Data'!E29)/'GTA Data'!E29</f>
        <v>0.08704962792</v>
      </c>
      <c r="E45" s="65"/>
      <c r="F45" s="65"/>
      <c r="G45" s="65"/>
      <c r="H45" s="67"/>
      <c r="I45" s="77"/>
    </row>
    <row r="46">
      <c r="A46" s="63"/>
      <c r="B46" s="78">
        <v>42979.0</v>
      </c>
      <c r="C46" s="80">
        <f>SUM('GTA Data'!E26,'GTA Data'!E27,'GTA Data'!E28,'GTA Data'!E29,'GTA Data'!E30,'GTA Data'!E31/6)</f>
        <v>562731.5</v>
      </c>
      <c r="D46" s="79">
        <f>('GTA Data'!E31-'GTA Data'!E30)/'GTA Data'!E30</f>
        <v>-0.1674218173</v>
      </c>
      <c r="E46" s="65"/>
      <c r="F46" s="65"/>
      <c r="G46" s="65"/>
      <c r="H46" s="67"/>
      <c r="I46" s="77"/>
    </row>
    <row r="47">
      <c r="A47" s="63"/>
      <c r="B47" s="78">
        <v>43009.0</v>
      </c>
      <c r="C47" s="80">
        <f>SUM('GTA Data'!E27,'GTA Data'!E28,'GTA Data'!E29,'GTA Data'!E30,'GTA Data'!E31,'GTA Data'!E32/6)</f>
        <v>564848.1667</v>
      </c>
      <c r="D47" s="79">
        <f>('GTA Data'!E32-'GTA Data'!E31)/'GTA Data'!E31</f>
        <v>-0.1664152692</v>
      </c>
      <c r="E47" s="65"/>
      <c r="F47" s="65"/>
      <c r="G47" s="65"/>
      <c r="H47" s="67"/>
      <c r="I47" s="77"/>
    </row>
    <row r="48">
      <c r="A48" s="63"/>
      <c r="B48" s="78">
        <v>43040.0</v>
      </c>
      <c r="C48" s="80">
        <f>SUM('GTA Data'!E28,'GTA Data'!E29,'GTA Data'!E30,'GTA Data'!E31,'GTA Data'!E32,'GTA Data'!E33/6)</f>
        <v>566010.1667</v>
      </c>
      <c r="D48" s="79">
        <f>('GTA Data'!E33-'GTA Data'!E32)/'GTA Data'!E32</f>
        <v>0.006528449611</v>
      </c>
      <c r="E48" s="65"/>
      <c r="F48" s="65"/>
      <c r="G48" s="65"/>
      <c r="H48" s="67"/>
      <c r="I48" s="77"/>
    </row>
    <row r="49">
      <c r="A49" s="63"/>
      <c r="B49" s="78">
        <v>43070.0</v>
      </c>
      <c r="C49" s="80">
        <f>SUM('GTA Data'!E29,'GTA Data'!E30,'GTA Data'!E31,'GTA Data'!E32,'GTA Data'!E33,'GTA Data'!E34/6)</f>
        <v>533381</v>
      </c>
      <c r="D49" s="79">
        <f>('GTA Data'!E34-'GTA Data'!E33)/'GTA Data'!E33</f>
        <v>1.00124552</v>
      </c>
      <c r="E49" s="65"/>
      <c r="F49" s="65"/>
      <c r="G49" s="65"/>
      <c r="H49" s="67"/>
      <c r="I49" s="77"/>
    </row>
    <row r="50">
      <c r="A50" s="63"/>
      <c r="B50" s="78">
        <v>43101.0</v>
      </c>
      <c r="C50" s="80">
        <f>SUM('GTA Data'!E30,'GTA Data'!E31,'GTA Data'!E32,'GTA Data'!E33,'GTA Data'!E34,'GTA Data'!E35/6)</f>
        <v>591196</v>
      </c>
      <c r="D50" s="79">
        <f>('GTA Data'!E35-'GTA Data'!E34)/'GTA Data'!E34</f>
        <v>-0.01504262665</v>
      </c>
      <c r="E50" s="65"/>
      <c r="F50" s="65"/>
      <c r="G50" s="65"/>
      <c r="H50" s="67"/>
      <c r="I50" s="77"/>
    </row>
    <row r="51">
      <c r="A51" s="63"/>
      <c r="B51" s="78">
        <v>43132.0</v>
      </c>
      <c r="C51" s="80">
        <f>SUM('GTA Data'!E31,'GTA Data'!E32,'GTA Data'!E33,'GTA Data'!E34,'GTA Data'!E35,'GTA Data'!E36/6)</f>
        <v>624879</v>
      </c>
      <c r="D51" s="79">
        <f>('GTA Data'!E36-'GTA Data'!E35)/'GTA Data'!E35</f>
        <v>-0.4378196645</v>
      </c>
      <c r="E51" s="65"/>
      <c r="F51" s="65"/>
      <c r="G51" s="65"/>
      <c r="H51" s="67"/>
      <c r="I51" s="77"/>
    </row>
    <row r="52">
      <c r="A52" s="63"/>
      <c r="B52" s="78">
        <v>43160.0</v>
      </c>
      <c r="C52" s="80">
        <f>SUM('GTA Data'!E32,'GTA Data'!E33,'GTA Data'!E34,'GTA Data'!E35,'GTA Data'!E36,'GTA Data'!E37/6)</f>
        <v>617784.1667</v>
      </c>
      <c r="D52" s="79">
        <f>('GTA Data'!E37-'GTA Data'!E36)/'GTA Data'!E36</f>
        <v>0.00191924333</v>
      </c>
      <c r="E52" s="65"/>
      <c r="F52" s="65"/>
      <c r="G52" s="65"/>
      <c r="H52" s="67"/>
      <c r="I52" s="77"/>
    </row>
    <row r="53">
      <c r="A53" s="63"/>
      <c r="B53" s="78">
        <v>43191.0</v>
      </c>
      <c r="C53" s="80">
        <f>SUM('GTA Data'!E33,'GTA Data'!E34,'GTA Data'!E35,'GTA Data'!E36,'GTA Data'!E37,'GTA Data'!E38/6)</f>
        <v>626937.3333</v>
      </c>
      <c r="D53" s="79">
        <f>('GTA Data'!E38-'GTA Data'!E37)/'GTA Data'!E37</f>
        <v>-0.04970948999</v>
      </c>
      <c r="E53" s="65"/>
      <c r="F53" s="65"/>
      <c r="G53" s="65"/>
      <c r="H53" s="67"/>
      <c r="I53" s="77"/>
    </row>
    <row r="54">
      <c r="A54" s="63"/>
      <c r="B54" s="78">
        <v>43221.0</v>
      </c>
      <c r="C54" s="80">
        <f>SUM('GTA Data'!E34,'GTA Data'!E35,'GTA Data'!E36,'GTA Data'!E37,'GTA Data'!E38,'GTA Data'!E39/6)</f>
        <v>630485</v>
      </c>
      <c r="D54" s="79">
        <f>('GTA Data'!E39-'GTA Data'!E38)/'GTA Data'!E38</f>
        <v>-0.07613150392</v>
      </c>
      <c r="E54" s="65"/>
      <c r="F54" s="65"/>
      <c r="G54" s="65"/>
      <c r="H54" s="67"/>
      <c r="I54" s="77"/>
    </row>
    <row r="55">
      <c r="A55" s="63"/>
      <c r="B55" s="78">
        <v>43252.0</v>
      </c>
      <c r="C55" s="80">
        <f>SUM('GTA Data'!E35,'GTA Data'!E36,'GTA Data'!E37,'GTA Data'!E38,'GTA Data'!E39,'GTA Data'!E40/6)</f>
        <v>549021</v>
      </c>
      <c r="D55" s="79">
        <f>('GTA Data'!E40-'GTA Data'!E39)/'GTA Data'!E39</f>
        <v>0.4264429336</v>
      </c>
      <c r="E55" s="65"/>
      <c r="F55" s="65"/>
      <c r="G55" s="65"/>
      <c r="H55" s="67"/>
      <c r="I55" s="77"/>
    </row>
    <row r="56">
      <c r="A56" s="63"/>
      <c r="B56" s="78">
        <v>43282.0</v>
      </c>
      <c r="C56" s="80">
        <f>SUM('GTA Data'!E36,'GTA Data'!E37,'GTA Data'!E38,'GTA Data'!E39,'GTA Data'!E40,'GTA Data'!E41/6)</f>
        <v>506880.5</v>
      </c>
      <c r="D56" s="79">
        <f>('GTA Data'!E41-'GTA Data'!E40)/'GTA Data'!E40</f>
        <v>0.369206977</v>
      </c>
      <c r="E56" s="65"/>
      <c r="F56" s="65"/>
      <c r="G56" s="65"/>
      <c r="H56" s="67"/>
      <c r="I56" s="77"/>
    </row>
    <row r="57">
      <c r="A57" s="63"/>
      <c r="B57" s="78">
        <v>43313.0</v>
      </c>
      <c r="C57" s="80">
        <f>SUM('GTA Data'!E37,'GTA Data'!E38,'GTA Data'!E39,'GTA Data'!E40,'GTA Data'!E41,'GTA Data'!E42/6)</f>
        <v>568182.6667</v>
      </c>
      <c r="D57" s="79">
        <f>('GTA Data'!E42-'GTA Data'!E41)/'GTA Data'!E41</f>
        <v>-0.2374074966</v>
      </c>
      <c r="E57" s="65"/>
      <c r="F57" s="65"/>
      <c r="G57" s="65"/>
      <c r="H57" s="67"/>
      <c r="I57" s="77"/>
    </row>
    <row r="58">
      <c r="A58" s="63"/>
      <c r="B58" s="78">
        <v>43344.0</v>
      </c>
      <c r="C58" s="80">
        <f>SUM('GTA Data'!E38,'GTA Data'!E39,'GTA Data'!E40,'GTA Data'!E41,'GTA Data'!E42,'GTA Data'!E43/6)</f>
        <v>592977</v>
      </c>
      <c r="D58" s="79">
        <f>('GTA Data'!E43-'GTA Data'!E42)/'GTA Data'!E42</f>
        <v>-0.2074848652</v>
      </c>
      <c r="E58" s="65"/>
      <c r="F58" s="65"/>
      <c r="G58" s="65"/>
      <c r="H58" s="67"/>
      <c r="I58" s="77"/>
    </row>
    <row r="59">
      <c r="A59" s="63"/>
      <c r="B59" s="78">
        <v>43374.0</v>
      </c>
      <c r="C59" s="80">
        <f>SUM('GTA Data'!E39,'GTA Data'!E40,'GTA Data'!E41,'GTA Data'!E42,'GTA Data'!E43,'GTA Data'!E44/6)</f>
        <v>598341.1667</v>
      </c>
      <c r="D59" s="79">
        <f>('GTA Data'!E44-'GTA Data'!E43)/'GTA Data'!E43</f>
        <v>-0.1693525327</v>
      </c>
      <c r="E59" s="65"/>
      <c r="F59" s="65"/>
      <c r="G59" s="65"/>
      <c r="H59" s="67"/>
      <c r="I59" s="77"/>
    </row>
    <row r="60">
      <c r="A60" s="63"/>
      <c r="B60" s="78">
        <v>43405.0</v>
      </c>
      <c r="C60" s="80">
        <f>SUM('GTA Data'!E40,'GTA Data'!E41,'GTA Data'!E42,'GTA Data'!E43,'GTA Data'!E44,'GTA Data'!E45/6)</f>
        <v>596726</v>
      </c>
      <c r="D60" s="79">
        <f>('GTA Data'!E45-'GTA Data'!E44)/'GTA Data'!E44</f>
        <v>0.0002827741372</v>
      </c>
      <c r="E60" s="65"/>
      <c r="F60" s="65"/>
      <c r="G60" s="65"/>
      <c r="H60" s="67"/>
      <c r="I60" s="77"/>
    </row>
    <row r="61">
      <c r="A61" s="63"/>
      <c r="B61" s="78">
        <v>43435.0</v>
      </c>
      <c r="C61" s="80">
        <f>SUM('GTA Data'!E41,'GTA Data'!E42,'GTA Data'!E43,'GTA Data'!E44,'GTA Data'!E45,'GTA Data'!E46/6)</f>
        <v>566309.5</v>
      </c>
      <c r="D61" s="79">
        <f>('GTA Data'!E46-'GTA Data'!E45)/'GTA Data'!E45</f>
        <v>0.4834439528</v>
      </c>
      <c r="E61" s="65"/>
      <c r="F61" s="65"/>
      <c r="G61" s="65"/>
      <c r="H61" s="67"/>
      <c r="I61" s="77"/>
    </row>
    <row r="62">
      <c r="A62" s="63"/>
      <c r="B62" s="78">
        <v>43466.0</v>
      </c>
      <c r="C62" s="80">
        <f>SUM('GTA Data'!E42,'GTA Data'!E43,'GTA Data'!E44,'GTA Data'!E45,'GTA Data'!E46,'GTA Data'!E47/6)</f>
        <v>524567.6667</v>
      </c>
      <c r="D62" s="79">
        <f>('GTA Data'!E47-'GTA Data'!E46)/'GTA Data'!E46</f>
        <v>-0.02057285841</v>
      </c>
      <c r="E62" s="65"/>
      <c r="F62" s="65"/>
      <c r="G62" s="65"/>
      <c r="H62" s="67"/>
      <c r="I62" s="77"/>
    </row>
    <row r="63">
      <c r="A63" s="63"/>
      <c r="B63" s="78">
        <v>43497.0</v>
      </c>
      <c r="C63" s="80">
        <f>SUM('GTA Data'!E43,'GTA Data'!E44,'GTA Data'!E45,'GTA Data'!E46,'GTA Data'!E47,'GTA Data'!E48/6)</f>
        <v>519426.5</v>
      </c>
      <c r="D63" s="79">
        <f>('GTA Data'!E48-'GTA Data'!E47)/'GTA Data'!E47</f>
        <v>0.01039675154</v>
      </c>
      <c r="E63" s="65"/>
      <c r="F63" s="65"/>
      <c r="G63" s="65"/>
      <c r="H63" s="67"/>
      <c r="I63" s="77"/>
    </row>
    <row r="64">
      <c r="A64" s="63"/>
      <c r="B64" s="78">
        <v>43525.0</v>
      </c>
      <c r="C64" s="80">
        <f>SUM('GTA Data'!E44,'GTA Data'!E45,'GTA Data'!E46,'GTA Data'!E47,'GTA Data'!E48,'GTA Data'!E49/6)</f>
        <v>542125.3333</v>
      </c>
      <c r="D64" s="79">
        <f>('GTA Data'!E49-'GTA Data'!E48)/'GTA Data'!E48</f>
        <v>0.05926874806</v>
      </c>
      <c r="E64" s="65"/>
      <c r="F64" s="65"/>
      <c r="G64" s="65"/>
      <c r="H64" s="67"/>
      <c r="I64" s="77"/>
    </row>
    <row r="65">
      <c r="A65" s="63"/>
      <c r="B65" s="78">
        <v>43556.0</v>
      </c>
      <c r="C65" s="80">
        <f>SUM('GTA Data'!E45,'GTA Data'!E46,'GTA Data'!E47,'GTA Data'!E48,'GTA Data'!E49,'GTA Data'!E50/6)</f>
        <v>581484.3333</v>
      </c>
      <c r="D65" s="79">
        <f>('GTA Data'!E50-'GTA Data'!E49)/'GTA Data'!E49</f>
        <v>-0.2761030051</v>
      </c>
      <c r="E65" s="65"/>
      <c r="F65" s="65"/>
      <c r="G65" s="65"/>
      <c r="H65" s="67"/>
      <c r="I65" s="77"/>
    </row>
    <row r="66">
      <c r="A66" s="63"/>
      <c r="B66" s="78">
        <v>43586.0</v>
      </c>
      <c r="C66" s="80">
        <f>SUM('GTA Data'!E46,'GTA Data'!E47,'GTA Data'!E48,'GTA Data'!E49,'GTA Data'!E50,'GTA Data'!E51/6)</f>
        <v>594538.8333</v>
      </c>
      <c r="D66" s="79">
        <f>('GTA Data'!E51-'GTA Data'!E50)/'GTA Data'!E50</f>
        <v>0.1853012469</v>
      </c>
      <c r="E66" s="65"/>
      <c r="F66" s="65"/>
      <c r="G66" s="65"/>
      <c r="H66" s="67"/>
      <c r="I66" s="77"/>
    </row>
    <row r="67">
      <c r="A67" s="63"/>
      <c r="B67" s="78">
        <v>43617.0</v>
      </c>
      <c r="C67" s="80">
        <f>SUM('GTA Data'!E47,'GTA Data'!E48,'GTA Data'!E49,'GTA Data'!E50,'GTA Data'!E51,'GTA Data'!E52/6)</f>
        <v>582504</v>
      </c>
      <c r="D67" s="79">
        <f>('GTA Data'!E52-'GTA Data'!E51)/'GTA Data'!E51</f>
        <v>0.005591532559</v>
      </c>
      <c r="E67" s="65"/>
      <c r="F67" s="65"/>
      <c r="G67" s="65"/>
      <c r="H67" s="67"/>
      <c r="I67" s="77"/>
    </row>
    <row r="68">
      <c r="A68" s="63"/>
      <c r="B68" s="78">
        <v>43647.0</v>
      </c>
      <c r="C68" s="80">
        <f>SUM('GTA Data'!E48,'GTA Data'!E49,'GTA Data'!E50,'GTA Data'!E51,'GTA Data'!E52,'GTA Data'!E53/6)</f>
        <v>588189.8333</v>
      </c>
      <c r="D68" s="79">
        <f>('GTA Data'!E53-'GTA Data'!E52)/'GTA Data'!E52</f>
        <v>0.8097083288</v>
      </c>
      <c r="E68" s="65"/>
      <c r="F68" s="65"/>
      <c r="G68" s="65"/>
      <c r="H68" s="67"/>
      <c r="I68" s="77"/>
    </row>
    <row r="69">
      <c r="A69" s="63"/>
      <c r="B69" s="78">
        <v>43678.0</v>
      </c>
      <c r="C69" s="80">
        <f>SUM('GTA Data'!E49,'GTA Data'!E50,'GTA Data'!E51,'GTA Data'!E52,'GTA Data'!E53,'GTA Data'!E54/6)</f>
        <v>662747.8333</v>
      </c>
      <c r="D69" s="79">
        <f>('GTA Data'!E54-'GTA Data'!E53)/'GTA Data'!E53</f>
        <v>-0.1080610463</v>
      </c>
      <c r="E69" s="65"/>
      <c r="F69" s="65"/>
      <c r="G69" s="65"/>
      <c r="H69" s="67"/>
      <c r="I69" s="77"/>
    </row>
    <row r="70">
      <c r="A70" s="63"/>
      <c r="B70" s="78">
        <v>43709.0</v>
      </c>
      <c r="C70" s="80">
        <f>SUM('GTA Data'!E50,'GTA Data'!E51,'GTA Data'!E52,'GTA Data'!E53,'GTA Data'!E54,'GTA Data'!E55/6)</f>
        <v>705581</v>
      </c>
      <c r="D70" s="79">
        <f>('GTA Data'!E55-'GTA Data'!E54)/'GTA Data'!E54</f>
        <v>-0.2334470254</v>
      </c>
      <c r="E70" s="65"/>
      <c r="F70" s="65"/>
      <c r="G70" s="65"/>
      <c r="H70" s="67"/>
      <c r="I70" s="77"/>
    </row>
    <row r="71">
      <c r="A71" s="63"/>
      <c r="B71" s="78">
        <v>43739.0</v>
      </c>
      <c r="C71" s="80">
        <f>SUM('GTA Data'!E51,'GTA Data'!E52,'GTA Data'!E53,'GTA Data'!E54,'GTA Data'!E55,'GTA Data'!E56/6)</f>
        <v>746055.3333</v>
      </c>
      <c r="D71" s="79">
        <f>('GTA Data'!E56-'GTA Data'!E55)/'GTA Data'!E55</f>
        <v>-0.1337805023</v>
      </c>
      <c r="E71" s="65"/>
      <c r="F71" s="65"/>
      <c r="G71" s="65"/>
      <c r="H71" s="67"/>
      <c r="I71" s="77"/>
    </row>
    <row r="72">
      <c r="A72" s="63"/>
      <c r="B72" s="78">
        <v>43770.0</v>
      </c>
      <c r="C72" s="80">
        <f>SUM('GTA Data'!E52,'GTA Data'!E53,'GTA Data'!E54,'GTA Data'!E55,'GTA Data'!E56,'GTA Data'!E57/6)</f>
        <v>758090</v>
      </c>
      <c r="D72" s="79">
        <f>('GTA Data'!E57-'GTA Data'!E56)/'GTA Data'!E56</f>
        <v>0.1840823234</v>
      </c>
      <c r="E72" s="65"/>
      <c r="F72" s="65"/>
      <c r="G72" s="65"/>
      <c r="H72" s="67"/>
      <c r="I72" s="77"/>
    </row>
    <row r="73">
      <c r="A73" s="63"/>
      <c r="B73" s="78">
        <v>43800.0</v>
      </c>
      <c r="C73" s="80">
        <f>SUM('GTA Data'!E53,'GTA Data'!E54,'GTA Data'!E55,'GTA Data'!E56,'GTA Data'!E57,'GTA Data'!E58/6)</f>
        <v>798398.8333</v>
      </c>
      <c r="D73" s="79">
        <f>('GTA Data'!E58-'GTA Data'!E57)/'GTA Data'!E57</f>
        <v>0.4734878014</v>
      </c>
      <c r="E73" s="65"/>
      <c r="F73" s="65"/>
      <c r="G73" s="65"/>
      <c r="H73" s="67"/>
      <c r="I73" s="77"/>
    </row>
    <row r="74">
      <c r="A74" s="63"/>
      <c r="B74" s="78">
        <v>43831.0</v>
      </c>
      <c r="C74" s="80">
        <f>SUM('GTA Data'!E54,'GTA Data'!E55,'GTA Data'!E56,'GTA Data'!E57,'GTA Data'!E58,'GTA Data'!E59/6)</f>
        <v>806757.3333</v>
      </c>
      <c r="D74" s="79">
        <f>('GTA Data'!E59-'GTA Data'!E58)/'GTA Data'!E58</f>
        <v>0.05221493409</v>
      </c>
      <c r="E74" s="65"/>
      <c r="F74" s="65"/>
      <c r="G74" s="65"/>
      <c r="H74" s="67"/>
      <c r="I74" s="77"/>
    </row>
    <row r="75">
      <c r="A75" s="63"/>
      <c r="B75" s="78">
        <v>43862.0</v>
      </c>
      <c r="C75" s="80">
        <f>SUM('GTA Data'!E55,'GTA Data'!E56,'GTA Data'!E57,'GTA Data'!E58,'GTA Data'!E59,'GTA Data'!E60/6)</f>
        <v>854107</v>
      </c>
      <c r="D75" s="79">
        <f>('GTA Data'!E60-'GTA Data'!E59)/'GTA Data'!E59</f>
        <v>0.2447159165</v>
      </c>
      <c r="E75" s="65"/>
      <c r="F75" s="65"/>
      <c r="G75" s="65"/>
      <c r="H75" s="67"/>
      <c r="I75" s="77"/>
    </row>
    <row r="76">
      <c r="A76" s="63"/>
      <c r="B76" s="78">
        <v>43891.0</v>
      </c>
      <c r="C76" s="80">
        <f>SUM('GTA Data'!E56,'GTA Data'!E57,'GTA Data'!E58,'GTA Data'!E59,'GTA Data'!E60,'GTA Data'!E61/6)</f>
        <v>976750.5</v>
      </c>
      <c r="D76" s="79">
        <f>('GTA Data'!E61-'GTA Data'!E60)/'GTA Data'!E60</f>
        <v>-0.2164385099</v>
      </c>
      <c r="E76" s="65"/>
      <c r="F76" s="65"/>
      <c r="G76" s="65"/>
      <c r="H76" s="67"/>
      <c r="I76" s="77"/>
    </row>
    <row r="77">
      <c r="A77" s="63"/>
      <c r="B77" s="78">
        <v>43922.0</v>
      </c>
      <c r="C77" s="80">
        <f>SUM('GTA Data'!E57,'GTA Data'!E58,'GTA Data'!E59,'GTA Data'!E60,'GTA Data'!E61,'GTA Data'!E62/6)</f>
        <v>1074873.333</v>
      </c>
      <c r="D77" s="79">
        <f>('GTA Data'!E62-'GTA Data'!E61)/'GTA Data'!E61</f>
        <v>0.1612989455</v>
      </c>
      <c r="E77" s="65"/>
      <c r="F77" s="65"/>
      <c r="G77" s="65"/>
      <c r="H77" s="67"/>
      <c r="I77" s="77"/>
    </row>
    <row r="78">
      <c r="A78" s="63"/>
      <c r="B78" s="78">
        <v>43952.0</v>
      </c>
      <c r="C78" s="80">
        <f>SUM('GTA Data'!E58,'GTA Data'!E59,'GTA Data'!E60,'GTA Data'!E61,'GTA Data'!E62,'GTA Data'!E63/6)</f>
        <v>1182497</v>
      </c>
      <c r="D78" s="79">
        <f>('GTA Data'!E63-'GTA Data'!E62)/'GTA Data'!E62</f>
        <v>0.071019878</v>
      </c>
      <c r="E78" s="65"/>
      <c r="F78" s="65"/>
      <c r="G78" s="65"/>
      <c r="H78" s="67"/>
      <c r="I78" s="77"/>
    </row>
    <row r="79">
      <c r="A79" s="63"/>
      <c r="B79" s="78">
        <v>43983.0</v>
      </c>
      <c r="C79" s="80">
        <f>SUM('GTA Data'!E59,'GTA Data'!E60,'GTA Data'!E61,'GTA Data'!E62,'GTA Data'!E63,'GTA Data'!E64/6)</f>
        <v>1225545.333</v>
      </c>
      <c r="D79" s="79">
        <f>('GTA Data'!E64-'GTA Data'!E63)/'GTA Data'!E63</f>
        <v>-0.3080264966</v>
      </c>
      <c r="E79" s="65"/>
      <c r="F79" s="65"/>
      <c r="G79" s="65"/>
      <c r="H79" s="67"/>
      <c r="I79" s="77"/>
    </row>
    <row r="80">
      <c r="A80" s="63"/>
      <c r="B80" s="78">
        <v>44013.0</v>
      </c>
      <c r="C80" s="80">
        <f>SUM('GTA Data'!E60,'GTA Data'!E61,'GTA Data'!E62,'GTA Data'!E63,'GTA Data'!E64,'GTA Data'!E65/6)</f>
        <v>1183349.833</v>
      </c>
      <c r="D80" s="79">
        <f>('GTA Data'!E65-'GTA Data'!E64)/'GTA Data'!E64</f>
        <v>-0.2562866746</v>
      </c>
      <c r="E80" s="65"/>
      <c r="F80" s="65"/>
      <c r="G80" s="65"/>
      <c r="H80" s="67"/>
      <c r="I80" s="77"/>
    </row>
    <row r="81">
      <c r="A81" s="63"/>
      <c r="B81" s="78">
        <v>44044.0</v>
      </c>
      <c r="C81" s="80">
        <f>SUM('GTA Data'!E61,'GTA Data'!E62,'GTA Data'!E63,'GTA Data'!E64,'GTA Data'!E65,'GTA Data'!E66/6)</f>
        <v>1053513.5</v>
      </c>
      <c r="D81" s="79">
        <f>('GTA Data'!E66-'GTA Data'!E65)/'GTA Data'!E65</f>
        <v>0.153505403</v>
      </c>
      <c r="E81" s="65"/>
      <c r="F81" s="65"/>
      <c r="G81" s="65"/>
      <c r="H81" s="67"/>
      <c r="I81" s="77"/>
    </row>
    <row r="82">
      <c r="A82" s="63"/>
      <c r="B82" s="78">
        <v>44075.0</v>
      </c>
      <c r="C82" s="80">
        <f>SUM('GTA Data'!E62,'GTA Data'!E63,'GTA Data'!E64,'GTA Data'!E65,'GTA Data'!E66,'GTA Data'!E67/6)</f>
        <v>993947</v>
      </c>
      <c r="D82" s="79">
        <f>('GTA Data'!E67-'GTA Data'!E66)/'GTA Data'!E66</f>
        <v>-0.1842743265</v>
      </c>
      <c r="E82" s="65"/>
      <c r="F82" s="65"/>
      <c r="G82" s="65"/>
      <c r="H82" s="67"/>
      <c r="I82" s="77"/>
    </row>
    <row r="83">
      <c r="A83" s="63"/>
      <c r="B83" s="78">
        <v>44105.0</v>
      </c>
      <c r="C83" s="80">
        <f>SUM('GTA Data'!E63,'GTA Data'!E64,'GTA Data'!E65,'GTA Data'!E66,'GTA Data'!E67,'GTA Data'!E68/6)</f>
        <v>877237.6667</v>
      </c>
      <c r="D83" s="79">
        <f>('GTA Data'!E68-'GTA Data'!E67)/'GTA Data'!E67</f>
        <v>0.01905305372</v>
      </c>
      <c r="E83" s="65"/>
      <c r="F83" s="65"/>
      <c r="G83" s="65"/>
      <c r="H83" s="67"/>
      <c r="I83" s="77"/>
    </row>
    <row r="84">
      <c r="A84" s="63"/>
      <c r="B84" s="78">
        <v>44136.0</v>
      </c>
      <c r="C84" s="80">
        <f>SUM('GTA Data'!E64,'GTA Data'!E65,'GTA Data'!E66,'GTA Data'!E67,'GTA Data'!E68,'GTA Data'!E69/6)</f>
        <v>750049.8333</v>
      </c>
      <c r="D84" s="79">
        <f>('GTA Data'!E69-'GTA Data'!E68)/'GTA Data'!E68</f>
        <v>0.223809672</v>
      </c>
      <c r="E84" s="65"/>
      <c r="F84" s="65"/>
      <c r="G84" s="65"/>
      <c r="H84" s="67"/>
      <c r="I84" s="77"/>
    </row>
    <row r="85">
      <c r="A85" s="63"/>
      <c r="B85" s="78">
        <v>44166.0</v>
      </c>
      <c r="C85" s="80">
        <f>SUM('GTA Data'!E65,'GTA Data'!E66,'GTA Data'!E67,'GTA Data'!E68,'GTA Data'!E69,'GTA Data'!E70/6)</f>
        <v>743966.8333</v>
      </c>
      <c r="D85" s="79">
        <f>('GTA Data'!E70-'GTA Data'!E69)/'GTA Data'!E69</f>
        <v>0.6430300912</v>
      </c>
      <c r="E85" s="65"/>
      <c r="F85" s="65"/>
      <c r="G85" s="65"/>
      <c r="H85" s="67"/>
      <c r="I85" s="77"/>
    </row>
    <row r="86">
      <c r="A86" s="63"/>
      <c r="B86" s="78">
        <v>44197.0</v>
      </c>
      <c r="C86" s="80">
        <f>SUM('GTA Data'!E66,'GTA Data'!E67,'GTA Data'!E68,'GTA Data'!E69,'GTA Data'!E70,'GTA Data'!E71/6)</f>
        <v>856146.5</v>
      </c>
      <c r="D86" s="79">
        <f>('GTA Data'!E71-'GTA Data'!E70)/'GTA Data'!E70</f>
        <v>-0.2846688507</v>
      </c>
      <c r="E86" s="65"/>
      <c r="F86" s="65"/>
      <c r="G86" s="65"/>
      <c r="H86" s="67"/>
      <c r="I86" s="77"/>
    </row>
    <row r="87">
      <c r="A87" s="63"/>
      <c r="B87" s="78">
        <v>44228.0</v>
      </c>
      <c r="C87" s="80">
        <f>SUM('GTA Data'!E67,'GTA Data'!E68,'GTA Data'!E69,'GTA Data'!E70,'GTA Data'!E71,'GTA Data'!E72/6)</f>
        <v>879993.3333</v>
      </c>
      <c r="D87" s="79">
        <f>('GTA Data'!E72-'GTA Data'!E71)/'GTA Data'!E71</f>
        <v>-0.2081907203</v>
      </c>
      <c r="E87" s="65"/>
      <c r="F87" s="65"/>
      <c r="G87" s="65"/>
      <c r="H87" s="67"/>
      <c r="I87" s="77"/>
    </row>
    <row r="88">
      <c r="A88" s="63"/>
      <c r="B88" s="63"/>
      <c r="C88" s="65"/>
      <c r="D88" s="76"/>
      <c r="E88" s="65"/>
      <c r="F88" s="65"/>
      <c r="G88" s="65"/>
      <c r="H88" s="67"/>
      <c r="I88" s="77"/>
    </row>
    <row r="89">
      <c r="A89" s="63"/>
      <c r="B89" s="63"/>
      <c r="C89" s="65"/>
      <c r="D89" s="76"/>
      <c r="E89" s="65"/>
      <c r="F89" s="65"/>
      <c r="G89" s="65"/>
      <c r="H89" s="67"/>
      <c r="I89" s="77"/>
    </row>
    <row r="90">
      <c r="A90" s="63"/>
      <c r="B90" s="63"/>
      <c r="C90" s="65"/>
      <c r="D90" s="76"/>
      <c r="E90" s="65"/>
      <c r="F90" s="65"/>
      <c r="G90" s="65"/>
      <c r="H90" s="67"/>
      <c r="I90" s="77"/>
    </row>
    <row r="91">
      <c r="A91" s="63"/>
      <c r="B91" s="63"/>
      <c r="C91" s="65"/>
      <c r="D91" s="76"/>
      <c r="E91" s="65"/>
      <c r="F91" s="65"/>
      <c r="G91" s="65"/>
      <c r="H91" s="67"/>
      <c r="I91" s="77"/>
    </row>
    <row r="92">
      <c r="A92" s="63"/>
      <c r="B92" s="63"/>
      <c r="C92" s="65"/>
      <c r="D92" s="76"/>
      <c r="E92" s="65"/>
      <c r="F92" s="66"/>
      <c r="G92" s="65"/>
      <c r="H92" s="67"/>
      <c r="I92" s="77"/>
    </row>
    <row r="93">
      <c r="D93" s="81"/>
      <c r="I93" s="20"/>
    </row>
    <row r="94">
      <c r="D94" s="81"/>
      <c r="I94" s="20"/>
    </row>
    <row r="95">
      <c r="D95" s="81"/>
      <c r="I95" s="20"/>
    </row>
    <row r="96">
      <c r="D96" s="81"/>
      <c r="I96" s="20"/>
    </row>
    <row r="97">
      <c r="D97" s="81"/>
      <c r="I97" s="20"/>
    </row>
    <row r="98">
      <c r="D98" s="81"/>
      <c r="I98" s="20"/>
    </row>
    <row r="99">
      <c r="D99" s="81"/>
      <c r="I99" s="20"/>
    </row>
    <row r="100">
      <c r="D100" s="81"/>
      <c r="I100" s="20"/>
    </row>
    <row r="101">
      <c r="D101" s="81"/>
      <c r="I101" s="20"/>
    </row>
    <row r="102">
      <c r="D102" s="81"/>
      <c r="I102" s="20"/>
    </row>
    <row r="103">
      <c r="D103" s="81"/>
      <c r="I103" s="20"/>
    </row>
    <row r="104">
      <c r="D104" s="81"/>
      <c r="I104" s="20"/>
    </row>
    <row r="105">
      <c r="D105" s="81"/>
      <c r="I105" s="20"/>
    </row>
    <row r="106">
      <c r="D106" s="81"/>
      <c r="I106" s="20"/>
    </row>
    <row r="107">
      <c r="D107" s="81"/>
      <c r="I107" s="20"/>
    </row>
    <row r="108">
      <c r="D108" s="81"/>
      <c r="I108" s="20"/>
    </row>
    <row r="109">
      <c r="D109" s="81"/>
      <c r="I109" s="20"/>
    </row>
    <row r="110">
      <c r="D110" s="81"/>
      <c r="I110" s="20"/>
    </row>
    <row r="111">
      <c r="D111" s="81"/>
      <c r="I111" s="20"/>
    </row>
    <row r="112">
      <c r="D112" s="81"/>
      <c r="I112" s="20"/>
    </row>
    <row r="113">
      <c r="D113" s="81"/>
      <c r="I113" s="20"/>
    </row>
    <row r="114">
      <c r="D114" s="81"/>
      <c r="I114" s="20"/>
    </row>
    <row r="115">
      <c r="D115" s="81"/>
      <c r="I115" s="20"/>
    </row>
    <row r="116">
      <c r="D116" s="81"/>
      <c r="I116" s="20"/>
    </row>
    <row r="117">
      <c r="D117" s="81"/>
      <c r="I117" s="20"/>
    </row>
    <row r="118">
      <c r="D118" s="81"/>
      <c r="I118" s="20"/>
    </row>
    <row r="119">
      <c r="D119" s="81"/>
      <c r="I119" s="20"/>
    </row>
    <row r="120">
      <c r="D120" s="81"/>
      <c r="I120" s="20"/>
    </row>
    <row r="121">
      <c r="D121" s="81"/>
      <c r="I121" s="20"/>
    </row>
    <row r="122">
      <c r="D122" s="81"/>
      <c r="I122" s="20"/>
    </row>
    <row r="123">
      <c r="D123" s="81"/>
      <c r="I123" s="20"/>
    </row>
    <row r="124">
      <c r="D124" s="81"/>
      <c r="I124" s="20"/>
    </row>
    <row r="125">
      <c r="D125" s="81"/>
      <c r="I125" s="20"/>
    </row>
    <row r="126">
      <c r="D126" s="81"/>
      <c r="I126" s="20"/>
    </row>
    <row r="127">
      <c r="D127" s="81"/>
      <c r="I127" s="20"/>
    </row>
    <row r="128">
      <c r="D128" s="81"/>
      <c r="I128" s="20"/>
    </row>
    <row r="129">
      <c r="D129" s="81"/>
      <c r="I129" s="20"/>
    </row>
    <row r="130">
      <c r="D130" s="81"/>
      <c r="I130" s="20"/>
    </row>
    <row r="131">
      <c r="D131" s="81"/>
      <c r="I131" s="20"/>
    </row>
    <row r="132">
      <c r="D132" s="81"/>
      <c r="I132" s="20"/>
    </row>
    <row r="133">
      <c r="D133" s="81"/>
      <c r="I133" s="20"/>
    </row>
    <row r="134">
      <c r="D134" s="81"/>
      <c r="I134" s="20"/>
    </row>
    <row r="135">
      <c r="D135" s="81"/>
      <c r="I135" s="20"/>
    </row>
    <row r="136">
      <c r="D136" s="81"/>
      <c r="I136" s="20"/>
    </row>
    <row r="137">
      <c r="D137" s="81"/>
      <c r="I137" s="20"/>
    </row>
    <row r="138">
      <c r="D138" s="81"/>
      <c r="I138" s="20"/>
    </row>
    <row r="139">
      <c r="D139" s="81"/>
      <c r="I139" s="20"/>
    </row>
    <row r="140">
      <c r="D140" s="81"/>
      <c r="I140" s="20"/>
    </row>
    <row r="141">
      <c r="D141" s="81"/>
      <c r="I141" s="20"/>
    </row>
    <row r="142">
      <c r="D142" s="81"/>
      <c r="I142" s="20"/>
    </row>
    <row r="143">
      <c r="D143" s="81"/>
      <c r="I143" s="20"/>
    </row>
    <row r="144">
      <c r="D144" s="81"/>
      <c r="I144" s="20"/>
    </row>
    <row r="145">
      <c r="D145" s="81"/>
      <c r="I145" s="20"/>
    </row>
    <row r="146">
      <c r="D146" s="81"/>
      <c r="I146" s="20"/>
    </row>
    <row r="147">
      <c r="D147" s="81"/>
      <c r="I147" s="20"/>
    </row>
    <row r="148">
      <c r="D148" s="81"/>
      <c r="I148" s="20"/>
    </row>
    <row r="149">
      <c r="D149" s="81"/>
      <c r="I149" s="20"/>
    </row>
    <row r="150">
      <c r="D150" s="81"/>
      <c r="I150" s="20"/>
    </row>
    <row r="151">
      <c r="D151" s="81"/>
      <c r="I151" s="20"/>
    </row>
    <row r="152">
      <c r="D152" s="81"/>
      <c r="I152" s="20"/>
    </row>
    <row r="153">
      <c r="D153" s="81"/>
      <c r="I153" s="20"/>
    </row>
    <row r="154">
      <c r="D154" s="81"/>
      <c r="I154" s="20"/>
    </row>
    <row r="155">
      <c r="D155" s="81"/>
      <c r="I155" s="20"/>
    </row>
    <row r="156">
      <c r="D156" s="81"/>
      <c r="I156" s="20"/>
    </row>
    <row r="157">
      <c r="D157" s="81"/>
      <c r="I157" s="20"/>
    </row>
    <row r="158">
      <c r="D158" s="81"/>
      <c r="I158" s="20"/>
    </row>
    <row r="159">
      <c r="D159" s="81"/>
      <c r="I159" s="20"/>
    </row>
    <row r="160">
      <c r="D160" s="81"/>
      <c r="I160" s="20"/>
    </row>
    <row r="161">
      <c r="D161" s="81"/>
      <c r="I161" s="20"/>
    </row>
    <row r="162">
      <c r="D162" s="81"/>
      <c r="I162" s="20"/>
    </row>
    <row r="163">
      <c r="D163" s="81"/>
      <c r="I163" s="20"/>
    </row>
    <row r="164">
      <c r="D164" s="81"/>
      <c r="I164" s="20"/>
    </row>
    <row r="165">
      <c r="D165" s="81"/>
      <c r="I165" s="20"/>
    </row>
    <row r="166">
      <c r="D166" s="81"/>
      <c r="I166" s="20"/>
    </row>
    <row r="167">
      <c r="D167" s="81"/>
      <c r="I167" s="20"/>
    </row>
    <row r="168">
      <c r="D168" s="81"/>
      <c r="I168" s="20"/>
    </row>
    <row r="169">
      <c r="D169" s="81"/>
      <c r="I169" s="20"/>
    </row>
    <row r="170">
      <c r="D170" s="81"/>
      <c r="I170" s="20"/>
    </row>
    <row r="171">
      <c r="D171" s="81"/>
      <c r="I171" s="20"/>
    </row>
    <row r="172">
      <c r="D172" s="81"/>
      <c r="I172" s="20"/>
    </row>
    <row r="173">
      <c r="D173" s="81"/>
      <c r="I173" s="20"/>
    </row>
    <row r="174">
      <c r="D174" s="81"/>
      <c r="I174" s="20"/>
    </row>
    <row r="175">
      <c r="D175" s="81"/>
      <c r="I175" s="20"/>
    </row>
    <row r="176">
      <c r="D176" s="81"/>
      <c r="I176" s="20"/>
    </row>
    <row r="177">
      <c r="D177" s="81"/>
      <c r="I177" s="20"/>
    </row>
    <row r="178">
      <c r="D178" s="81"/>
      <c r="I178" s="20"/>
    </row>
    <row r="179">
      <c r="D179" s="81"/>
      <c r="I179" s="20"/>
    </row>
    <row r="180">
      <c r="D180" s="81"/>
      <c r="I180" s="20"/>
    </row>
    <row r="181">
      <c r="D181" s="81"/>
      <c r="I181" s="20"/>
    </row>
    <row r="182">
      <c r="D182" s="81"/>
      <c r="I182" s="20"/>
    </row>
    <row r="183">
      <c r="D183" s="81"/>
      <c r="I183" s="20"/>
    </row>
    <row r="184">
      <c r="D184" s="81"/>
      <c r="I184" s="20"/>
    </row>
    <row r="185">
      <c r="D185" s="81"/>
      <c r="I185" s="20"/>
    </row>
    <row r="186">
      <c r="D186" s="81"/>
      <c r="I186" s="20"/>
    </row>
    <row r="187">
      <c r="D187" s="81"/>
      <c r="I187" s="20"/>
    </row>
    <row r="188">
      <c r="D188" s="81"/>
      <c r="I188" s="20"/>
    </row>
    <row r="189">
      <c r="D189" s="81"/>
      <c r="I189" s="20"/>
    </row>
    <row r="190">
      <c r="D190" s="81"/>
      <c r="I190" s="20"/>
    </row>
    <row r="191">
      <c r="D191" s="81"/>
      <c r="I191" s="20"/>
    </row>
    <row r="192">
      <c r="D192" s="81"/>
      <c r="I192" s="20"/>
    </row>
    <row r="193">
      <c r="D193" s="81"/>
      <c r="I193" s="20"/>
    </row>
    <row r="194">
      <c r="D194" s="81"/>
      <c r="I194" s="20"/>
    </row>
    <row r="195">
      <c r="D195" s="81"/>
      <c r="I195" s="20"/>
    </row>
    <row r="196">
      <c r="D196" s="81"/>
      <c r="I196" s="20"/>
    </row>
    <row r="197">
      <c r="D197" s="81"/>
      <c r="I197" s="20"/>
    </row>
    <row r="198">
      <c r="D198" s="81"/>
      <c r="I198" s="20"/>
    </row>
    <row r="199">
      <c r="D199" s="81"/>
      <c r="I199" s="20"/>
    </row>
    <row r="200">
      <c r="D200" s="81"/>
      <c r="I200" s="20"/>
    </row>
    <row r="201">
      <c r="D201" s="81"/>
      <c r="I201" s="20"/>
    </row>
    <row r="202">
      <c r="D202" s="81"/>
      <c r="I202" s="20"/>
    </row>
    <row r="203">
      <c r="D203" s="81"/>
      <c r="I203" s="20"/>
    </row>
    <row r="204">
      <c r="D204" s="81"/>
      <c r="I204" s="20"/>
    </row>
    <row r="205">
      <c r="D205" s="81"/>
      <c r="I205" s="20"/>
    </row>
    <row r="206">
      <c r="D206" s="81"/>
      <c r="I206" s="20"/>
    </row>
    <row r="207">
      <c r="D207" s="81"/>
      <c r="I207" s="20"/>
    </row>
    <row r="208">
      <c r="D208" s="81"/>
      <c r="I208" s="20"/>
    </row>
    <row r="209">
      <c r="D209" s="81"/>
      <c r="I209" s="20"/>
    </row>
    <row r="210">
      <c r="D210" s="81"/>
      <c r="I210" s="20"/>
    </row>
    <row r="211">
      <c r="D211" s="81"/>
      <c r="I211" s="20"/>
    </row>
    <row r="212">
      <c r="D212" s="81"/>
      <c r="I212" s="20"/>
    </row>
    <row r="213">
      <c r="D213" s="81"/>
      <c r="I213" s="20"/>
    </row>
    <row r="214">
      <c r="D214" s="81"/>
      <c r="I214" s="20"/>
    </row>
    <row r="215">
      <c r="D215" s="81"/>
      <c r="I215" s="20"/>
    </row>
    <row r="216">
      <c r="D216" s="81"/>
      <c r="I216" s="20"/>
    </row>
    <row r="217">
      <c r="D217" s="81"/>
      <c r="I217" s="20"/>
    </row>
    <row r="218">
      <c r="D218" s="81"/>
      <c r="I218" s="20"/>
    </row>
    <row r="219">
      <c r="D219" s="81"/>
      <c r="I219" s="20"/>
    </row>
    <row r="220">
      <c r="D220" s="81"/>
      <c r="I220" s="20"/>
    </row>
    <row r="221">
      <c r="D221" s="81"/>
      <c r="I221" s="20"/>
    </row>
    <row r="222">
      <c r="D222" s="81"/>
      <c r="I222" s="20"/>
    </row>
    <row r="223">
      <c r="D223" s="81"/>
      <c r="I223" s="20"/>
    </row>
    <row r="224">
      <c r="D224" s="81"/>
      <c r="I224" s="20"/>
    </row>
    <row r="225">
      <c r="D225" s="81"/>
      <c r="I225" s="20"/>
    </row>
    <row r="226">
      <c r="D226" s="81"/>
      <c r="I226" s="20"/>
    </row>
    <row r="227">
      <c r="D227" s="81"/>
      <c r="I227" s="20"/>
    </row>
    <row r="228">
      <c r="D228" s="81"/>
      <c r="I228" s="20"/>
    </row>
    <row r="229">
      <c r="D229" s="81"/>
      <c r="I229" s="20"/>
    </row>
    <row r="230">
      <c r="D230" s="81"/>
      <c r="I230" s="20"/>
    </row>
    <row r="231">
      <c r="D231" s="81"/>
      <c r="I231" s="20"/>
    </row>
    <row r="232">
      <c r="D232" s="81"/>
      <c r="I232" s="20"/>
    </row>
    <row r="233">
      <c r="D233" s="81"/>
      <c r="I233" s="20"/>
    </row>
    <row r="234">
      <c r="D234" s="81"/>
      <c r="I234" s="20"/>
    </row>
    <row r="235">
      <c r="D235" s="81"/>
      <c r="I235" s="20"/>
    </row>
    <row r="236">
      <c r="D236" s="81"/>
      <c r="I236" s="20"/>
    </row>
    <row r="237">
      <c r="D237" s="81"/>
      <c r="I237" s="20"/>
    </row>
    <row r="238">
      <c r="D238" s="81"/>
      <c r="I238" s="20"/>
    </row>
    <row r="239">
      <c r="D239" s="81"/>
      <c r="I239" s="20"/>
    </row>
    <row r="240">
      <c r="D240" s="81"/>
      <c r="I240" s="20"/>
    </row>
    <row r="241">
      <c r="D241" s="81"/>
      <c r="I241" s="20"/>
    </row>
    <row r="242">
      <c r="D242" s="81"/>
      <c r="I242" s="20"/>
    </row>
    <row r="243">
      <c r="D243" s="81"/>
      <c r="I243" s="20"/>
    </row>
    <row r="244">
      <c r="D244" s="81"/>
      <c r="I244" s="20"/>
    </row>
    <row r="245">
      <c r="D245" s="81"/>
      <c r="I245" s="20"/>
    </row>
    <row r="246">
      <c r="D246" s="81"/>
      <c r="I246" s="20"/>
    </row>
    <row r="247">
      <c r="D247" s="81"/>
      <c r="I247" s="20"/>
    </row>
    <row r="248">
      <c r="D248" s="81"/>
      <c r="I248" s="20"/>
    </row>
    <row r="249">
      <c r="D249" s="81"/>
      <c r="I249" s="20"/>
    </row>
    <row r="250">
      <c r="D250" s="81"/>
      <c r="I250" s="20"/>
    </row>
    <row r="251">
      <c r="D251" s="81"/>
      <c r="I251" s="20"/>
    </row>
    <row r="252">
      <c r="D252" s="81"/>
      <c r="I252" s="20"/>
    </row>
    <row r="253">
      <c r="D253" s="81"/>
      <c r="I253" s="20"/>
    </row>
    <row r="254">
      <c r="D254" s="81"/>
      <c r="I254" s="20"/>
    </row>
    <row r="255">
      <c r="D255" s="81"/>
      <c r="I255" s="20"/>
    </row>
    <row r="256">
      <c r="D256" s="81"/>
      <c r="I256" s="20"/>
    </row>
    <row r="257">
      <c r="D257" s="81"/>
      <c r="I257" s="20"/>
    </row>
    <row r="258">
      <c r="D258" s="81"/>
      <c r="I258" s="20"/>
    </row>
    <row r="259">
      <c r="D259" s="81"/>
      <c r="I259" s="20"/>
    </row>
    <row r="260">
      <c r="D260" s="81"/>
      <c r="I260" s="20"/>
    </row>
    <row r="261">
      <c r="D261" s="81"/>
      <c r="I261" s="20"/>
    </row>
    <row r="262">
      <c r="D262" s="81"/>
      <c r="I262" s="20"/>
    </row>
    <row r="263">
      <c r="D263" s="81"/>
      <c r="I263" s="20"/>
    </row>
    <row r="264">
      <c r="D264" s="81"/>
      <c r="I264" s="20"/>
    </row>
    <row r="265">
      <c r="D265" s="81"/>
      <c r="I265" s="20"/>
    </row>
    <row r="266">
      <c r="D266" s="81"/>
      <c r="I266" s="20"/>
    </row>
    <row r="267">
      <c r="D267" s="81"/>
      <c r="I267" s="20"/>
    </row>
    <row r="268">
      <c r="D268" s="81"/>
      <c r="I268" s="20"/>
    </row>
    <row r="269">
      <c r="D269" s="81"/>
      <c r="I269" s="20"/>
    </row>
    <row r="270">
      <c r="D270" s="81"/>
      <c r="I270" s="20"/>
    </row>
    <row r="271">
      <c r="D271" s="81"/>
      <c r="I271" s="20"/>
    </row>
    <row r="272">
      <c r="D272" s="81"/>
      <c r="I272" s="20"/>
    </row>
    <row r="273">
      <c r="D273" s="81"/>
      <c r="I273" s="20"/>
    </row>
    <row r="274">
      <c r="D274" s="81"/>
      <c r="I274" s="20"/>
    </row>
    <row r="275">
      <c r="D275" s="81"/>
      <c r="I275" s="20"/>
    </row>
    <row r="276">
      <c r="D276" s="81"/>
      <c r="I276" s="20"/>
    </row>
    <row r="277">
      <c r="D277" s="81"/>
      <c r="I277" s="20"/>
    </row>
    <row r="278">
      <c r="D278" s="81"/>
      <c r="I278" s="20"/>
    </row>
    <row r="279">
      <c r="D279" s="81"/>
      <c r="I279" s="20"/>
    </row>
    <row r="280">
      <c r="D280" s="81"/>
      <c r="I280" s="20"/>
    </row>
    <row r="281">
      <c r="D281" s="81"/>
      <c r="I281" s="20"/>
    </row>
    <row r="282">
      <c r="D282" s="81"/>
      <c r="I282" s="20"/>
    </row>
    <row r="283">
      <c r="D283" s="81"/>
      <c r="I283" s="20"/>
    </row>
    <row r="284">
      <c r="D284" s="81"/>
      <c r="I284" s="20"/>
    </row>
    <row r="285">
      <c r="D285" s="81"/>
      <c r="I285" s="20"/>
    </row>
    <row r="286">
      <c r="D286" s="81"/>
      <c r="I286" s="20"/>
    </row>
    <row r="287">
      <c r="D287" s="81"/>
      <c r="I287" s="20"/>
    </row>
    <row r="288">
      <c r="D288" s="81"/>
      <c r="I288" s="20"/>
    </row>
    <row r="289">
      <c r="D289" s="81"/>
      <c r="I289" s="20"/>
    </row>
    <row r="290">
      <c r="D290" s="81"/>
      <c r="I290" s="20"/>
    </row>
    <row r="291">
      <c r="D291" s="81"/>
      <c r="I291" s="20"/>
    </row>
    <row r="292">
      <c r="D292" s="81"/>
      <c r="I292" s="20"/>
    </row>
    <row r="293">
      <c r="D293" s="81"/>
      <c r="I293" s="20"/>
    </row>
    <row r="294">
      <c r="D294" s="81"/>
      <c r="I294" s="20"/>
    </row>
    <row r="295">
      <c r="D295" s="81"/>
      <c r="I295" s="20"/>
    </row>
    <row r="296">
      <c r="D296" s="81"/>
      <c r="I296" s="20"/>
    </row>
    <row r="297">
      <c r="D297" s="81"/>
      <c r="I297" s="20"/>
    </row>
    <row r="298">
      <c r="D298" s="81"/>
      <c r="I298" s="20"/>
    </row>
    <row r="299">
      <c r="D299" s="81"/>
      <c r="I299" s="20"/>
    </row>
    <row r="300">
      <c r="D300" s="81"/>
      <c r="I300" s="20"/>
    </row>
    <row r="301">
      <c r="D301" s="81"/>
      <c r="I301" s="20"/>
    </row>
    <row r="302">
      <c r="D302" s="81"/>
      <c r="I302" s="20"/>
    </row>
    <row r="303">
      <c r="D303" s="81"/>
      <c r="I303" s="20"/>
    </row>
    <row r="304">
      <c r="D304" s="81"/>
      <c r="I304" s="20"/>
    </row>
    <row r="305">
      <c r="D305" s="81"/>
      <c r="I305" s="20"/>
    </row>
    <row r="306">
      <c r="D306" s="81"/>
      <c r="I306" s="20"/>
    </row>
    <row r="307">
      <c r="D307" s="81"/>
      <c r="I307" s="20"/>
    </row>
    <row r="308">
      <c r="D308" s="81"/>
      <c r="I308" s="20"/>
    </row>
    <row r="309">
      <c r="D309" s="81"/>
      <c r="I309" s="20"/>
    </row>
    <row r="310">
      <c r="D310" s="81"/>
      <c r="I310" s="20"/>
    </row>
    <row r="311">
      <c r="D311" s="81"/>
      <c r="I311" s="20"/>
    </row>
    <row r="312">
      <c r="D312" s="81"/>
      <c r="I312" s="20"/>
    </row>
    <row r="313">
      <c r="D313" s="81"/>
      <c r="I313" s="20"/>
    </row>
    <row r="314">
      <c r="D314" s="81"/>
      <c r="I314" s="20"/>
    </row>
    <row r="315">
      <c r="D315" s="81"/>
      <c r="I315" s="20"/>
    </row>
    <row r="316">
      <c r="D316" s="81"/>
      <c r="I316" s="20"/>
    </row>
    <row r="317">
      <c r="D317" s="81"/>
      <c r="I317" s="20"/>
    </row>
    <row r="318">
      <c r="D318" s="81"/>
      <c r="I318" s="20"/>
    </row>
    <row r="319">
      <c r="D319" s="81"/>
      <c r="I319" s="20"/>
    </row>
    <row r="320">
      <c r="D320" s="81"/>
      <c r="I320" s="20"/>
    </row>
    <row r="321">
      <c r="D321" s="81"/>
      <c r="I321" s="20"/>
    </row>
    <row r="322">
      <c r="D322" s="81"/>
      <c r="I322" s="20"/>
    </row>
    <row r="323">
      <c r="D323" s="81"/>
      <c r="I323" s="20"/>
    </row>
    <row r="324">
      <c r="D324" s="81"/>
      <c r="I324" s="20"/>
    </row>
    <row r="325">
      <c r="D325" s="81"/>
      <c r="I325" s="20"/>
    </row>
    <row r="326">
      <c r="D326" s="81"/>
      <c r="I326" s="20"/>
    </row>
    <row r="327">
      <c r="D327" s="81"/>
      <c r="I327" s="20"/>
    </row>
    <row r="328">
      <c r="D328" s="81"/>
      <c r="I328" s="20"/>
    </row>
    <row r="329">
      <c r="D329" s="81"/>
      <c r="I329" s="20"/>
    </row>
    <row r="330">
      <c r="D330" s="81"/>
      <c r="I330" s="20"/>
    </row>
    <row r="331">
      <c r="D331" s="81"/>
      <c r="I331" s="20"/>
    </row>
    <row r="332">
      <c r="D332" s="81"/>
      <c r="I332" s="20"/>
    </row>
    <row r="333">
      <c r="D333" s="81"/>
      <c r="I333" s="20"/>
    </row>
    <row r="334">
      <c r="D334" s="81"/>
      <c r="I334" s="20"/>
    </row>
    <row r="335">
      <c r="D335" s="81"/>
      <c r="I335" s="20"/>
    </row>
    <row r="336">
      <c r="D336" s="81"/>
      <c r="I336" s="20"/>
    </row>
    <row r="337">
      <c r="D337" s="81"/>
      <c r="I337" s="20"/>
    </row>
    <row r="338">
      <c r="D338" s="81"/>
      <c r="I338" s="20"/>
    </row>
    <row r="339">
      <c r="D339" s="81"/>
      <c r="I339" s="20"/>
    </row>
    <row r="340">
      <c r="D340" s="81"/>
      <c r="I340" s="20"/>
    </row>
    <row r="341">
      <c r="D341" s="81"/>
      <c r="I341" s="20"/>
    </row>
    <row r="342">
      <c r="D342" s="81"/>
      <c r="I342" s="20"/>
    </row>
    <row r="343">
      <c r="D343" s="81"/>
      <c r="I343" s="20"/>
    </row>
    <row r="344">
      <c r="D344" s="81"/>
      <c r="I344" s="20"/>
    </row>
    <row r="345">
      <c r="D345" s="81"/>
      <c r="I345" s="20"/>
    </row>
    <row r="346">
      <c r="D346" s="81"/>
      <c r="I346" s="20"/>
    </row>
    <row r="347">
      <c r="D347" s="81"/>
      <c r="I347" s="20"/>
    </row>
    <row r="348">
      <c r="D348" s="81"/>
      <c r="I348" s="20"/>
    </row>
    <row r="349">
      <c r="D349" s="81"/>
      <c r="I349" s="20"/>
    </row>
    <row r="350">
      <c r="D350" s="81"/>
      <c r="I350" s="20"/>
    </row>
    <row r="351">
      <c r="D351" s="81"/>
      <c r="I351" s="20"/>
    </row>
    <row r="352">
      <c r="D352" s="81"/>
      <c r="I352" s="20"/>
    </row>
    <row r="353">
      <c r="D353" s="81"/>
      <c r="I353" s="20"/>
    </row>
    <row r="354">
      <c r="D354" s="81"/>
      <c r="I354" s="20"/>
    </row>
    <row r="355">
      <c r="D355" s="81"/>
      <c r="I355" s="20"/>
    </row>
    <row r="356">
      <c r="D356" s="81"/>
      <c r="I356" s="20"/>
    </row>
    <row r="357">
      <c r="D357" s="81"/>
      <c r="I357" s="20"/>
    </row>
    <row r="358">
      <c r="D358" s="81"/>
      <c r="I358" s="20"/>
    </row>
    <row r="359">
      <c r="D359" s="81"/>
      <c r="I359" s="20"/>
    </row>
    <row r="360">
      <c r="D360" s="81"/>
      <c r="I360" s="20"/>
    </row>
    <row r="361">
      <c r="D361" s="81"/>
      <c r="I361" s="20"/>
    </row>
    <row r="362">
      <c r="D362" s="81"/>
      <c r="I362" s="20"/>
    </row>
    <row r="363">
      <c r="D363" s="81"/>
      <c r="I363" s="20"/>
    </row>
    <row r="364">
      <c r="D364" s="81"/>
      <c r="I364" s="20"/>
    </row>
    <row r="365">
      <c r="D365" s="81"/>
      <c r="I365" s="20"/>
    </row>
    <row r="366">
      <c r="D366" s="81"/>
      <c r="I366" s="20"/>
    </row>
    <row r="367">
      <c r="D367" s="81"/>
      <c r="I367" s="20"/>
    </row>
    <row r="368">
      <c r="D368" s="81"/>
      <c r="I368" s="20"/>
    </row>
    <row r="369">
      <c r="D369" s="81"/>
      <c r="I369" s="20"/>
    </row>
    <row r="370">
      <c r="D370" s="81"/>
      <c r="I370" s="20"/>
    </row>
    <row r="371">
      <c r="D371" s="81"/>
      <c r="I371" s="20"/>
    </row>
    <row r="372">
      <c r="D372" s="81"/>
      <c r="I372" s="20"/>
    </row>
    <row r="373">
      <c r="D373" s="81"/>
      <c r="I373" s="20"/>
    </row>
    <row r="374">
      <c r="D374" s="81"/>
      <c r="I374" s="20"/>
    </row>
    <row r="375">
      <c r="D375" s="81"/>
      <c r="I375" s="20"/>
    </row>
    <row r="376">
      <c r="D376" s="81"/>
      <c r="I376" s="20"/>
    </row>
    <row r="377">
      <c r="D377" s="81"/>
      <c r="I377" s="20"/>
    </row>
    <row r="378">
      <c r="D378" s="81"/>
      <c r="I378" s="20"/>
    </row>
    <row r="379">
      <c r="D379" s="81"/>
      <c r="I379" s="20"/>
    </row>
    <row r="380">
      <c r="D380" s="81"/>
      <c r="I380" s="20"/>
    </row>
    <row r="381">
      <c r="D381" s="81"/>
      <c r="I381" s="20"/>
    </row>
    <row r="382">
      <c r="D382" s="81"/>
      <c r="I382" s="20"/>
    </row>
    <row r="383">
      <c r="D383" s="81"/>
      <c r="I383" s="20"/>
    </row>
    <row r="384">
      <c r="D384" s="81"/>
      <c r="I384" s="20"/>
    </row>
    <row r="385">
      <c r="D385" s="81"/>
      <c r="I385" s="20"/>
    </row>
    <row r="386">
      <c r="D386" s="81"/>
      <c r="I386" s="20"/>
    </row>
    <row r="387">
      <c r="D387" s="81"/>
      <c r="I387" s="20"/>
    </row>
    <row r="388">
      <c r="D388" s="81"/>
      <c r="I388" s="20"/>
    </row>
    <row r="389">
      <c r="D389" s="81"/>
      <c r="I389" s="20"/>
    </row>
    <row r="390">
      <c r="D390" s="81"/>
      <c r="I390" s="20"/>
    </row>
    <row r="391">
      <c r="D391" s="81"/>
      <c r="I391" s="20"/>
    </row>
    <row r="392">
      <c r="D392" s="81"/>
      <c r="I392" s="20"/>
    </row>
    <row r="393">
      <c r="D393" s="81"/>
      <c r="I393" s="20"/>
    </row>
    <row r="394">
      <c r="D394" s="81"/>
      <c r="I394" s="20"/>
    </row>
    <row r="395">
      <c r="D395" s="81"/>
      <c r="I395" s="20"/>
    </row>
    <row r="396">
      <c r="D396" s="81"/>
      <c r="I396" s="20"/>
    </row>
    <row r="397">
      <c r="D397" s="81"/>
      <c r="I397" s="20"/>
    </row>
    <row r="398">
      <c r="D398" s="81"/>
      <c r="I398" s="20"/>
    </row>
    <row r="399">
      <c r="D399" s="81"/>
      <c r="I399" s="20"/>
    </row>
    <row r="400">
      <c r="D400" s="81"/>
      <c r="I400" s="20"/>
    </row>
    <row r="401">
      <c r="D401" s="81"/>
      <c r="I401" s="20"/>
    </row>
    <row r="402">
      <c r="D402" s="81"/>
      <c r="I402" s="20"/>
    </row>
    <row r="403">
      <c r="D403" s="81"/>
      <c r="I403" s="20"/>
    </row>
    <row r="404">
      <c r="D404" s="81"/>
      <c r="I404" s="20"/>
    </row>
    <row r="405">
      <c r="D405" s="81"/>
      <c r="I405" s="20"/>
    </row>
    <row r="406">
      <c r="D406" s="81"/>
      <c r="I406" s="20"/>
    </row>
    <row r="407">
      <c r="D407" s="81"/>
      <c r="I407" s="20"/>
    </row>
    <row r="408">
      <c r="D408" s="81"/>
      <c r="I408" s="20"/>
    </row>
    <row r="409">
      <c r="D409" s="81"/>
      <c r="I409" s="20"/>
    </row>
    <row r="410">
      <c r="D410" s="81"/>
      <c r="I410" s="20"/>
    </row>
    <row r="411">
      <c r="D411" s="81"/>
      <c r="I411" s="20"/>
    </row>
    <row r="412">
      <c r="D412" s="81"/>
      <c r="I412" s="20"/>
    </row>
    <row r="413">
      <c r="D413" s="81"/>
      <c r="I413" s="20"/>
    </row>
    <row r="414">
      <c r="D414" s="81"/>
      <c r="I414" s="20"/>
    </row>
    <row r="415">
      <c r="D415" s="81"/>
      <c r="I415" s="20"/>
    </row>
    <row r="416">
      <c r="D416" s="81"/>
      <c r="I416" s="20"/>
    </row>
    <row r="417">
      <c r="D417" s="81"/>
      <c r="I417" s="20"/>
    </row>
    <row r="418">
      <c r="D418" s="81"/>
      <c r="I418" s="20"/>
    </row>
    <row r="419">
      <c r="D419" s="81"/>
      <c r="I419" s="20"/>
    </row>
    <row r="420">
      <c r="D420" s="81"/>
      <c r="I420" s="20"/>
    </row>
    <row r="421">
      <c r="D421" s="81"/>
      <c r="I421" s="20"/>
    </row>
    <row r="422">
      <c r="D422" s="81"/>
      <c r="I422" s="20"/>
    </row>
    <row r="423">
      <c r="D423" s="81"/>
      <c r="I423" s="20"/>
    </row>
    <row r="424">
      <c r="D424" s="81"/>
      <c r="I424" s="20"/>
    </row>
    <row r="425">
      <c r="D425" s="81"/>
      <c r="I425" s="20"/>
    </row>
    <row r="426">
      <c r="D426" s="81"/>
      <c r="I426" s="20"/>
    </row>
    <row r="427">
      <c r="D427" s="81"/>
      <c r="I427" s="20"/>
    </row>
    <row r="428">
      <c r="D428" s="81"/>
      <c r="I428" s="20"/>
    </row>
    <row r="429">
      <c r="D429" s="81"/>
      <c r="I429" s="20"/>
    </row>
    <row r="430">
      <c r="D430" s="81"/>
      <c r="I430" s="20"/>
    </row>
    <row r="431">
      <c r="D431" s="81"/>
      <c r="I431" s="20"/>
    </row>
    <row r="432">
      <c r="D432" s="81"/>
      <c r="I432" s="20"/>
    </row>
    <row r="433">
      <c r="D433" s="81"/>
      <c r="I433" s="20"/>
    </row>
    <row r="434">
      <c r="D434" s="81"/>
      <c r="I434" s="20"/>
    </row>
    <row r="435">
      <c r="D435" s="81"/>
      <c r="I435" s="20"/>
    </row>
    <row r="436">
      <c r="D436" s="81"/>
      <c r="I436" s="20"/>
    </row>
    <row r="437">
      <c r="D437" s="81"/>
      <c r="I437" s="20"/>
    </row>
    <row r="438">
      <c r="D438" s="81"/>
      <c r="I438" s="20"/>
    </row>
    <row r="439">
      <c r="D439" s="81"/>
      <c r="I439" s="20"/>
    </row>
    <row r="440">
      <c r="D440" s="81"/>
      <c r="I440" s="20"/>
    </row>
    <row r="441">
      <c r="D441" s="81"/>
      <c r="I441" s="20"/>
    </row>
    <row r="442">
      <c r="D442" s="81"/>
      <c r="I442" s="20"/>
    </row>
    <row r="443">
      <c r="D443" s="81"/>
      <c r="I443" s="20"/>
    </row>
    <row r="444">
      <c r="D444" s="81"/>
      <c r="I444" s="20"/>
    </row>
    <row r="445">
      <c r="D445" s="81"/>
      <c r="I445" s="20"/>
    </row>
    <row r="446">
      <c r="D446" s="81"/>
      <c r="I446" s="20"/>
    </row>
    <row r="447">
      <c r="D447" s="81"/>
      <c r="I447" s="20"/>
    </row>
    <row r="448">
      <c r="D448" s="81"/>
      <c r="I448" s="20"/>
    </row>
    <row r="449">
      <c r="D449" s="81"/>
      <c r="I449" s="20"/>
    </row>
    <row r="450">
      <c r="D450" s="81"/>
      <c r="I450" s="20"/>
    </row>
    <row r="451">
      <c r="D451" s="81"/>
      <c r="I451" s="20"/>
    </row>
    <row r="452">
      <c r="D452" s="81"/>
      <c r="I452" s="20"/>
    </row>
    <row r="453">
      <c r="D453" s="81"/>
      <c r="I453" s="20"/>
    </row>
    <row r="454">
      <c r="D454" s="81"/>
      <c r="I454" s="20"/>
    </row>
    <row r="455">
      <c r="D455" s="81"/>
      <c r="I455" s="20"/>
    </row>
    <row r="456">
      <c r="D456" s="81"/>
      <c r="I456" s="20"/>
    </row>
    <row r="457">
      <c r="D457" s="81"/>
      <c r="I457" s="20"/>
    </row>
    <row r="458">
      <c r="D458" s="81"/>
      <c r="I458" s="20"/>
    </row>
    <row r="459">
      <c r="D459" s="81"/>
      <c r="I459" s="20"/>
    </row>
    <row r="460">
      <c r="D460" s="81"/>
      <c r="I460" s="20"/>
    </row>
    <row r="461">
      <c r="D461" s="81"/>
      <c r="I461" s="20"/>
    </row>
    <row r="462">
      <c r="D462" s="81"/>
      <c r="I462" s="20"/>
    </row>
    <row r="463">
      <c r="D463" s="81"/>
      <c r="I463" s="20"/>
    </row>
    <row r="464">
      <c r="D464" s="81"/>
      <c r="I464" s="20"/>
    </row>
    <row r="465">
      <c r="D465" s="81"/>
      <c r="I465" s="20"/>
    </row>
    <row r="466">
      <c r="D466" s="81"/>
      <c r="I466" s="20"/>
    </row>
    <row r="467">
      <c r="D467" s="81"/>
      <c r="I467" s="20"/>
    </row>
    <row r="468">
      <c r="D468" s="81"/>
      <c r="I468" s="20"/>
    </row>
    <row r="469">
      <c r="D469" s="81"/>
      <c r="I469" s="20"/>
    </row>
    <row r="470">
      <c r="D470" s="81"/>
      <c r="I470" s="20"/>
    </row>
    <row r="471">
      <c r="D471" s="81"/>
      <c r="I471" s="20"/>
    </row>
    <row r="472">
      <c r="D472" s="81"/>
      <c r="I472" s="20"/>
    </row>
    <row r="473">
      <c r="D473" s="81"/>
      <c r="I473" s="20"/>
    </row>
    <row r="474">
      <c r="D474" s="81"/>
      <c r="I474" s="20"/>
    </row>
    <row r="475">
      <c r="D475" s="81"/>
      <c r="I475" s="20"/>
    </row>
    <row r="476">
      <c r="D476" s="81"/>
      <c r="I476" s="20"/>
    </row>
    <row r="477">
      <c r="D477" s="81"/>
      <c r="I477" s="20"/>
    </row>
    <row r="478">
      <c r="D478" s="81"/>
      <c r="I478" s="20"/>
    </row>
    <row r="479">
      <c r="D479" s="81"/>
      <c r="I479" s="20"/>
    </row>
    <row r="480">
      <c r="D480" s="81"/>
      <c r="I480" s="20"/>
    </row>
    <row r="481">
      <c r="D481" s="81"/>
      <c r="I481" s="20"/>
    </row>
    <row r="482">
      <c r="D482" s="81"/>
      <c r="I482" s="20"/>
    </row>
    <row r="483">
      <c r="D483" s="81"/>
      <c r="I483" s="20"/>
    </row>
    <row r="484">
      <c r="D484" s="81"/>
      <c r="I484" s="20"/>
    </row>
    <row r="485">
      <c r="D485" s="81"/>
      <c r="I485" s="20"/>
    </row>
    <row r="486">
      <c r="D486" s="81"/>
      <c r="I486" s="20"/>
    </row>
    <row r="487">
      <c r="D487" s="81"/>
      <c r="I487" s="20"/>
    </row>
    <row r="488">
      <c r="D488" s="81"/>
      <c r="I488" s="20"/>
    </row>
    <row r="489">
      <c r="D489" s="81"/>
      <c r="I489" s="20"/>
    </row>
    <row r="490">
      <c r="D490" s="81"/>
      <c r="I490" s="20"/>
    </row>
    <row r="491">
      <c r="D491" s="81"/>
      <c r="I491" s="20"/>
    </row>
    <row r="492">
      <c r="D492" s="81"/>
      <c r="I492" s="20"/>
    </row>
    <row r="493">
      <c r="D493" s="81"/>
      <c r="I493" s="20"/>
    </row>
    <row r="494">
      <c r="D494" s="81"/>
      <c r="I494" s="20"/>
    </row>
    <row r="495">
      <c r="D495" s="81"/>
      <c r="I495" s="20"/>
    </row>
    <row r="496">
      <c r="D496" s="81"/>
      <c r="I496" s="20"/>
    </row>
    <row r="497">
      <c r="D497" s="81"/>
      <c r="I497" s="20"/>
    </row>
    <row r="498">
      <c r="D498" s="81"/>
      <c r="I498" s="20"/>
    </row>
    <row r="499">
      <c r="D499" s="81"/>
      <c r="I499" s="20"/>
    </row>
    <row r="500">
      <c r="D500" s="81"/>
      <c r="I500" s="20"/>
    </row>
    <row r="501">
      <c r="D501" s="81"/>
      <c r="I501" s="20"/>
    </row>
    <row r="502">
      <c r="D502" s="81"/>
      <c r="I502" s="20"/>
    </row>
    <row r="503">
      <c r="D503" s="81"/>
      <c r="I503" s="20"/>
    </row>
    <row r="504">
      <c r="D504" s="81"/>
      <c r="I504" s="20"/>
    </row>
    <row r="505">
      <c r="D505" s="81"/>
      <c r="I505" s="20"/>
    </row>
    <row r="506">
      <c r="D506" s="81"/>
      <c r="I506" s="20"/>
    </row>
    <row r="507">
      <c r="D507" s="81"/>
      <c r="I507" s="20"/>
    </row>
    <row r="508">
      <c r="D508" s="81"/>
      <c r="I508" s="20"/>
    </row>
    <row r="509">
      <c r="D509" s="81"/>
      <c r="I509" s="20"/>
    </row>
    <row r="510">
      <c r="D510" s="81"/>
      <c r="I510" s="20"/>
    </row>
    <row r="511">
      <c r="D511" s="81"/>
      <c r="I511" s="20"/>
    </row>
    <row r="512">
      <c r="D512" s="81"/>
      <c r="I512" s="20"/>
    </row>
    <row r="513">
      <c r="D513" s="81"/>
      <c r="I513" s="20"/>
    </row>
    <row r="514">
      <c r="D514" s="81"/>
      <c r="I514" s="20"/>
    </row>
    <row r="515">
      <c r="D515" s="81"/>
      <c r="I515" s="20"/>
    </row>
    <row r="516">
      <c r="D516" s="81"/>
      <c r="I516" s="20"/>
    </row>
    <row r="517">
      <c r="D517" s="81"/>
      <c r="I517" s="20"/>
    </row>
    <row r="518">
      <c r="D518" s="81"/>
      <c r="I518" s="20"/>
    </row>
    <row r="519">
      <c r="D519" s="81"/>
      <c r="I519" s="20"/>
    </row>
    <row r="520">
      <c r="D520" s="81"/>
      <c r="I520" s="20"/>
    </row>
    <row r="521">
      <c r="D521" s="81"/>
      <c r="I521" s="20"/>
    </row>
    <row r="522">
      <c r="D522" s="81"/>
      <c r="I522" s="20"/>
    </row>
    <row r="523">
      <c r="D523" s="81"/>
      <c r="I523" s="20"/>
    </row>
    <row r="524">
      <c r="D524" s="81"/>
      <c r="I524" s="20"/>
    </row>
    <row r="525">
      <c r="D525" s="81"/>
      <c r="I525" s="20"/>
    </row>
    <row r="526">
      <c r="D526" s="81"/>
      <c r="I526" s="20"/>
    </row>
    <row r="527">
      <c r="D527" s="81"/>
      <c r="I527" s="20"/>
    </row>
    <row r="528">
      <c r="D528" s="81"/>
      <c r="I528" s="20"/>
    </row>
    <row r="529">
      <c r="D529" s="81"/>
      <c r="I529" s="20"/>
    </row>
    <row r="530">
      <c r="D530" s="81"/>
      <c r="I530" s="20"/>
    </row>
    <row r="531">
      <c r="D531" s="81"/>
      <c r="I531" s="20"/>
    </row>
    <row r="532">
      <c r="D532" s="81"/>
      <c r="I532" s="20"/>
    </row>
    <row r="533">
      <c r="D533" s="81"/>
      <c r="I533" s="20"/>
    </row>
    <row r="534">
      <c r="D534" s="81"/>
      <c r="I534" s="20"/>
    </row>
    <row r="535">
      <c r="D535" s="81"/>
      <c r="I535" s="20"/>
    </row>
    <row r="536">
      <c r="D536" s="81"/>
      <c r="I536" s="20"/>
    </row>
    <row r="537">
      <c r="D537" s="81"/>
      <c r="I537" s="20"/>
    </row>
    <row r="538">
      <c r="D538" s="81"/>
      <c r="I538" s="20"/>
    </row>
    <row r="539">
      <c r="D539" s="81"/>
      <c r="I539" s="20"/>
    </row>
    <row r="540">
      <c r="D540" s="81"/>
      <c r="I540" s="20"/>
    </row>
    <row r="541">
      <c r="D541" s="81"/>
      <c r="I541" s="20"/>
    </row>
    <row r="542">
      <c r="D542" s="81"/>
      <c r="I542" s="20"/>
    </row>
    <row r="543">
      <c r="D543" s="81"/>
      <c r="I543" s="20"/>
    </row>
    <row r="544">
      <c r="D544" s="81"/>
      <c r="I544" s="20"/>
    </row>
    <row r="545">
      <c r="D545" s="81"/>
      <c r="I545" s="20"/>
    </row>
    <row r="546">
      <c r="D546" s="81"/>
      <c r="I546" s="20"/>
    </row>
    <row r="547">
      <c r="D547" s="81"/>
      <c r="I547" s="20"/>
    </row>
    <row r="548">
      <c r="D548" s="81"/>
      <c r="I548" s="20"/>
    </row>
    <row r="549">
      <c r="D549" s="81"/>
      <c r="I549" s="20"/>
    </row>
    <row r="550">
      <c r="D550" s="81"/>
      <c r="I550" s="20"/>
    </row>
    <row r="551">
      <c r="D551" s="81"/>
      <c r="I551" s="20"/>
    </row>
    <row r="552">
      <c r="D552" s="81"/>
      <c r="I552" s="20"/>
    </row>
    <row r="553">
      <c r="D553" s="81"/>
      <c r="I553" s="20"/>
    </row>
    <row r="554">
      <c r="D554" s="81"/>
      <c r="I554" s="20"/>
    </row>
    <row r="555">
      <c r="D555" s="81"/>
      <c r="I555" s="20"/>
    </row>
    <row r="556">
      <c r="D556" s="81"/>
      <c r="I556" s="20"/>
    </row>
    <row r="557">
      <c r="D557" s="81"/>
      <c r="I557" s="20"/>
    </row>
    <row r="558">
      <c r="D558" s="81"/>
      <c r="I558" s="20"/>
    </row>
    <row r="559">
      <c r="D559" s="81"/>
      <c r="I559" s="20"/>
    </row>
    <row r="560">
      <c r="D560" s="81"/>
      <c r="I560" s="20"/>
    </row>
    <row r="561">
      <c r="D561" s="81"/>
      <c r="I561" s="20"/>
    </row>
    <row r="562">
      <c r="D562" s="81"/>
      <c r="I562" s="20"/>
    </row>
    <row r="563">
      <c r="D563" s="81"/>
      <c r="I563" s="20"/>
    </row>
    <row r="564">
      <c r="D564" s="81"/>
      <c r="I564" s="20"/>
    </row>
    <row r="565">
      <c r="D565" s="81"/>
      <c r="I565" s="20"/>
    </row>
    <row r="566">
      <c r="D566" s="81"/>
      <c r="I566" s="20"/>
    </row>
    <row r="567">
      <c r="D567" s="81"/>
      <c r="I567" s="20"/>
    </row>
    <row r="568">
      <c r="D568" s="81"/>
      <c r="I568" s="20"/>
    </row>
    <row r="569">
      <c r="D569" s="81"/>
      <c r="I569" s="20"/>
    </row>
    <row r="570">
      <c r="D570" s="81"/>
      <c r="I570" s="20"/>
    </row>
    <row r="571">
      <c r="D571" s="81"/>
      <c r="I571" s="20"/>
    </row>
    <row r="572">
      <c r="D572" s="81"/>
      <c r="I572" s="20"/>
    </row>
    <row r="573">
      <c r="D573" s="81"/>
      <c r="I573" s="20"/>
    </row>
    <row r="574">
      <c r="D574" s="81"/>
      <c r="I574" s="20"/>
    </row>
    <row r="575">
      <c r="D575" s="81"/>
      <c r="I575" s="20"/>
    </row>
    <row r="576">
      <c r="D576" s="81"/>
      <c r="I576" s="20"/>
    </row>
    <row r="577">
      <c r="D577" s="81"/>
      <c r="I577" s="20"/>
    </row>
    <row r="578">
      <c r="D578" s="81"/>
      <c r="I578" s="20"/>
    </row>
    <row r="579">
      <c r="D579" s="81"/>
      <c r="I579" s="20"/>
    </row>
    <row r="580">
      <c r="D580" s="81"/>
      <c r="I580" s="20"/>
    </row>
    <row r="581">
      <c r="D581" s="81"/>
      <c r="I581" s="20"/>
    </row>
    <row r="582">
      <c r="D582" s="81"/>
      <c r="I582" s="20"/>
    </row>
    <row r="583">
      <c r="D583" s="81"/>
      <c r="I583" s="20"/>
    </row>
    <row r="584">
      <c r="D584" s="81"/>
      <c r="I584" s="20"/>
    </row>
    <row r="585">
      <c r="D585" s="81"/>
      <c r="I585" s="20"/>
    </row>
    <row r="586">
      <c r="D586" s="81"/>
      <c r="I586" s="20"/>
    </row>
    <row r="587">
      <c r="D587" s="81"/>
      <c r="I587" s="20"/>
    </row>
    <row r="588">
      <c r="D588" s="81"/>
      <c r="I588" s="20"/>
    </row>
    <row r="589">
      <c r="D589" s="81"/>
      <c r="I589" s="20"/>
    </row>
    <row r="590">
      <c r="D590" s="81"/>
      <c r="I590" s="20"/>
    </row>
    <row r="591">
      <c r="D591" s="81"/>
      <c r="I591" s="20"/>
    </row>
    <row r="592">
      <c r="D592" s="81"/>
      <c r="I592" s="20"/>
    </row>
    <row r="593">
      <c r="D593" s="81"/>
      <c r="I593" s="20"/>
    </row>
    <row r="594">
      <c r="D594" s="81"/>
      <c r="I594" s="20"/>
    </row>
    <row r="595">
      <c r="D595" s="81"/>
      <c r="I595" s="20"/>
    </row>
    <row r="596">
      <c r="D596" s="81"/>
      <c r="I596" s="20"/>
    </row>
    <row r="597">
      <c r="D597" s="81"/>
      <c r="I597" s="20"/>
    </row>
    <row r="598">
      <c r="D598" s="81"/>
      <c r="I598" s="20"/>
    </row>
    <row r="599">
      <c r="D599" s="81"/>
      <c r="I599" s="20"/>
    </row>
    <row r="600">
      <c r="D600" s="81"/>
      <c r="I600" s="20"/>
    </row>
    <row r="601">
      <c r="D601" s="81"/>
      <c r="I601" s="20"/>
    </row>
    <row r="602">
      <c r="D602" s="81"/>
      <c r="I602" s="20"/>
    </row>
    <row r="603">
      <c r="D603" s="81"/>
      <c r="I603" s="20"/>
    </row>
    <row r="604">
      <c r="D604" s="81"/>
      <c r="I604" s="20"/>
    </row>
    <row r="605">
      <c r="D605" s="81"/>
      <c r="I605" s="20"/>
    </row>
    <row r="606">
      <c r="D606" s="81"/>
      <c r="I606" s="20"/>
    </row>
    <row r="607">
      <c r="D607" s="81"/>
      <c r="I607" s="20"/>
    </row>
    <row r="608">
      <c r="D608" s="81"/>
      <c r="I608" s="20"/>
    </row>
    <row r="609">
      <c r="D609" s="81"/>
      <c r="I609" s="20"/>
    </row>
    <row r="610">
      <c r="D610" s="81"/>
      <c r="I610" s="20"/>
    </row>
    <row r="611">
      <c r="D611" s="81"/>
      <c r="I611" s="20"/>
    </row>
    <row r="612">
      <c r="D612" s="81"/>
      <c r="I612" s="20"/>
    </row>
    <row r="613">
      <c r="D613" s="81"/>
      <c r="I613" s="20"/>
    </row>
    <row r="614">
      <c r="D614" s="81"/>
      <c r="I614" s="20"/>
    </row>
    <row r="615">
      <c r="D615" s="81"/>
      <c r="I615" s="20"/>
    </row>
    <row r="616">
      <c r="D616" s="81"/>
      <c r="I616" s="20"/>
    </row>
    <row r="617">
      <c r="D617" s="81"/>
      <c r="I617" s="20"/>
    </row>
    <row r="618">
      <c r="D618" s="81"/>
      <c r="I618" s="20"/>
    </row>
    <row r="619">
      <c r="D619" s="81"/>
      <c r="I619" s="20"/>
    </row>
    <row r="620">
      <c r="D620" s="81"/>
      <c r="I620" s="20"/>
    </row>
    <row r="621">
      <c r="D621" s="81"/>
      <c r="I621" s="20"/>
    </row>
    <row r="622">
      <c r="D622" s="81"/>
      <c r="I622" s="20"/>
    </row>
    <row r="623">
      <c r="D623" s="81"/>
      <c r="I623" s="20"/>
    </row>
    <row r="624">
      <c r="D624" s="81"/>
      <c r="I624" s="20"/>
    </row>
    <row r="625">
      <c r="D625" s="81"/>
      <c r="I625" s="20"/>
    </row>
    <row r="626">
      <c r="D626" s="81"/>
      <c r="I626" s="20"/>
    </row>
    <row r="627">
      <c r="D627" s="81"/>
      <c r="I627" s="20"/>
    </row>
    <row r="628">
      <c r="D628" s="81"/>
      <c r="I628" s="20"/>
    </row>
    <row r="629">
      <c r="D629" s="81"/>
      <c r="I629" s="20"/>
    </row>
    <row r="630">
      <c r="D630" s="81"/>
      <c r="I630" s="20"/>
    </row>
    <row r="631">
      <c r="D631" s="81"/>
      <c r="I631" s="20"/>
    </row>
    <row r="632">
      <c r="D632" s="81"/>
      <c r="I632" s="20"/>
    </row>
    <row r="633">
      <c r="D633" s="81"/>
      <c r="I633" s="20"/>
    </row>
    <row r="634">
      <c r="D634" s="81"/>
      <c r="I634" s="20"/>
    </row>
    <row r="635">
      <c r="D635" s="81"/>
      <c r="I635" s="20"/>
    </row>
    <row r="636">
      <c r="D636" s="81"/>
      <c r="I636" s="20"/>
    </row>
    <row r="637">
      <c r="D637" s="81"/>
      <c r="I637" s="20"/>
    </row>
    <row r="638">
      <c r="D638" s="81"/>
      <c r="I638" s="20"/>
    </row>
    <row r="639">
      <c r="D639" s="81"/>
      <c r="I639" s="20"/>
    </row>
    <row r="640">
      <c r="D640" s="81"/>
      <c r="I640" s="20"/>
    </row>
    <row r="641">
      <c r="D641" s="81"/>
      <c r="I641" s="20"/>
    </row>
    <row r="642">
      <c r="D642" s="81"/>
      <c r="I642" s="20"/>
    </row>
    <row r="643">
      <c r="D643" s="81"/>
      <c r="I643" s="20"/>
    </row>
    <row r="644">
      <c r="D644" s="81"/>
      <c r="I644" s="20"/>
    </row>
    <row r="645">
      <c r="D645" s="81"/>
      <c r="I645" s="20"/>
    </row>
    <row r="646">
      <c r="D646" s="81"/>
      <c r="I646" s="20"/>
    </row>
    <row r="647">
      <c r="D647" s="81"/>
      <c r="I647" s="20"/>
    </row>
    <row r="648">
      <c r="D648" s="81"/>
      <c r="I648" s="20"/>
    </row>
    <row r="649">
      <c r="D649" s="81"/>
      <c r="I649" s="20"/>
    </row>
    <row r="650">
      <c r="D650" s="81"/>
      <c r="I650" s="20"/>
    </row>
    <row r="651">
      <c r="D651" s="81"/>
      <c r="I651" s="20"/>
    </row>
    <row r="652">
      <c r="D652" s="81"/>
      <c r="I652" s="20"/>
    </row>
    <row r="653">
      <c r="D653" s="81"/>
      <c r="I653" s="20"/>
    </row>
    <row r="654">
      <c r="D654" s="81"/>
      <c r="I654" s="20"/>
    </row>
    <row r="655">
      <c r="D655" s="81"/>
      <c r="I655" s="20"/>
    </row>
    <row r="656">
      <c r="D656" s="81"/>
      <c r="I656" s="20"/>
    </row>
    <row r="657">
      <c r="D657" s="81"/>
      <c r="I657" s="20"/>
    </row>
    <row r="658">
      <c r="D658" s="81"/>
      <c r="I658" s="20"/>
    </row>
    <row r="659">
      <c r="D659" s="81"/>
      <c r="I659" s="20"/>
    </row>
    <row r="660">
      <c r="D660" s="81"/>
      <c r="I660" s="20"/>
    </row>
    <row r="661">
      <c r="D661" s="81"/>
      <c r="I661" s="20"/>
    </row>
    <row r="662">
      <c r="D662" s="81"/>
      <c r="I662" s="20"/>
    </row>
    <row r="663">
      <c r="D663" s="81"/>
      <c r="I663" s="20"/>
    </row>
    <row r="664">
      <c r="D664" s="81"/>
      <c r="I664" s="20"/>
    </row>
    <row r="665">
      <c r="D665" s="81"/>
      <c r="I665" s="20"/>
    </row>
    <row r="666">
      <c r="D666" s="81"/>
      <c r="I666" s="20"/>
    </row>
    <row r="667">
      <c r="D667" s="81"/>
      <c r="I667" s="20"/>
    </row>
    <row r="668">
      <c r="D668" s="81"/>
      <c r="I668" s="20"/>
    </row>
    <row r="669">
      <c r="D669" s="81"/>
      <c r="I669" s="20"/>
    </row>
    <row r="670">
      <c r="D670" s="81"/>
      <c r="I670" s="20"/>
    </row>
    <row r="671">
      <c r="D671" s="81"/>
      <c r="I671" s="20"/>
    </row>
    <row r="672">
      <c r="D672" s="81"/>
      <c r="I672" s="20"/>
    </row>
    <row r="673">
      <c r="D673" s="81"/>
      <c r="I673" s="20"/>
    </row>
    <row r="674">
      <c r="D674" s="81"/>
      <c r="I674" s="20"/>
    </row>
    <row r="675">
      <c r="D675" s="81"/>
      <c r="I675" s="20"/>
    </row>
    <row r="676">
      <c r="D676" s="81"/>
      <c r="I676" s="20"/>
    </row>
    <row r="677">
      <c r="D677" s="81"/>
      <c r="I677" s="20"/>
    </row>
    <row r="678">
      <c r="D678" s="81"/>
      <c r="I678" s="20"/>
    </row>
    <row r="679">
      <c r="D679" s="81"/>
      <c r="I679" s="20"/>
    </row>
    <row r="680">
      <c r="D680" s="81"/>
      <c r="I680" s="20"/>
    </row>
    <row r="681">
      <c r="D681" s="81"/>
      <c r="I681" s="20"/>
    </row>
    <row r="682">
      <c r="D682" s="81"/>
      <c r="I682" s="20"/>
    </row>
    <row r="683">
      <c r="D683" s="81"/>
      <c r="I683" s="20"/>
    </row>
    <row r="684">
      <c r="D684" s="81"/>
      <c r="I684" s="20"/>
    </row>
    <row r="685">
      <c r="D685" s="81"/>
      <c r="I685" s="20"/>
    </row>
    <row r="686">
      <c r="D686" s="81"/>
      <c r="I686" s="20"/>
    </row>
    <row r="687">
      <c r="D687" s="81"/>
      <c r="I687" s="20"/>
    </row>
    <row r="688">
      <c r="D688" s="81"/>
      <c r="I688" s="20"/>
    </row>
    <row r="689">
      <c r="D689" s="81"/>
      <c r="I689" s="20"/>
    </row>
    <row r="690">
      <c r="D690" s="81"/>
      <c r="I690" s="20"/>
    </row>
    <row r="691">
      <c r="D691" s="81"/>
      <c r="I691" s="20"/>
    </row>
    <row r="692">
      <c r="D692" s="81"/>
      <c r="I692" s="20"/>
    </row>
    <row r="693">
      <c r="D693" s="81"/>
      <c r="I693" s="20"/>
    </row>
    <row r="694">
      <c r="D694" s="81"/>
      <c r="I694" s="20"/>
    </row>
    <row r="695">
      <c r="D695" s="81"/>
      <c r="I695" s="20"/>
    </row>
    <row r="696">
      <c r="D696" s="81"/>
      <c r="I696" s="20"/>
    </row>
    <row r="697">
      <c r="D697" s="81"/>
      <c r="I697" s="20"/>
    </row>
    <row r="698">
      <c r="D698" s="81"/>
      <c r="I698" s="20"/>
    </row>
    <row r="699">
      <c r="D699" s="81"/>
      <c r="I699" s="20"/>
    </row>
    <row r="700">
      <c r="D700" s="81"/>
      <c r="I700" s="20"/>
    </row>
    <row r="701">
      <c r="D701" s="81"/>
      <c r="I701" s="20"/>
    </row>
    <row r="702">
      <c r="D702" s="81"/>
      <c r="I702" s="20"/>
    </row>
    <row r="703">
      <c r="D703" s="81"/>
      <c r="I703" s="20"/>
    </row>
    <row r="704">
      <c r="D704" s="81"/>
      <c r="I704" s="20"/>
    </row>
    <row r="705">
      <c r="D705" s="81"/>
      <c r="I705" s="20"/>
    </row>
    <row r="706">
      <c r="D706" s="81"/>
      <c r="I706" s="20"/>
    </row>
    <row r="707">
      <c r="D707" s="81"/>
      <c r="I707" s="20"/>
    </row>
    <row r="708">
      <c r="D708" s="81"/>
      <c r="I708" s="20"/>
    </row>
    <row r="709">
      <c r="D709" s="81"/>
      <c r="I709" s="20"/>
    </row>
    <row r="710">
      <c r="D710" s="81"/>
      <c r="I710" s="20"/>
    </row>
    <row r="711">
      <c r="D711" s="81"/>
      <c r="I711" s="20"/>
    </row>
    <row r="712">
      <c r="D712" s="81"/>
      <c r="I712" s="20"/>
    </row>
    <row r="713">
      <c r="D713" s="81"/>
      <c r="I713" s="20"/>
    </row>
    <row r="714">
      <c r="D714" s="81"/>
      <c r="I714" s="20"/>
    </row>
    <row r="715">
      <c r="D715" s="81"/>
      <c r="I715" s="20"/>
    </row>
    <row r="716">
      <c r="D716" s="81"/>
      <c r="I716" s="20"/>
    </row>
    <row r="717">
      <c r="D717" s="81"/>
      <c r="I717" s="20"/>
    </row>
    <row r="718">
      <c r="D718" s="81"/>
      <c r="I718" s="20"/>
    </row>
    <row r="719">
      <c r="D719" s="81"/>
      <c r="I719" s="20"/>
    </row>
    <row r="720">
      <c r="D720" s="81"/>
      <c r="I720" s="20"/>
    </row>
    <row r="721">
      <c r="D721" s="81"/>
      <c r="I721" s="20"/>
    </row>
    <row r="722">
      <c r="D722" s="81"/>
      <c r="I722" s="20"/>
    </row>
    <row r="723">
      <c r="D723" s="81"/>
      <c r="I723" s="20"/>
    </row>
    <row r="724">
      <c r="D724" s="81"/>
      <c r="I724" s="20"/>
    </row>
    <row r="725">
      <c r="D725" s="81"/>
      <c r="I725" s="20"/>
    </row>
    <row r="726">
      <c r="D726" s="81"/>
      <c r="I726" s="20"/>
    </row>
    <row r="727">
      <c r="D727" s="81"/>
      <c r="I727" s="20"/>
    </row>
    <row r="728">
      <c r="D728" s="81"/>
      <c r="I728" s="20"/>
    </row>
    <row r="729">
      <c r="D729" s="81"/>
      <c r="I729" s="20"/>
    </row>
    <row r="730">
      <c r="D730" s="81"/>
      <c r="I730" s="20"/>
    </row>
    <row r="731">
      <c r="D731" s="81"/>
      <c r="I731" s="20"/>
    </row>
    <row r="732">
      <c r="D732" s="81"/>
      <c r="I732" s="20"/>
    </row>
    <row r="733">
      <c r="D733" s="81"/>
      <c r="I733" s="20"/>
    </row>
    <row r="734">
      <c r="D734" s="81"/>
      <c r="I734" s="20"/>
    </row>
    <row r="735">
      <c r="D735" s="81"/>
      <c r="I735" s="20"/>
    </row>
    <row r="736">
      <c r="D736" s="81"/>
      <c r="I736" s="20"/>
    </row>
    <row r="737">
      <c r="D737" s="81"/>
      <c r="I737" s="20"/>
    </row>
    <row r="738">
      <c r="D738" s="81"/>
      <c r="I738" s="20"/>
    </row>
    <row r="739">
      <c r="D739" s="81"/>
      <c r="I739" s="20"/>
    </row>
    <row r="740">
      <c r="D740" s="81"/>
      <c r="I740" s="20"/>
    </row>
    <row r="741">
      <c r="D741" s="81"/>
      <c r="I741" s="20"/>
    </row>
    <row r="742">
      <c r="D742" s="81"/>
      <c r="I742" s="20"/>
    </row>
    <row r="743">
      <c r="D743" s="81"/>
      <c r="I743" s="20"/>
    </row>
    <row r="744">
      <c r="D744" s="81"/>
      <c r="I744" s="20"/>
    </row>
    <row r="745">
      <c r="D745" s="81"/>
      <c r="I745" s="20"/>
    </row>
    <row r="746">
      <c r="D746" s="81"/>
      <c r="I746" s="20"/>
    </row>
    <row r="747">
      <c r="D747" s="81"/>
      <c r="I747" s="20"/>
    </row>
    <row r="748">
      <c r="D748" s="81"/>
      <c r="I748" s="20"/>
    </row>
    <row r="749">
      <c r="D749" s="81"/>
      <c r="I749" s="20"/>
    </row>
    <row r="750">
      <c r="D750" s="81"/>
      <c r="I750" s="20"/>
    </row>
    <row r="751">
      <c r="D751" s="81"/>
      <c r="I751" s="20"/>
    </row>
    <row r="752">
      <c r="D752" s="81"/>
      <c r="I752" s="20"/>
    </row>
    <row r="753">
      <c r="D753" s="81"/>
      <c r="I753" s="20"/>
    </row>
    <row r="754">
      <c r="D754" s="81"/>
      <c r="I754" s="20"/>
    </row>
    <row r="755">
      <c r="D755" s="81"/>
      <c r="I755" s="20"/>
    </row>
    <row r="756">
      <c r="D756" s="81"/>
      <c r="I756" s="20"/>
    </row>
    <row r="757">
      <c r="D757" s="81"/>
      <c r="I757" s="20"/>
    </row>
    <row r="758">
      <c r="D758" s="81"/>
      <c r="I758" s="20"/>
    </row>
    <row r="759">
      <c r="D759" s="81"/>
      <c r="I759" s="20"/>
    </row>
    <row r="760">
      <c r="D760" s="81"/>
      <c r="I760" s="20"/>
    </row>
    <row r="761">
      <c r="D761" s="81"/>
      <c r="I761" s="20"/>
    </row>
    <row r="762">
      <c r="D762" s="81"/>
      <c r="I762" s="20"/>
    </row>
    <row r="763">
      <c r="D763" s="81"/>
      <c r="I763" s="20"/>
    </row>
    <row r="764">
      <c r="D764" s="81"/>
      <c r="I764" s="20"/>
    </row>
    <row r="765">
      <c r="D765" s="81"/>
      <c r="I765" s="20"/>
    </row>
    <row r="766">
      <c r="D766" s="81"/>
      <c r="I766" s="20"/>
    </row>
    <row r="767">
      <c r="D767" s="81"/>
      <c r="I767" s="20"/>
    </row>
    <row r="768">
      <c r="D768" s="81"/>
      <c r="I768" s="20"/>
    </row>
    <row r="769">
      <c r="D769" s="81"/>
      <c r="I769" s="20"/>
    </row>
    <row r="770">
      <c r="D770" s="81"/>
      <c r="I770" s="20"/>
    </row>
    <row r="771">
      <c r="D771" s="81"/>
      <c r="I771" s="20"/>
    </row>
    <row r="772">
      <c r="D772" s="81"/>
      <c r="I772" s="20"/>
    </row>
    <row r="773">
      <c r="D773" s="81"/>
      <c r="I773" s="20"/>
    </row>
    <row r="774">
      <c r="D774" s="81"/>
      <c r="I774" s="20"/>
    </row>
    <row r="775">
      <c r="D775" s="81"/>
      <c r="I775" s="20"/>
    </row>
    <row r="776">
      <c r="D776" s="81"/>
      <c r="I776" s="20"/>
    </row>
    <row r="777">
      <c r="D777" s="81"/>
      <c r="I777" s="20"/>
    </row>
    <row r="778">
      <c r="D778" s="81"/>
      <c r="I778" s="20"/>
    </row>
    <row r="779">
      <c r="D779" s="81"/>
      <c r="I779" s="20"/>
    </row>
    <row r="780">
      <c r="D780" s="81"/>
      <c r="I780" s="20"/>
    </row>
    <row r="781">
      <c r="D781" s="81"/>
      <c r="I781" s="20"/>
    </row>
    <row r="782">
      <c r="D782" s="81"/>
      <c r="I782" s="20"/>
    </row>
    <row r="783">
      <c r="D783" s="81"/>
      <c r="I783" s="20"/>
    </row>
    <row r="784">
      <c r="D784" s="81"/>
      <c r="I784" s="20"/>
    </row>
    <row r="785">
      <c r="D785" s="81"/>
      <c r="I785" s="20"/>
    </row>
    <row r="786">
      <c r="D786" s="81"/>
      <c r="I786" s="20"/>
    </row>
    <row r="787">
      <c r="D787" s="81"/>
      <c r="I787" s="20"/>
    </row>
    <row r="788">
      <c r="D788" s="81"/>
      <c r="I788" s="20"/>
    </row>
    <row r="789">
      <c r="D789" s="81"/>
      <c r="I789" s="20"/>
    </row>
    <row r="790">
      <c r="D790" s="81"/>
      <c r="I790" s="20"/>
    </row>
    <row r="791">
      <c r="D791" s="81"/>
      <c r="I791" s="20"/>
    </row>
    <row r="792">
      <c r="D792" s="81"/>
      <c r="I792" s="20"/>
    </row>
    <row r="793">
      <c r="D793" s="81"/>
      <c r="I793" s="20"/>
    </row>
    <row r="794">
      <c r="D794" s="81"/>
      <c r="I794" s="20"/>
    </row>
    <row r="795">
      <c r="D795" s="81"/>
      <c r="I795" s="20"/>
    </row>
    <row r="796">
      <c r="D796" s="81"/>
      <c r="I796" s="20"/>
    </row>
    <row r="797">
      <c r="D797" s="81"/>
      <c r="I797" s="20"/>
    </row>
    <row r="798">
      <c r="D798" s="81"/>
      <c r="I798" s="20"/>
    </row>
    <row r="799">
      <c r="D799" s="81"/>
      <c r="I799" s="20"/>
    </row>
    <row r="800">
      <c r="D800" s="81"/>
      <c r="I800" s="20"/>
    </row>
    <row r="801">
      <c r="D801" s="81"/>
      <c r="I801" s="20"/>
    </row>
    <row r="802">
      <c r="D802" s="81"/>
      <c r="I802" s="20"/>
    </row>
    <row r="803">
      <c r="D803" s="81"/>
      <c r="I803" s="20"/>
    </row>
    <row r="804">
      <c r="D804" s="81"/>
      <c r="I804" s="20"/>
    </row>
    <row r="805">
      <c r="D805" s="81"/>
      <c r="I805" s="20"/>
    </row>
    <row r="806">
      <c r="D806" s="81"/>
      <c r="I806" s="20"/>
    </row>
    <row r="807">
      <c r="D807" s="81"/>
      <c r="I807" s="20"/>
    </row>
    <row r="808">
      <c r="D808" s="81"/>
      <c r="I808" s="20"/>
    </row>
    <row r="809">
      <c r="D809" s="81"/>
      <c r="I809" s="20"/>
    </row>
    <row r="810">
      <c r="D810" s="81"/>
      <c r="I810" s="20"/>
    </row>
    <row r="811">
      <c r="D811" s="81"/>
      <c r="I811" s="20"/>
    </row>
    <row r="812">
      <c r="D812" s="81"/>
      <c r="I812" s="20"/>
    </row>
    <row r="813">
      <c r="D813" s="81"/>
      <c r="I813" s="20"/>
    </row>
    <row r="814">
      <c r="D814" s="81"/>
      <c r="I814" s="20"/>
    </row>
    <row r="815">
      <c r="D815" s="81"/>
      <c r="I815" s="20"/>
    </row>
    <row r="816">
      <c r="D816" s="81"/>
      <c r="I816" s="20"/>
    </row>
    <row r="817">
      <c r="D817" s="81"/>
      <c r="I817" s="20"/>
    </row>
    <row r="818">
      <c r="D818" s="81"/>
      <c r="I818" s="20"/>
    </row>
    <row r="819">
      <c r="D819" s="81"/>
      <c r="I819" s="20"/>
    </row>
    <row r="820">
      <c r="D820" s="81"/>
      <c r="I820" s="20"/>
    </row>
    <row r="821">
      <c r="D821" s="81"/>
      <c r="I821" s="20"/>
    </row>
    <row r="822">
      <c r="D822" s="81"/>
      <c r="I822" s="20"/>
    </row>
    <row r="823">
      <c r="D823" s="81"/>
      <c r="I823" s="20"/>
    </row>
    <row r="824">
      <c r="D824" s="81"/>
      <c r="I824" s="20"/>
    </row>
    <row r="825">
      <c r="D825" s="81"/>
      <c r="I825" s="20"/>
    </row>
    <row r="826">
      <c r="D826" s="81"/>
      <c r="I826" s="20"/>
    </row>
    <row r="827">
      <c r="D827" s="81"/>
      <c r="I827" s="20"/>
    </row>
    <row r="828">
      <c r="D828" s="81"/>
      <c r="I828" s="20"/>
    </row>
    <row r="829">
      <c r="D829" s="81"/>
      <c r="I829" s="20"/>
    </row>
    <row r="830">
      <c r="D830" s="81"/>
      <c r="I830" s="20"/>
    </row>
    <row r="831">
      <c r="D831" s="81"/>
      <c r="I831" s="20"/>
    </row>
    <row r="832">
      <c r="D832" s="81"/>
      <c r="I832" s="20"/>
    </row>
    <row r="833">
      <c r="D833" s="81"/>
      <c r="I833" s="20"/>
    </row>
    <row r="834">
      <c r="D834" s="81"/>
      <c r="I834" s="20"/>
    </row>
    <row r="835">
      <c r="D835" s="81"/>
      <c r="I835" s="20"/>
    </row>
    <row r="836">
      <c r="D836" s="81"/>
      <c r="I836" s="20"/>
    </row>
    <row r="837">
      <c r="D837" s="81"/>
      <c r="I837" s="20"/>
    </row>
    <row r="838">
      <c r="D838" s="81"/>
      <c r="I838" s="20"/>
    </row>
    <row r="839">
      <c r="D839" s="81"/>
      <c r="I839" s="20"/>
    </row>
    <row r="840">
      <c r="D840" s="81"/>
      <c r="I840" s="20"/>
    </row>
    <row r="841">
      <c r="D841" s="81"/>
      <c r="I841" s="20"/>
    </row>
    <row r="842">
      <c r="D842" s="81"/>
      <c r="I842" s="20"/>
    </row>
    <row r="843">
      <c r="D843" s="81"/>
      <c r="I843" s="20"/>
    </row>
    <row r="844">
      <c r="D844" s="81"/>
      <c r="I844" s="20"/>
    </row>
    <row r="845">
      <c r="D845" s="81"/>
      <c r="I845" s="20"/>
    </row>
    <row r="846">
      <c r="D846" s="81"/>
      <c r="I846" s="20"/>
    </row>
    <row r="847">
      <c r="D847" s="81"/>
      <c r="I847" s="20"/>
    </row>
    <row r="848">
      <c r="D848" s="81"/>
      <c r="I848" s="20"/>
    </row>
    <row r="849">
      <c r="D849" s="81"/>
      <c r="I849" s="20"/>
    </row>
    <row r="850">
      <c r="D850" s="81"/>
      <c r="I850" s="20"/>
    </row>
    <row r="851">
      <c r="D851" s="81"/>
      <c r="I851" s="20"/>
    </row>
    <row r="852">
      <c r="D852" s="81"/>
      <c r="I852" s="20"/>
    </row>
    <row r="853">
      <c r="D853" s="81"/>
      <c r="I853" s="20"/>
    </row>
    <row r="854">
      <c r="D854" s="81"/>
      <c r="I854" s="20"/>
    </row>
    <row r="855">
      <c r="D855" s="81"/>
      <c r="I855" s="20"/>
    </row>
    <row r="856">
      <c r="D856" s="81"/>
      <c r="I856" s="20"/>
    </row>
    <row r="857">
      <c r="D857" s="81"/>
      <c r="I857" s="20"/>
    </row>
    <row r="858">
      <c r="D858" s="81"/>
      <c r="I858" s="20"/>
    </row>
    <row r="859">
      <c r="D859" s="81"/>
      <c r="I859" s="20"/>
    </row>
    <row r="860">
      <c r="D860" s="81"/>
      <c r="I860" s="20"/>
    </row>
    <row r="861">
      <c r="D861" s="81"/>
      <c r="I861" s="20"/>
    </row>
    <row r="862">
      <c r="D862" s="81"/>
      <c r="I862" s="20"/>
    </row>
    <row r="863">
      <c r="D863" s="81"/>
      <c r="I863" s="20"/>
    </row>
    <row r="864">
      <c r="D864" s="81"/>
      <c r="I864" s="20"/>
    </row>
    <row r="865">
      <c r="D865" s="81"/>
      <c r="I865" s="20"/>
    </row>
    <row r="866">
      <c r="D866" s="81"/>
      <c r="I866" s="20"/>
    </row>
    <row r="867">
      <c r="D867" s="81"/>
      <c r="I867" s="20"/>
    </row>
    <row r="868">
      <c r="D868" s="81"/>
      <c r="I868" s="20"/>
    </row>
    <row r="869">
      <c r="D869" s="81"/>
      <c r="I869" s="20"/>
    </row>
    <row r="870">
      <c r="D870" s="81"/>
      <c r="I870" s="20"/>
    </row>
    <row r="871">
      <c r="D871" s="81"/>
      <c r="I871" s="20"/>
    </row>
    <row r="872">
      <c r="D872" s="81"/>
      <c r="I872" s="20"/>
    </row>
    <row r="873">
      <c r="D873" s="81"/>
      <c r="I873" s="20"/>
    </row>
    <row r="874">
      <c r="D874" s="81"/>
      <c r="I874" s="20"/>
    </row>
    <row r="875">
      <c r="D875" s="81"/>
      <c r="I875" s="20"/>
    </row>
    <row r="876">
      <c r="D876" s="81"/>
      <c r="I876" s="20"/>
    </row>
    <row r="877">
      <c r="D877" s="81"/>
      <c r="I877" s="20"/>
    </row>
    <row r="878">
      <c r="D878" s="81"/>
      <c r="I878" s="20"/>
    </row>
    <row r="879">
      <c r="D879" s="81"/>
      <c r="I879" s="20"/>
    </row>
    <row r="880">
      <c r="D880" s="81"/>
      <c r="I880" s="20"/>
    </row>
    <row r="881">
      <c r="D881" s="81"/>
      <c r="I881" s="20"/>
    </row>
    <row r="882">
      <c r="D882" s="81"/>
      <c r="I882" s="20"/>
    </row>
    <row r="883">
      <c r="D883" s="81"/>
      <c r="I883" s="20"/>
    </row>
    <row r="884">
      <c r="D884" s="81"/>
      <c r="I884" s="20"/>
    </row>
    <row r="885">
      <c r="D885" s="81"/>
      <c r="I885" s="20"/>
    </row>
    <row r="886">
      <c r="D886" s="81"/>
      <c r="I886" s="20"/>
    </row>
    <row r="887">
      <c r="D887" s="81"/>
      <c r="I887" s="20"/>
    </row>
    <row r="888">
      <c r="D888" s="81"/>
      <c r="I888" s="20"/>
    </row>
    <row r="889">
      <c r="D889" s="81"/>
      <c r="I889" s="20"/>
    </row>
    <row r="890">
      <c r="D890" s="81"/>
      <c r="I890" s="20"/>
    </row>
    <row r="891">
      <c r="D891" s="81"/>
      <c r="I891" s="20"/>
    </row>
    <row r="892">
      <c r="D892" s="81"/>
      <c r="I892" s="20"/>
    </row>
    <row r="893">
      <c r="D893" s="81"/>
      <c r="I893" s="20"/>
    </row>
    <row r="894">
      <c r="D894" s="81"/>
      <c r="I894" s="20"/>
    </row>
    <row r="895">
      <c r="D895" s="81"/>
      <c r="I895" s="20"/>
    </row>
    <row r="896">
      <c r="D896" s="81"/>
      <c r="I896" s="20"/>
    </row>
    <row r="897">
      <c r="D897" s="81"/>
      <c r="I897" s="20"/>
    </row>
    <row r="898">
      <c r="D898" s="81"/>
      <c r="I898" s="20"/>
    </row>
    <row r="899">
      <c r="D899" s="81"/>
      <c r="I899" s="20"/>
    </row>
    <row r="900">
      <c r="D900" s="81"/>
      <c r="I900" s="20"/>
    </row>
    <row r="901">
      <c r="D901" s="81"/>
      <c r="I901" s="20"/>
    </row>
    <row r="902">
      <c r="D902" s="81"/>
      <c r="I902" s="20"/>
    </row>
    <row r="903">
      <c r="D903" s="81"/>
      <c r="I903" s="20"/>
    </row>
    <row r="904">
      <c r="D904" s="81"/>
      <c r="I904" s="20"/>
    </row>
    <row r="905">
      <c r="D905" s="81"/>
      <c r="I905" s="20"/>
    </row>
    <row r="906">
      <c r="D906" s="81"/>
      <c r="I906" s="20"/>
    </row>
    <row r="907">
      <c r="D907" s="81"/>
      <c r="I907" s="20"/>
    </row>
    <row r="908">
      <c r="D908" s="81"/>
      <c r="I908" s="20"/>
    </row>
    <row r="909">
      <c r="D909" s="81"/>
      <c r="I909" s="20"/>
    </row>
    <row r="910">
      <c r="D910" s="81"/>
      <c r="I910" s="20"/>
    </row>
    <row r="911">
      <c r="D911" s="81"/>
      <c r="I911" s="20"/>
    </row>
    <row r="912">
      <c r="D912" s="81"/>
      <c r="I912" s="20"/>
    </row>
    <row r="913">
      <c r="D913" s="81"/>
      <c r="I913" s="20"/>
    </row>
    <row r="914">
      <c r="D914" s="81"/>
      <c r="I914" s="20"/>
    </row>
    <row r="915">
      <c r="D915" s="81"/>
      <c r="I915" s="20"/>
    </row>
    <row r="916">
      <c r="D916" s="81"/>
      <c r="I916" s="20"/>
    </row>
    <row r="917">
      <c r="D917" s="81"/>
      <c r="I917" s="20"/>
    </row>
    <row r="918">
      <c r="D918" s="81"/>
      <c r="I918" s="20"/>
    </row>
    <row r="919">
      <c r="D919" s="81"/>
      <c r="I919" s="20"/>
    </row>
    <row r="920">
      <c r="D920" s="81"/>
      <c r="I920" s="20"/>
    </row>
    <row r="921">
      <c r="D921" s="81"/>
      <c r="I921" s="20"/>
    </row>
    <row r="922">
      <c r="D922" s="81"/>
      <c r="I922" s="20"/>
    </row>
    <row r="923">
      <c r="D923" s="81"/>
      <c r="I923" s="20"/>
    </row>
    <row r="924">
      <c r="D924" s="81"/>
      <c r="I924" s="20"/>
    </row>
    <row r="925">
      <c r="D925" s="81"/>
      <c r="I925" s="20"/>
    </row>
    <row r="926">
      <c r="D926" s="81"/>
      <c r="I926" s="20"/>
    </row>
    <row r="927">
      <c r="D927" s="81"/>
      <c r="I927" s="20"/>
    </row>
    <row r="928">
      <c r="D928" s="81"/>
      <c r="I928" s="20"/>
    </row>
    <row r="929">
      <c r="D929" s="81"/>
      <c r="I929" s="20"/>
    </row>
    <row r="930">
      <c r="D930" s="81"/>
      <c r="I930" s="20"/>
    </row>
    <row r="931">
      <c r="D931" s="81"/>
      <c r="I931" s="20"/>
    </row>
    <row r="932">
      <c r="D932" s="81"/>
      <c r="I932" s="20"/>
    </row>
    <row r="933">
      <c r="D933" s="81"/>
      <c r="I933" s="20"/>
    </row>
    <row r="934">
      <c r="D934" s="81"/>
      <c r="I934" s="20"/>
    </row>
    <row r="935">
      <c r="D935" s="81"/>
      <c r="I935" s="20"/>
    </row>
    <row r="936">
      <c r="D936" s="81"/>
      <c r="I936" s="20"/>
    </row>
    <row r="937">
      <c r="D937" s="81"/>
      <c r="I937" s="20"/>
    </row>
    <row r="938">
      <c r="D938" s="81"/>
      <c r="I938" s="20"/>
    </row>
    <row r="939">
      <c r="D939" s="81"/>
      <c r="I939" s="20"/>
    </row>
    <row r="940">
      <c r="D940" s="81"/>
      <c r="I940" s="20"/>
    </row>
    <row r="941">
      <c r="D941" s="81"/>
      <c r="I941" s="20"/>
    </row>
    <row r="942">
      <c r="D942" s="81"/>
      <c r="I942" s="20"/>
    </row>
    <row r="943">
      <c r="D943" s="81"/>
      <c r="I943" s="20"/>
    </row>
    <row r="944">
      <c r="D944" s="81"/>
      <c r="I944" s="20"/>
    </row>
    <row r="945">
      <c r="D945" s="81"/>
      <c r="I945" s="20"/>
    </row>
    <row r="946">
      <c r="D946" s="81"/>
      <c r="I946" s="20"/>
    </row>
    <row r="947">
      <c r="D947" s="81"/>
      <c r="I947" s="20"/>
    </row>
    <row r="948">
      <c r="D948" s="81"/>
      <c r="I948" s="20"/>
    </row>
    <row r="949">
      <c r="D949" s="81"/>
      <c r="I949" s="20"/>
    </row>
    <row r="950">
      <c r="D950" s="81"/>
      <c r="I950" s="20"/>
    </row>
    <row r="951">
      <c r="D951" s="81"/>
      <c r="I951" s="20"/>
    </row>
    <row r="952">
      <c r="D952" s="81"/>
      <c r="I952" s="20"/>
    </row>
    <row r="953">
      <c r="D953" s="81"/>
      <c r="I953" s="20"/>
    </row>
    <row r="954">
      <c r="D954" s="81"/>
      <c r="I954" s="20"/>
    </row>
    <row r="955">
      <c r="D955" s="81"/>
      <c r="I955" s="20"/>
    </row>
    <row r="956">
      <c r="D956" s="81"/>
      <c r="I956" s="20"/>
    </row>
    <row r="957">
      <c r="D957" s="81"/>
      <c r="I957" s="20"/>
    </row>
    <row r="958">
      <c r="D958" s="81"/>
      <c r="I958" s="20"/>
    </row>
    <row r="959">
      <c r="D959" s="81"/>
      <c r="I959" s="20"/>
    </row>
    <row r="960">
      <c r="D960" s="81"/>
      <c r="I960" s="20"/>
    </row>
    <row r="961">
      <c r="D961" s="81"/>
      <c r="I961" s="20"/>
    </row>
    <row r="962">
      <c r="D962" s="81"/>
      <c r="I962" s="20"/>
    </row>
    <row r="963">
      <c r="D963" s="81"/>
      <c r="I963" s="20"/>
    </row>
    <row r="964">
      <c r="D964" s="81"/>
      <c r="I964" s="20"/>
    </row>
    <row r="965">
      <c r="D965" s="81"/>
      <c r="I965" s="20"/>
    </row>
    <row r="966">
      <c r="D966" s="81"/>
      <c r="I966" s="20"/>
    </row>
    <row r="967">
      <c r="D967" s="81"/>
      <c r="I967" s="20"/>
    </row>
    <row r="968">
      <c r="D968" s="81"/>
      <c r="I968" s="20"/>
    </row>
    <row r="969">
      <c r="D969" s="81"/>
      <c r="I969" s="20"/>
    </row>
    <row r="970">
      <c r="D970" s="81"/>
      <c r="I970" s="20"/>
    </row>
    <row r="971">
      <c r="D971" s="81"/>
      <c r="I971" s="20"/>
    </row>
    <row r="972">
      <c r="D972" s="81"/>
      <c r="I972" s="20"/>
    </row>
    <row r="973">
      <c r="D973" s="81"/>
      <c r="I973" s="20"/>
    </row>
    <row r="974">
      <c r="D974" s="81"/>
      <c r="I974" s="20"/>
    </row>
    <row r="975">
      <c r="D975" s="81"/>
      <c r="I975" s="20"/>
    </row>
    <row r="976">
      <c r="D976" s="81"/>
      <c r="I976" s="20"/>
    </row>
    <row r="977">
      <c r="D977" s="81"/>
      <c r="I977" s="20"/>
    </row>
    <row r="978">
      <c r="D978" s="81"/>
      <c r="I978" s="20"/>
    </row>
    <row r="979">
      <c r="D979" s="81"/>
      <c r="I979" s="20"/>
    </row>
    <row r="980">
      <c r="D980" s="81"/>
      <c r="I980" s="20"/>
    </row>
    <row r="981">
      <c r="D981" s="81"/>
      <c r="I981" s="20"/>
    </row>
    <row r="982">
      <c r="D982" s="81"/>
      <c r="I982" s="20"/>
    </row>
    <row r="983">
      <c r="D983" s="81"/>
      <c r="I983" s="20"/>
    </row>
    <row r="984">
      <c r="D984" s="81"/>
      <c r="I984" s="20"/>
    </row>
    <row r="985">
      <c r="D985" s="81"/>
      <c r="I985" s="20"/>
    </row>
    <row r="986">
      <c r="D986" s="81"/>
      <c r="I986" s="20"/>
    </row>
    <row r="987">
      <c r="D987" s="81"/>
      <c r="I987" s="20"/>
    </row>
    <row r="988">
      <c r="D988" s="81"/>
      <c r="I988" s="20"/>
    </row>
    <row r="989">
      <c r="D989" s="81"/>
      <c r="I989" s="20"/>
    </row>
    <row r="990">
      <c r="D990" s="81"/>
      <c r="I990" s="20"/>
    </row>
    <row r="991">
      <c r="D991" s="81"/>
      <c r="I991" s="20"/>
    </row>
    <row r="992">
      <c r="D992" s="81"/>
      <c r="I992" s="20"/>
    </row>
    <row r="993">
      <c r="D993" s="81"/>
      <c r="I993" s="20"/>
    </row>
    <row r="994">
      <c r="D994" s="81"/>
      <c r="I994" s="20"/>
    </row>
    <row r="995">
      <c r="D995" s="81"/>
      <c r="I995" s="20"/>
    </row>
    <row r="996">
      <c r="D996" s="81"/>
      <c r="I996" s="20"/>
    </row>
    <row r="997">
      <c r="D997" s="81"/>
      <c r="I997" s="20"/>
    </row>
    <row r="998">
      <c r="D998" s="81"/>
      <c r="I998" s="20"/>
    </row>
    <row r="999">
      <c r="D999" s="81"/>
      <c r="I999" s="20"/>
    </row>
    <row r="1000">
      <c r="D1000" s="81"/>
      <c r="I1000" s="20"/>
    </row>
    <row r="1001">
      <c r="D1001" s="81"/>
      <c r="I1001" s="20"/>
    </row>
    <row r="1002">
      <c r="D1002" s="81"/>
      <c r="I1002" s="20"/>
    </row>
    <row r="1003">
      <c r="D1003" s="81"/>
      <c r="I1003" s="20"/>
    </row>
    <row r="1004">
      <c r="D1004" s="81"/>
      <c r="I1004" s="20"/>
    </row>
    <row r="1005">
      <c r="D1005" s="81"/>
      <c r="I1005" s="20"/>
    </row>
    <row r="1006">
      <c r="D1006" s="81"/>
      <c r="I1006" s="20"/>
    </row>
    <row r="1007">
      <c r="D1007" s="81"/>
      <c r="I1007" s="20"/>
    </row>
    <row r="1008">
      <c r="D1008" s="81"/>
      <c r="I1008" s="20"/>
    </row>
    <row r="1009">
      <c r="D1009" s="81"/>
      <c r="I1009" s="20"/>
    </row>
    <row r="1010">
      <c r="D1010" s="81"/>
      <c r="I1010" s="20"/>
    </row>
    <row r="1011">
      <c r="D1011" s="81"/>
      <c r="I1011" s="20"/>
    </row>
    <row r="1012">
      <c r="D1012" s="81"/>
      <c r="I1012" s="20"/>
    </row>
    <row r="1013">
      <c r="D1013" s="81"/>
      <c r="I1013" s="20"/>
    </row>
    <row r="1014">
      <c r="D1014" s="81"/>
      <c r="I1014" s="20"/>
    </row>
    <row r="1015">
      <c r="D1015" s="81"/>
      <c r="I1015" s="20"/>
    </row>
    <row r="1016">
      <c r="D1016" s="81"/>
      <c r="I1016" s="20"/>
    </row>
    <row r="1017">
      <c r="D1017" s="81"/>
      <c r="I1017" s="20"/>
    </row>
    <row r="1018">
      <c r="D1018" s="81"/>
      <c r="I1018" s="20"/>
    </row>
    <row r="1019">
      <c r="D1019" s="81"/>
      <c r="I1019" s="20"/>
    </row>
    <row r="1020">
      <c r="D1020" s="81"/>
      <c r="I1020" s="20"/>
    </row>
  </sheetData>
  <mergeCells count="14">
    <mergeCell ref="C9:I9"/>
    <mergeCell ref="C10:I10"/>
    <mergeCell ref="C11:I11"/>
    <mergeCell ref="C12:I12"/>
    <mergeCell ref="C13:I13"/>
    <mergeCell ref="C14:I14"/>
    <mergeCell ref="A15:I15"/>
    <mergeCell ref="B2:I2"/>
    <mergeCell ref="A3:I3"/>
    <mergeCell ref="B4:I4"/>
    <mergeCell ref="C5:I5"/>
    <mergeCell ref="C6:I6"/>
    <mergeCell ref="C7:I7"/>
    <mergeCell ref="C8:I8"/>
  </mergeCells>
  <conditionalFormatting sqref="C5:I14">
    <cfRule type="expression" dxfId="0" priority="1">
      <formula>AND(NOT(ISBLANK(B5)), B5=TRUE)</formula>
    </cfRule>
  </conditionalFormatting>
  <conditionalFormatting sqref="C6:I6">
    <cfRule type="expression" dxfId="0" priority="2">
      <formula>AND(B7 = TRUE, B8 = TRUE, B9 = TRUE)</formula>
    </cfRule>
  </conditionalFormatting>
  <conditionalFormatting sqref="D18:D87">
    <cfRule type="colorScale" priority="3">
      <colorScale>
        <cfvo type="min"/>
        <cfvo type="max"/>
        <color rgb="FFFFFFFF"/>
        <color rgb="FF57BB8A"/>
      </colorScale>
    </cfRule>
  </conditionalFormatting>
  <hyperlinks>
    <hyperlink display="    a. Sort the Date column from A to Z in the GTA Data sheet" location="'GTA Data'!B1" ref="C7"/>
    <hyperlink display="6. Answer the three questions under Exercise 4 - GTA V in the 🏠 INSTRUCTIONS sheet." location="'🏠 INSTRUCTIONS'!b48" ref="C13"/>
  </hyperlinks>
  <drawing r:id="rId1"/>
</worksheet>
</file>