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individuais" sheetId="1" r:id="rId4"/>
    <sheet state="visible" name="Resultados agrupado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">
      <text>
        <t xml:space="preserve">legal para exemplo
	-Ais Beltrão</t>
      </text>
    </comment>
    <comment authorId="0" ref="D13">
      <text>
        <t xml:space="preserve">não filtrou eventos direito
	-Ais Beltrão</t>
      </text>
    </comment>
    <comment authorId="0" ref="D31">
      <text>
        <t xml:space="preserve">filtra o rejected duas vezes; desnecessário
	-Ais Beltrão</t>
      </text>
    </comment>
    <comment authorId="0" ref="D30">
      <text>
        <t xml:space="preserve">filtro do pu_count é desnecessário, mas funciona mesmo assim
	-Ais Beltrão</t>
      </text>
    </comment>
    <comment authorId="0" ref="D2">
      <text>
        <t xml:space="preserve">Ao contrário do SQL, PQL só aceita a sintaxe de 2 letras.
Ex.: mm, hh, dd.
	-Ais Beltrão</t>
      </text>
    </comment>
    <comment authorId="0" ref="D3">
      <text>
        <t xml:space="preserve">&lt;&gt; ou != são igualmente aceitos
	-Ais Beltrão</t>
      </text>
    </comment>
  </commentList>
</comments>
</file>

<file path=xl/sharedStrings.xml><?xml version="1.0" encoding="utf-8"?>
<sst xmlns="http://schemas.openxmlformats.org/spreadsheetml/2006/main" count="106" uniqueCount="38">
  <si>
    <t>Configuration</t>
  </si>
  <si>
    <t>Query ID</t>
  </si>
  <si>
    <t>PQL (reference)</t>
  </si>
  <si>
    <t>PQL (generated)</t>
  </si>
  <si>
    <t>Execution</t>
  </si>
  <si>
    <t>Correctness</t>
  </si>
  <si>
    <t>Similarity</t>
  </si>
  <si>
    <t>E:1 M:1 H:1</t>
  </si>
  <si>
    <t>TABLE (
"log_CASES"."Case ID"  AS "Case ID",
SOURCE("log"."concept:name") AS "Source activity",
TARGET("log"."concept:name") AS "Target activity",
MINUTES_BETWEEN ( SOURCE("log"."time:timestamp"),
TARGET("log"."time:timestamp") ) AS "Time"
);</t>
  </si>
  <si>
    <t>TABLE (
"log_CASES"."Case ID" AS "Case ID",
DATEDIFF(MINUTE, MIN("log"."time:timestamp"), MAX("log"."time:timestamp")) AS "Time between events (minutes)"
)
GROUP BY "Case ID";</t>
  </si>
  <si>
    <t>FILTER SOURCE("log"."concept:name") != 'Declaration REJECTED by SUPERVISOR'
AND TARGET("log"."concept:name") != 'Declaration REJECTED by SUPERVISOR';
TABLE (
"log_CASES"."Case ID"  AS "Case ID",
COUNT("log"."concept:name") AS "Count"
);</t>
  </si>
  <si>
    <t>FILTER SOURCE("log"."concept:name") &lt;&gt; 'Declaration REJECTED by SUPERVISOR'
AND TARGET("log"."concept:name") &lt;&gt; 'Declaration REJECTED by SUPERVISOR';
TABLE (
"log_CASES"."Case ID"  AS "Case ID",
COUNT("log"."concept:name") AS "Count"
);</t>
  </si>
  <si>
    <t>FILTER "log"."time:timestamp" &lt;= PU_MIN("log_CASES", "log"."time:timestamp" );
TABLE (
"log_CASES"."Case ID"  AS "Case ID",
"log"."concept:name"  AS "First activity"
);</t>
  </si>
  <si>
    <t>TABLE (
"log_CASES"."Case ID"  AS "Case ID",
FIRST("log"."concept:name") AS "First Activity"
);</t>
  </si>
  <si>
    <t>TABLE (
"log_CASES"."Case Id"  AS "Case ID",
COUNT("log"."concept:name")  AS "Count"
);</t>
  </si>
  <si>
    <t>TABLE (
"log_CASES"."Case ID"  AS "Case ID",
COUNT("log"."concept:name") AS "Event Count"
);</t>
  </si>
  <si>
    <t>FILTER SOURCE("log"."concept:name") = 'Declaration APPROVED by ADMINISTRATION'
AND TARGET("log"."concept:name") = 'Declaration REJECTED by SUPERVISOR';
TABLE (
"log_CASES"."Case ID"  AS "Case ID",
COUNT(SOURCE("log"."concept:name"))  AS "Count"
);</t>
  </si>
  <si>
    <t>FILTER LEAD("log"."concept:name") OVER (PARTITION BY "log_CASES"."Case ID" ORDER BY "log"."time:timestamp") = 'Declaration REJECTED by SUPERVISOR'
AND "log"."concept:name" = 'Declaration APPROVED by ADMINISTRATION';
TABLE (
"log_CASES"."Case ID"  AS "Case ID",
COUNT(*) AS "Count"
);</t>
  </si>
  <si>
    <t>FILTER "log"."concept:name" = 'Declaration REJECTED by ADMINISTRATION'
OR "log"."concept:name" = 'Declaration APPROVED by ADMINISTRATION';
FILTER PU_COUNT("log_CASES", "log"."concept:name", "log"."concept:name" = 'Declaration REJECTED by ADMINISTRATION') &gt; 2;
TABLE (
"log_CASES"."Case ID"  AS "Case ID",
"log"."concept:name"  AS "Activity",
"log"."time:timestamp"  AS "Timestamp"
);</t>
  </si>
  <si>
    <t>FILTER "log"."concept:name" = 'Declaration REJECTED by ADMINISTRATION'
AND PU_COUNT("log_CASES", "log"."concept:name", "log"."concept:name" = 'Declaration REJECTED by ADMINISTRATION') &gt; 2;
TABLE (
"log_CASES"."Case ID"  AS "Case ID",
"log"."concept:name"  AS "Activity Name",
"log"."time:timestamp"  AS "Timestamp"
)
WHERE "log"."concept:name" = 'Declaration REJECTED by ADMINISTRATION'
OR "log"."concept:name" = 'Declaration APPROVED by ADMINISTRATION';</t>
  </si>
  <si>
    <t>E:1 M:2 H:1</t>
  </si>
  <si>
    <t>FILTER "log"."time:timestamp" = PU_MIN("log_CASES", "log"."time:timestamp" );
TABLE (
"log_CASES"."Case ID"  AS "Case ID",
"log"."concept:name"  AS "First activity"
);</t>
  </si>
  <si>
    <t>TABLE (
"log_CASES"."Case ID"  AS "Case ID",
COUNT("log"."concept:name") AS "Event count"
);</t>
  </si>
  <si>
    <t>FILTER PU_COUNT("log_CASES", "log"."concept:name", "log"."concept:name" = 'Declaration REJECTED by ADMINISTRATION') &gt; 2;
FILTER SOURCE("log"."concept:name") = 'Declaration REJECTED by ADMINISTRATION'
OR SOURCE("log"."concept:name") = 'Declaration APPROVED by ADMINISTRATION';
TABLE (
"log_CASES"."Case ID"  AS "Case ID",
"log"."concept:name"  AS "Activity Name",
"log"."time:timestamp"  AS "Timestamp"
);</t>
  </si>
  <si>
    <t>E:1 M:2 H:2</t>
  </si>
  <si>
    <t>FILTER NOT EXISTS (
SELECT * FROM "log"
WHERE "log"."concept:name" = 'Declaration REJECTED by SUPERVISOR'
AND "log"."Case ID" = "log_CASES"."Case ID"
);
TABLE (
"log_CASES"."Case ID"  AS "Case ID",
COUNT("log"."concept:name") AS "Count"
);</t>
  </si>
  <si>
    <t>FILTER "log"."time:timestamp" = PU_MIN("log_CASES", "log"."time:timestamp");
TABLE (
"log_CASES"."Case ID"  AS "Case ID",
"log"."concept:name"  AS "First activity"
);</t>
  </si>
  <si>
    <t>FILTER PU_COUNT("log_CASES", "log"."concept:name", "log"."concept:name" = 'Declaration REJECTED by ADMINISTRATION') &gt; 2;
TABLE (
"log_CASES"."Case ID"  AS "Case ID",
"log"."concept:name"  AS "Activity name",
"log"."time:timestamp"  AS "Timestamp"
)
WHERE "log"."concept:name" = 'Declaration REJECTED by ADMINISTRATION'
OR "log"."concept:name" = 'Declaration APPROVED by ADMINISTRATION';</t>
  </si>
  <si>
    <t>E:1 M:2 H:3</t>
  </si>
  <si>
    <t>TABLE (
"log_CASES"."Case ID" AS "Case ID",
MINUTES_BETWEEN(
  MIN("log"."time:timestamp"),
  MAX("log"."time:timestamp")
) AS "Time between events"
);</t>
  </si>
  <si>
    <t>FILTER NOT EXISTS(
SELECT * FROM "log"
WHERE "log"."concept:name" = 'Declaration REJECTED by SUPERVISOR'
AND "log"."Case ID" = "log_CASES"."Case ID"
);
TABLE (
"log_CASES"."Case ID"  AS "Case ID",
COUNT("log"."concept:name") AS "Count"
);</t>
  </si>
  <si>
    <t>FILTER SOURCE("log"."concept:name") = 'Declaration APPROVED by ADMINISTRATION'
AND TARGET("log"."concept:name") = 'Declaration REJECTED by SUPERVISOR';
COUNT("log_CASES"."Case ID");</t>
  </si>
  <si>
    <t>FILTER PU_COUNT("log_CASES", "log"."concept:name", "log"."concept:name" = 'Declaration REJECTED by ADMINISTRATION') &gt; 2;
FILTER "log"."concept:name" = 'Declaration REJECTED by ADMINISTRATION'
OR "log"."concept:name" = 'Declaration APPROVED by ADMINISTRATION';
TABLE (
"log_CASES"."Case ID"  AS "Case ID",
"log"."concept:name"  AS "Activity",
"log"."time:timestamp"  AS "Time"
);</t>
  </si>
  <si>
    <t>E:1 M:2 H:4</t>
  </si>
  <si>
    <t>TABLE (
"log_CASES"."Case ID" AS "Case ID",
DATEDIFF(MINUTE, MIN("log"."time:timestamp"), MAX("log"."time:timestamp")) AS "Time between events"
);</t>
  </si>
  <si>
    <t>FILTER SOURCE("log"."concept:name") = 'Declaration APPROVED by ADMINISTRATION'
AND TARGET("log"."concept:name") = 'Declaration REJECTED by SUPERVISOR';
FILTER PU_COUNT(
"log_CASES",
SOURCE("log"."concept:name"),
SOURCE("log"."concept:name") = 'Declaration APPROVED by ADMINISTRATION'
AND TARGET("log"."concept:name") = 'Declaration REJECTED by SUPERVISOR'
) &gt; 0;
TABLE (
"log_CASES"."Case ID"  AS "Case ID",
COUNT(SOURCE("log"."concept:name"))  AS "Count"
);</t>
  </si>
  <si>
    <t>FILTER "log"."concept:name" = 'Declaration REJECTED by ADMINISTRATION';
FILTER PU_COUNT("log_CASES", "log"."concept:name", "log"."concept:name" = 'Declaration REJECTED by ADMINISTRATION') &gt; 2;
FILTER "log"."concept:name" = 'Declaration REJECTED by ADMINISTRATION'
OR "log"."concept:name" = 'Declaration APPROVED by ADMINISTRATION';
TABLE (
"log_CASES"."Case ID"  AS "Case ID",
"log"."concept:name"  AS "Activity",
"log"."time:timestamp"  AS "Time"
);</t>
  </si>
  <si>
    <t>Average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</si>
</sst>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8.0"/>
    <col customWidth="1" min="3" max="3" width="56.88"/>
    <col customWidth="1" min="4" max="4" width="52.88"/>
    <col customWidth="1" min="5" max="5" width="9.0"/>
    <col customWidth="1" min="6" max="6" width="10.75"/>
    <col customWidth="1" min="7" max="7" width="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39.0" customHeight="1">
      <c r="A2" s="4" t="s">
        <v>7</v>
      </c>
      <c r="B2" s="4">
        <v>0.0</v>
      </c>
      <c r="C2" s="4" t="s">
        <v>8</v>
      </c>
      <c r="D2" s="4" t="s">
        <v>9</v>
      </c>
      <c r="E2" s="4">
        <v>0.0</v>
      </c>
      <c r="F2" s="4">
        <v>0.0</v>
      </c>
      <c r="G2" s="5">
        <v>3.59504132231405</v>
      </c>
    </row>
    <row r="3" ht="16.5" customHeight="1">
      <c r="A3" s="4" t="s">
        <v>7</v>
      </c>
      <c r="B3" s="4">
        <v>2.0</v>
      </c>
      <c r="C3" s="4" t="s">
        <v>10</v>
      </c>
      <c r="D3" s="4" t="s">
        <v>11</v>
      </c>
      <c r="E3" s="4">
        <v>10.0</v>
      </c>
      <c r="F3" s="4">
        <v>10.0</v>
      </c>
      <c r="G3" s="5">
        <v>9.83050847457627</v>
      </c>
    </row>
    <row r="4" ht="21.0" customHeight="1">
      <c r="A4" s="4" t="s">
        <v>7</v>
      </c>
      <c r="B4" s="4">
        <v>5.0</v>
      </c>
      <c r="C4" s="4" t="s">
        <v>12</v>
      </c>
      <c r="D4" s="4" t="s">
        <v>13</v>
      </c>
      <c r="E4" s="4">
        <v>10.0</v>
      </c>
      <c r="F4" s="4">
        <v>10.0</v>
      </c>
      <c r="G4" s="5">
        <v>4.82142857142857</v>
      </c>
    </row>
    <row r="5" ht="17.25" customHeight="1">
      <c r="A5" s="4" t="s">
        <v>7</v>
      </c>
      <c r="B5" s="4">
        <v>6.0</v>
      </c>
      <c r="C5" s="4" t="s">
        <v>14</v>
      </c>
      <c r="D5" s="4" t="s">
        <v>15</v>
      </c>
      <c r="E5" s="4">
        <v>10.0</v>
      </c>
      <c r="F5" s="4">
        <v>10.0</v>
      </c>
      <c r="G5" s="5">
        <v>9.1304347826087</v>
      </c>
    </row>
    <row r="6" ht="24.0" customHeight="1">
      <c r="A6" s="4" t="s">
        <v>7</v>
      </c>
      <c r="B6" s="4">
        <v>8.0</v>
      </c>
      <c r="C6" s="4" t="s">
        <v>16</v>
      </c>
      <c r="D6" s="4" t="s">
        <v>17</v>
      </c>
      <c r="E6" s="4">
        <v>0.0</v>
      </c>
      <c r="F6" s="4">
        <v>0.0</v>
      </c>
      <c r="G6" s="5">
        <v>4.59363957597173</v>
      </c>
    </row>
    <row r="7" ht="17.25" customHeight="1">
      <c r="A7" s="4" t="s">
        <v>7</v>
      </c>
      <c r="B7" s="4">
        <v>11.0</v>
      </c>
      <c r="C7" s="4" t="s">
        <v>18</v>
      </c>
      <c r="D7" s="4" t="s">
        <v>19</v>
      </c>
      <c r="E7" s="4">
        <v>0.0</v>
      </c>
      <c r="F7" s="4">
        <v>0.0</v>
      </c>
      <c r="G7" s="5">
        <v>5.2863436123348</v>
      </c>
    </row>
    <row r="8" ht="15.75" customHeight="1">
      <c r="A8" s="4" t="s">
        <v>20</v>
      </c>
      <c r="B8" s="4">
        <v>0.0</v>
      </c>
      <c r="C8" s="4" t="s">
        <v>8</v>
      </c>
      <c r="D8" s="4" t="s">
        <v>9</v>
      </c>
      <c r="E8" s="4">
        <v>0.0</v>
      </c>
      <c r="F8" s="4">
        <v>0.0</v>
      </c>
      <c r="G8" s="5">
        <v>3.59504132231405</v>
      </c>
    </row>
    <row r="9" ht="14.25" customHeight="1">
      <c r="A9" s="4" t="s">
        <v>20</v>
      </c>
      <c r="B9" s="4">
        <v>2.0</v>
      </c>
      <c r="C9" s="4" t="s">
        <v>10</v>
      </c>
      <c r="D9" s="4" t="s">
        <v>10</v>
      </c>
      <c r="E9" s="4">
        <v>10.0</v>
      </c>
      <c r="F9" s="4">
        <v>10.0</v>
      </c>
      <c r="G9" s="5">
        <v>10.0</v>
      </c>
    </row>
    <row r="10" ht="17.25" customHeight="1">
      <c r="A10" s="4" t="s">
        <v>20</v>
      </c>
      <c r="B10" s="4">
        <v>5.0</v>
      </c>
      <c r="C10" s="4" t="s">
        <v>12</v>
      </c>
      <c r="D10" s="4" t="s">
        <v>21</v>
      </c>
      <c r="E10" s="4">
        <v>10.0</v>
      </c>
      <c r="F10" s="4">
        <v>10.0</v>
      </c>
      <c r="G10" s="5">
        <v>9.94047619047619</v>
      </c>
    </row>
    <row r="11" ht="14.25" customHeight="1">
      <c r="A11" s="4" t="s">
        <v>20</v>
      </c>
      <c r="B11" s="4">
        <v>6.0</v>
      </c>
      <c r="C11" s="4" t="s">
        <v>14</v>
      </c>
      <c r="D11" s="4" t="s">
        <v>22</v>
      </c>
      <c r="E11" s="4">
        <v>10.0</v>
      </c>
      <c r="F11" s="4">
        <v>10.0</v>
      </c>
      <c r="G11" s="5">
        <v>9.02173913043478</v>
      </c>
    </row>
    <row r="12" ht="18.0" customHeight="1">
      <c r="A12" s="4" t="s">
        <v>20</v>
      </c>
      <c r="B12" s="4">
        <v>8.0</v>
      </c>
      <c r="C12" s="4" t="s">
        <v>16</v>
      </c>
      <c r="D12" s="4" t="s">
        <v>17</v>
      </c>
      <c r="E12" s="4">
        <v>0.0</v>
      </c>
      <c r="F12" s="4">
        <v>0.0</v>
      </c>
      <c r="G12" s="5">
        <v>4.59363957597173</v>
      </c>
    </row>
    <row r="13" ht="45.0" customHeight="1">
      <c r="A13" s="4" t="s">
        <v>20</v>
      </c>
      <c r="B13" s="4">
        <v>11.0</v>
      </c>
      <c r="C13" s="4" t="s">
        <v>18</v>
      </c>
      <c r="D13" s="4" t="s">
        <v>23</v>
      </c>
      <c r="E13" s="4">
        <v>10.0</v>
      </c>
      <c r="F13" s="4">
        <v>5.0</v>
      </c>
      <c r="G13" s="5">
        <v>6.75742574257426</v>
      </c>
    </row>
    <row r="14" ht="25.5" customHeight="1">
      <c r="A14" s="4" t="s">
        <v>24</v>
      </c>
      <c r="B14" s="4">
        <v>0.0</v>
      </c>
      <c r="C14" s="4" t="s">
        <v>8</v>
      </c>
      <c r="D14" s="4" t="s">
        <v>9</v>
      </c>
      <c r="E14" s="4">
        <v>0.0</v>
      </c>
      <c r="F14" s="4">
        <v>0.0</v>
      </c>
      <c r="G14" s="5">
        <v>3.59504132231405</v>
      </c>
    </row>
    <row r="15" ht="21.75" customHeight="1">
      <c r="A15" s="4" t="s">
        <v>24</v>
      </c>
      <c r="B15" s="4">
        <v>2.0</v>
      </c>
      <c r="C15" s="4" t="s">
        <v>10</v>
      </c>
      <c r="D15" s="4" t="s">
        <v>25</v>
      </c>
      <c r="E15" s="4">
        <v>0.0</v>
      </c>
      <c r="F15" s="4">
        <v>0.0</v>
      </c>
      <c r="G15" s="5">
        <v>6.23430962343096</v>
      </c>
    </row>
    <row r="16" ht="27.0" customHeight="1">
      <c r="A16" s="4" t="s">
        <v>24</v>
      </c>
      <c r="B16" s="4">
        <v>5.0</v>
      </c>
      <c r="C16" s="4" t="s">
        <v>12</v>
      </c>
      <c r="D16" s="4" t="s">
        <v>26</v>
      </c>
      <c r="E16" s="4">
        <v>10.0</v>
      </c>
      <c r="F16" s="4">
        <v>10.0</v>
      </c>
      <c r="G16" s="5">
        <v>9.88095238095238</v>
      </c>
    </row>
    <row r="17" ht="15.75" customHeight="1">
      <c r="A17" s="4" t="s">
        <v>24</v>
      </c>
      <c r="B17" s="4">
        <v>6.0</v>
      </c>
      <c r="C17" s="4" t="s">
        <v>14</v>
      </c>
      <c r="D17" s="4" t="s">
        <v>22</v>
      </c>
      <c r="E17" s="4">
        <v>10.0</v>
      </c>
      <c r="F17" s="4">
        <v>10.0</v>
      </c>
      <c r="G17" s="5">
        <v>9.02173913043478</v>
      </c>
    </row>
    <row r="18" ht="16.5" customHeight="1">
      <c r="A18" s="4" t="s">
        <v>24</v>
      </c>
      <c r="B18" s="4">
        <v>8.0</v>
      </c>
      <c r="C18" s="4" t="s">
        <v>16</v>
      </c>
      <c r="D18" s="4" t="s">
        <v>17</v>
      </c>
      <c r="E18" s="4">
        <v>0.0</v>
      </c>
      <c r="F18" s="4">
        <v>0.0</v>
      </c>
      <c r="G18" s="5">
        <v>4.59363957597173</v>
      </c>
    </row>
    <row r="19" ht="24.0" customHeight="1">
      <c r="A19" s="4" t="s">
        <v>24</v>
      </c>
      <c r="B19" s="4">
        <v>11.0</v>
      </c>
      <c r="C19" s="4" t="s">
        <v>18</v>
      </c>
      <c r="D19" s="4" t="s">
        <v>27</v>
      </c>
      <c r="E19" s="4">
        <v>0.0</v>
      </c>
      <c r="F19" s="4">
        <v>0.0</v>
      </c>
      <c r="G19" s="5">
        <v>3.10880829015544</v>
      </c>
    </row>
    <row r="20" ht="19.5" customHeight="1">
      <c r="A20" s="4" t="s">
        <v>28</v>
      </c>
      <c r="B20" s="4">
        <v>0.0</v>
      </c>
      <c r="C20" s="4" t="s">
        <v>8</v>
      </c>
      <c r="D20" s="4" t="s">
        <v>29</v>
      </c>
      <c r="E20" s="4">
        <v>10.0</v>
      </c>
      <c r="F20" s="4">
        <v>0.0</v>
      </c>
      <c r="G20" s="5">
        <v>4.50413223140496</v>
      </c>
    </row>
    <row r="21" ht="21.75" customHeight="1">
      <c r="A21" s="4" t="s">
        <v>28</v>
      </c>
      <c r="B21" s="4">
        <v>2.0</v>
      </c>
      <c r="C21" s="4" t="s">
        <v>10</v>
      </c>
      <c r="D21" s="4" t="s">
        <v>30</v>
      </c>
      <c r="E21" s="4">
        <v>0.0</v>
      </c>
      <c r="F21" s="4">
        <v>0.0</v>
      </c>
      <c r="G21" s="5">
        <v>6.26050420168067</v>
      </c>
    </row>
    <row r="22" ht="27.0" customHeight="1">
      <c r="A22" s="4" t="s">
        <v>28</v>
      </c>
      <c r="B22" s="4">
        <v>5.0</v>
      </c>
      <c r="C22" s="4" t="s">
        <v>12</v>
      </c>
      <c r="D22" s="4" t="s">
        <v>26</v>
      </c>
      <c r="E22" s="4">
        <v>10.0</v>
      </c>
      <c r="F22" s="4">
        <v>10.0</v>
      </c>
      <c r="G22" s="5">
        <v>9.88095238095238</v>
      </c>
    </row>
    <row r="23" ht="23.25" customHeight="1">
      <c r="A23" s="4" t="s">
        <v>28</v>
      </c>
      <c r="B23" s="4">
        <v>6.0</v>
      </c>
      <c r="C23" s="4" t="s">
        <v>14</v>
      </c>
      <c r="D23" s="4" t="s">
        <v>22</v>
      </c>
      <c r="E23" s="4">
        <v>10.0</v>
      </c>
      <c r="F23" s="4">
        <v>10.0</v>
      </c>
      <c r="G23" s="5">
        <v>9.02173913043478</v>
      </c>
    </row>
    <row r="24" ht="29.25" customHeight="1">
      <c r="A24" s="4" t="s">
        <v>28</v>
      </c>
      <c r="B24" s="4">
        <v>8.0</v>
      </c>
      <c r="C24" s="4" t="s">
        <v>16</v>
      </c>
      <c r="D24" s="4" t="s">
        <v>31</v>
      </c>
      <c r="E24" s="4">
        <v>0.0</v>
      </c>
      <c r="F24" s="4">
        <v>0.0</v>
      </c>
      <c r="G24" s="5">
        <v>7.12550607287449</v>
      </c>
    </row>
    <row r="25" ht="24.0" customHeight="1">
      <c r="A25" s="4" t="s">
        <v>28</v>
      </c>
      <c r="B25" s="4">
        <v>11.0</v>
      </c>
      <c r="C25" s="4" t="s">
        <v>18</v>
      </c>
      <c r="D25" s="4" t="s">
        <v>32</v>
      </c>
      <c r="E25" s="4">
        <v>10.0</v>
      </c>
      <c r="F25" s="4">
        <v>10.0</v>
      </c>
      <c r="G25" s="5">
        <v>6.68407310704961</v>
      </c>
    </row>
    <row r="26" ht="27.75" customHeight="1">
      <c r="A26" s="4" t="s">
        <v>33</v>
      </c>
      <c r="B26" s="4">
        <v>0.0</v>
      </c>
      <c r="C26" s="4" t="s">
        <v>8</v>
      </c>
      <c r="D26" s="4" t="s">
        <v>34</v>
      </c>
      <c r="E26" s="4">
        <v>0.0</v>
      </c>
      <c r="F26" s="4">
        <v>0.0</v>
      </c>
      <c r="G26" s="5">
        <v>4.25619834710744</v>
      </c>
    </row>
    <row r="27" ht="24.75" customHeight="1">
      <c r="A27" s="4" t="s">
        <v>33</v>
      </c>
      <c r="B27" s="4">
        <v>2.0</v>
      </c>
      <c r="C27" s="4" t="s">
        <v>10</v>
      </c>
      <c r="D27" s="4" t="s">
        <v>11</v>
      </c>
      <c r="E27" s="4">
        <v>10.0</v>
      </c>
      <c r="F27" s="4">
        <v>10.0</v>
      </c>
      <c r="G27" s="5">
        <v>9.83050847457627</v>
      </c>
    </row>
    <row r="28" ht="23.25" customHeight="1">
      <c r="A28" s="4" t="s">
        <v>33</v>
      </c>
      <c r="B28" s="4">
        <v>5.0</v>
      </c>
      <c r="C28" s="4" t="s">
        <v>12</v>
      </c>
      <c r="D28" s="4" t="s">
        <v>26</v>
      </c>
      <c r="E28" s="4">
        <v>10.0</v>
      </c>
      <c r="F28" s="4">
        <v>10.0</v>
      </c>
      <c r="G28" s="5">
        <v>9.88095238095238</v>
      </c>
    </row>
    <row r="29" ht="27.0" customHeight="1">
      <c r="A29" s="4" t="s">
        <v>33</v>
      </c>
      <c r="B29" s="4">
        <v>6.0</v>
      </c>
      <c r="C29" s="4" t="s">
        <v>14</v>
      </c>
      <c r="D29" s="4" t="s">
        <v>22</v>
      </c>
      <c r="E29" s="4">
        <v>10.0</v>
      </c>
      <c r="F29" s="4">
        <v>10.0</v>
      </c>
      <c r="G29" s="5">
        <v>9.02173913043478</v>
      </c>
    </row>
    <row r="30" ht="20.25" customHeight="1">
      <c r="A30" s="4" t="s">
        <v>33</v>
      </c>
      <c r="B30" s="4">
        <v>8.0</v>
      </c>
      <c r="C30" s="4" t="s">
        <v>16</v>
      </c>
      <c r="D30" s="4" t="s">
        <v>35</v>
      </c>
      <c r="E30" s="4">
        <v>10.0</v>
      </c>
      <c r="F30" s="4">
        <v>10.0</v>
      </c>
      <c r="G30" s="5">
        <v>5.39301310043668</v>
      </c>
    </row>
    <row r="31" ht="15.0" customHeight="1">
      <c r="A31" s="4" t="s">
        <v>33</v>
      </c>
      <c r="B31" s="4">
        <v>11.0</v>
      </c>
      <c r="C31" s="4" t="s">
        <v>18</v>
      </c>
      <c r="D31" s="4" t="s">
        <v>36</v>
      </c>
      <c r="E31" s="4">
        <v>10.0</v>
      </c>
      <c r="F31" s="4">
        <v>10.0</v>
      </c>
      <c r="G31" s="5">
        <v>6.93333333333333</v>
      </c>
    </row>
    <row r="32">
      <c r="G32" s="5"/>
    </row>
    <row r="33">
      <c r="G33" s="5"/>
    </row>
    <row r="34">
      <c r="G34" s="5"/>
    </row>
    <row r="35">
      <c r="G35" s="5"/>
    </row>
    <row r="36">
      <c r="G36" s="5"/>
    </row>
    <row r="37">
      <c r="G37" s="5"/>
    </row>
    <row r="38">
      <c r="G38" s="5"/>
    </row>
    <row r="39">
      <c r="G39" s="5"/>
    </row>
    <row r="40">
      <c r="G40" s="5"/>
    </row>
    <row r="41">
      <c r="G41" s="5"/>
    </row>
    <row r="42">
      <c r="G42" s="5"/>
    </row>
    <row r="43">
      <c r="G43" s="5"/>
    </row>
    <row r="44">
      <c r="G44" s="5"/>
    </row>
    <row r="45">
      <c r="G45" s="5"/>
    </row>
    <row r="46">
      <c r="G46" s="5"/>
    </row>
    <row r="47">
      <c r="G47" s="5"/>
    </row>
    <row r="48">
      <c r="G48" s="5"/>
    </row>
    <row r="49">
      <c r="G49" s="5"/>
    </row>
    <row r="50">
      <c r="G50" s="5"/>
    </row>
    <row r="51">
      <c r="G51" s="5"/>
    </row>
    <row r="52">
      <c r="G52" s="5"/>
    </row>
    <row r="53">
      <c r="G53" s="5"/>
    </row>
    <row r="54">
      <c r="G54" s="5"/>
    </row>
    <row r="55">
      <c r="G55" s="5"/>
    </row>
    <row r="56">
      <c r="G56" s="5"/>
    </row>
    <row r="57">
      <c r="G57" s="5"/>
    </row>
    <row r="58">
      <c r="G58" s="5"/>
    </row>
    <row r="59">
      <c r="G59" s="5"/>
    </row>
    <row r="60">
      <c r="G60" s="5"/>
    </row>
    <row r="61">
      <c r="G61" s="5"/>
    </row>
    <row r="62">
      <c r="G62" s="5"/>
    </row>
    <row r="63">
      <c r="G63" s="5"/>
    </row>
    <row r="64">
      <c r="G64" s="5"/>
    </row>
    <row r="65">
      <c r="G65" s="5"/>
    </row>
    <row r="66">
      <c r="G66" s="5"/>
    </row>
    <row r="67">
      <c r="G67" s="5"/>
    </row>
    <row r="68">
      <c r="G68" s="5"/>
    </row>
    <row r="69">
      <c r="G69" s="5"/>
    </row>
    <row r="70">
      <c r="G70" s="5"/>
    </row>
    <row r="71">
      <c r="G71" s="5"/>
    </row>
    <row r="72">
      <c r="G72" s="5"/>
    </row>
    <row r="73">
      <c r="G73" s="5"/>
    </row>
    <row r="74">
      <c r="G74" s="5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6</v>
      </c>
      <c r="C1" s="3" t="s">
        <v>4</v>
      </c>
      <c r="D1" s="3" t="s">
        <v>5</v>
      </c>
      <c r="E1" s="1" t="s">
        <v>37</v>
      </c>
    </row>
    <row r="2">
      <c r="A2" s="4" t="s">
        <v>7</v>
      </c>
      <c r="B2" s="6">
        <f>AVERAGE('Resultados individuais'!G2:G7)</f>
        <v>6.209566057</v>
      </c>
      <c r="C2" s="6">
        <f>AVERAGE('Resultados individuais'!E2:E7)</f>
        <v>5</v>
      </c>
      <c r="D2" s="6">
        <f>AVERAGE('Resultados individuais'!F2:F7)</f>
        <v>5</v>
      </c>
      <c r="E2" s="5">
        <f t="shared" ref="E2:E6" si="1">AVERAGE(B2:D2)</f>
        <v>5.403188686</v>
      </c>
    </row>
    <row r="3">
      <c r="A3" s="4" t="s">
        <v>20</v>
      </c>
      <c r="B3" s="6">
        <f>AVERAGE('Resultados individuais'!G8:G13)</f>
        <v>7.31805366</v>
      </c>
      <c r="C3" s="6">
        <f>AVERAGE('Resultados individuais'!E8:E13)</f>
        <v>6.666666667</v>
      </c>
      <c r="D3" s="6">
        <f>AVERAGE('Resultados individuais'!F8:F13)</f>
        <v>5.833333333</v>
      </c>
      <c r="E3" s="5">
        <f t="shared" si="1"/>
        <v>6.606017887</v>
      </c>
    </row>
    <row r="4">
      <c r="A4" s="4" t="s">
        <v>24</v>
      </c>
      <c r="B4" s="6">
        <f>AVERAGE('Resultados individuais'!G14:G19)</f>
        <v>6.072415054</v>
      </c>
      <c r="C4" s="6">
        <f>AVERAGE('Resultados individuais'!E14:E19)</f>
        <v>3.333333333</v>
      </c>
      <c r="D4" s="6">
        <f>AVERAGE('Resultados individuais'!F14:F19)</f>
        <v>3.333333333</v>
      </c>
      <c r="E4" s="5">
        <f t="shared" si="1"/>
        <v>4.246360574</v>
      </c>
    </row>
    <row r="5">
      <c r="A5" s="4" t="s">
        <v>28</v>
      </c>
      <c r="B5" s="6">
        <f>AVERAGE('Resultados individuais'!G20:G25)</f>
        <v>7.246151187</v>
      </c>
      <c r="C5" s="6">
        <f>AVERAGE('Resultados individuais'!E20:E25)</f>
        <v>6.666666667</v>
      </c>
      <c r="D5" s="6">
        <f>AVERAGE('Resultados individuais'!F20:F25)</f>
        <v>5</v>
      </c>
      <c r="E5" s="5">
        <f t="shared" si="1"/>
        <v>6.304272618</v>
      </c>
    </row>
    <row r="6">
      <c r="A6" s="4" t="s">
        <v>33</v>
      </c>
      <c r="B6" s="6">
        <f>AVERAGE('Resultados individuais'!G26:G31)</f>
        <v>7.552624128</v>
      </c>
      <c r="C6" s="6">
        <f>AVERAGE('Resultados individuais'!E26:E31)</f>
        <v>8.333333333</v>
      </c>
      <c r="D6" s="6">
        <f>AVERAGE('Resultados individuais'!F26:F31)</f>
        <v>8.333333333</v>
      </c>
      <c r="E6" s="5">
        <f t="shared" si="1"/>
        <v>8.073096931</v>
      </c>
    </row>
    <row r="7">
      <c r="C7" s="5"/>
      <c r="D7" s="5"/>
    </row>
    <row r="8">
      <c r="C8" s="5"/>
      <c r="D8" s="5"/>
    </row>
    <row r="9">
      <c r="C9" s="5"/>
      <c r="D9" s="5"/>
    </row>
    <row r="10">
      <c r="C10" s="5"/>
      <c r="D10" s="5"/>
    </row>
    <row r="11">
      <c r="C11" s="5"/>
      <c r="D11" s="5"/>
    </row>
    <row r="12">
      <c r="C12" s="5"/>
      <c r="D12" s="5"/>
    </row>
    <row r="13"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