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Abe Data\iNeuron\Courses\Data Analytics Bootcamp\Assignments\Working\Stock Market Analysis\Dataset\mcwb_may22\"/>
    </mc:Choice>
  </mc:AlternateContent>
  <xr:revisionPtr revIDLastSave="0" documentId="13_ncr:1_{15E372BF-4B26-48FC-8841-BE0BF3E8A4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ifty 100" sheetId="1" r:id="rId1"/>
  </sheets>
  <externalReferences>
    <externalReference r:id="rId2"/>
  </externalReferences>
  <definedNames>
    <definedName name="_xlnm._FilterDatabase" localSheetId="0" hidden="1">'Nifty 100'!$A$1:$R$101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1" i="1" l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S2" i="1"/>
  <c r="M2" i="1"/>
  <c r="L2" i="1"/>
  <c r="K2" i="1"/>
  <c r="J2" i="1"/>
  <c r="I2" i="1"/>
  <c r="H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<sst xmlns="http://schemas.openxmlformats.org/spreadsheetml/2006/main" count="319" uniqueCount="266">
  <si>
    <t>Sr. No</t>
  </si>
  <si>
    <t>Security Symbol</t>
  </si>
  <si>
    <t>Security Name</t>
  </si>
  <si>
    <t>Industry</t>
  </si>
  <si>
    <t>Equity Capital (In Rs.)</t>
  </si>
  <si>
    <t>Free Float Market Capitalisation (Rs. Crores)</t>
  </si>
  <si>
    <t>Weightage (%)</t>
  </si>
  <si>
    <t>Beta</t>
  </si>
  <si>
    <t>R2</t>
  </si>
  <si>
    <t>Volatility (%)</t>
  </si>
  <si>
    <t>Monthly Return</t>
  </si>
  <si>
    <t>Avg. Impact Cost (%)</t>
  </si>
  <si>
    <t>ADANIPORTS</t>
  </si>
  <si>
    <t>Adani Ports and Special Economic Zone Ltd.</t>
  </si>
  <si>
    <t>PORT</t>
  </si>
  <si>
    <t>APOLLOHOSP</t>
  </si>
  <si>
    <t>Apollo Hospitals Enterprise Ltd.</t>
  </si>
  <si>
    <t>HOSPITAL</t>
  </si>
  <si>
    <t>ASIANPAINT</t>
  </si>
  <si>
    <t>Asian Paints Ltd.</t>
  </si>
  <si>
    <t>PAINTS</t>
  </si>
  <si>
    <t>AXISBANK</t>
  </si>
  <si>
    <t>Axis Bank Ltd.</t>
  </si>
  <si>
    <t>PRIVATE SECTOR BANK</t>
  </si>
  <si>
    <t>BAJAJ-AUTO</t>
  </si>
  <si>
    <t>Bajaj Auto Ltd.</t>
  </si>
  <si>
    <t>MOTOR CYCLES/SCOOTERS</t>
  </si>
  <si>
    <t>BAJFINANCE</t>
  </si>
  <si>
    <t>Bajaj Finance Ltd.</t>
  </si>
  <si>
    <t>NBFC</t>
  </si>
  <si>
    <t>BAJAJFINSV</t>
  </si>
  <si>
    <t>Bajaj Finserv Ltd.</t>
  </si>
  <si>
    <t>GENERAL INSURANCE</t>
  </si>
  <si>
    <t>BPCL</t>
  </si>
  <si>
    <t>Bharat Petroleum Corporation Ltd.</t>
  </si>
  <si>
    <t>REFINERIES/MARKETING</t>
  </si>
  <si>
    <t>BHARTIARTL</t>
  </si>
  <si>
    <t>Bharti Airtel Ltd.</t>
  </si>
  <si>
    <t>TELECOM - SERVICES</t>
  </si>
  <si>
    <t>BRITANNIA</t>
  </si>
  <si>
    <t>Britannia Industries Ltd.</t>
  </si>
  <si>
    <t>CONSUMER FOOD</t>
  </si>
  <si>
    <t>CIPLA</t>
  </si>
  <si>
    <t>Cipla Ltd.</t>
  </si>
  <si>
    <t>PHARMACEUTICALS</t>
  </si>
  <si>
    <t>COALINDIA</t>
  </si>
  <si>
    <t>Coal India Ltd.</t>
  </si>
  <si>
    <t>INDUSTRIAL MINERALS</t>
  </si>
  <si>
    <t>DIVISLAB</t>
  </si>
  <si>
    <t>Divi's Laboratories Ltd.</t>
  </si>
  <si>
    <t>DRREDDY</t>
  </si>
  <si>
    <t>Dr. Reddy's Laboratories Ltd.</t>
  </si>
  <si>
    <t>EICHERMOT</t>
  </si>
  <si>
    <t>Eicher Motors Ltd.</t>
  </si>
  <si>
    <t>GRASIM</t>
  </si>
  <si>
    <t>Grasim Industries Ltd.</t>
  </si>
  <si>
    <t>CEMENT</t>
  </si>
  <si>
    <t>HCLTECH</t>
  </si>
  <si>
    <t>HCL Technologies Ltd.</t>
  </si>
  <si>
    <t>COMPUTERS - SOFTWARE</t>
  </si>
  <si>
    <t>HDFCBANK</t>
  </si>
  <si>
    <t>HDFC Bank Ltd.</t>
  </si>
  <si>
    <t>HDFCLIFE</t>
  </si>
  <si>
    <t>HDFC Life Insurance Company Ltd.</t>
  </si>
  <si>
    <t>LIFE INSURANCE</t>
  </si>
  <si>
    <t>HEROMOTOCO</t>
  </si>
  <si>
    <t>Hero MotoCorp Ltd.</t>
  </si>
  <si>
    <t>HINDALCO</t>
  </si>
  <si>
    <t>Hindalco Industries Ltd.</t>
  </si>
  <si>
    <t>ALUMINIUM</t>
  </si>
  <si>
    <t>HINDUNILVR</t>
  </si>
  <si>
    <t>Hindustan Unilever Ltd.</t>
  </si>
  <si>
    <t>DIVERSIFIED</t>
  </si>
  <si>
    <t>HDFC</t>
  </si>
  <si>
    <t>Housing Development Finance Corporation Ltd.</t>
  </si>
  <si>
    <t>HOUSING FINANCE</t>
  </si>
  <si>
    <t>ICICIBANK</t>
  </si>
  <si>
    <t>ICICI Bank Ltd.</t>
  </si>
  <si>
    <t>ITC</t>
  </si>
  <si>
    <t>ITC Ltd.</t>
  </si>
  <si>
    <t>CIGARETTES &amp; RELATED PRODUCTS</t>
  </si>
  <si>
    <t>INDUSINDBK</t>
  </si>
  <si>
    <t>IndusInd Bank Ltd.</t>
  </si>
  <si>
    <t>INFY</t>
  </si>
  <si>
    <t>Infosys Ltd.</t>
  </si>
  <si>
    <t>JSWSTEEL</t>
  </si>
  <si>
    <t>JSW Steel Ltd.</t>
  </si>
  <si>
    <t>STEEL</t>
  </si>
  <si>
    <t>KOTAKBANK</t>
  </si>
  <si>
    <t>Kotak Mahindra Bank Ltd.</t>
  </si>
  <si>
    <t>LT</t>
  </si>
  <si>
    <t>Larsen &amp; Toubro Ltd.</t>
  </si>
  <si>
    <t>ENGINEERING-DESIGNING-CONSTRUCTION</t>
  </si>
  <si>
    <t>M&amp;M</t>
  </si>
  <si>
    <t>Mahindra &amp; Mahindra Ltd.</t>
  </si>
  <si>
    <t>PASSENGER/UTILITY VEHICLES</t>
  </si>
  <si>
    <t>MARUTI</t>
  </si>
  <si>
    <t>Maruti Suzuki India Ltd.</t>
  </si>
  <si>
    <t>NTPC</t>
  </si>
  <si>
    <t>NTPC Ltd.</t>
  </si>
  <si>
    <t>POWER</t>
  </si>
  <si>
    <t>NESTLEIND</t>
  </si>
  <si>
    <t>Nestle India Ltd.</t>
  </si>
  <si>
    <t>ONGC</t>
  </si>
  <si>
    <t>Oil &amp; Natural Gas Corporation Ltd.</t>
  </si>
  <si>
    <t>OIL EXPLORATION</t>
  </si>
  <si>
    <t>POWERGRID</t>
  </si>
  <si>
    <t>Power Grid Corporation of India Ltd.</t>
  </si>
  <si>
    <t>POWER - TRANSMISSION</t>
  </si>
  <si>
    <t>RELIANCE</t>
  </si>
  <si>
    <t>Reliance Industries Ltd.</t>
  </si>
  <si>
    <t>SBILIFE</t>
  </si>
  <si>
    <t>SBI Life Insurance Company Ltd.</t>
  </si>
  <si>
    <t>SHREECEM</t>
  </si>
  <si>
    <t>Shree Cement Ltd.</t>
  </si>
  <si>
    <t>SBIN</t>
  </si>
  <si>
    <t>State Bank of India</t>
  </si>
  <si>
    <t>PUBLIC SECTOR BANK</t>
  </si>
  <si>
    <t>SUNPHARMA</t>
  </si>
  <si>
    <t>Sun Pharmaceutical Industries Ltd.</t>
  </si>
  <si>
    <t>TCS</t>
  </si>
  <si>
    <t>Tata Consultancy Services Ltd.</t>
  </si>
  <si>
    <t>TATACONSUM</t>
  </si>
  <si>
    <t>Tata Consumer Products Ltd.</t>
  </si>
  <si>
    <t>TEA &amp;  COFFEE</t>
  </si>
  <si>
    <t>TATAMOTORS</t>
  </si>
  <si>
    <t>Tata Motors Ltd.</t>
  </si>
  <si>
    <t>TATASTEEL</t>
  </si>
  <si>
    <t>Tata Steel Ltd.</t>
  </si>
  <si>
    <t>TECHM</t>
  </si>
  <si>
    <t>Tech Mahindra Ltd.</t>
  </si>
  <si>
    <t>TITAN</t>
  </si>
  <si>
    <t>Titan Company Ltd.</t>
  </si>
  <si>
    <t>GEMS, JEWELLERY AND WATCHES</t>
  </si>
  <si>
    <t>UPL</t>
  </si>
  <si>
    <t>UPL Ltd.</t>
  </si>
  <si>
    <t>PESTICIDES AND AGROCHEMICALS</t>
  </si>
  <si>
    <t>ULTRACEMCO</t>
  </si>
  <si>
    <t>UltraTech Cement Ltd.</t>
  </si>
  <si>
    <t>WIPRO</t>
  </si>
  <si>
    <t>Wipro Ltd.</t>
  </si>
  <si>
    <t>Zydus Lifesciences Ltd.</t>
  </si>
  <si>
    <t>ZYDUSLIFE</t>
  </si>
  <si>
    <t>E-RETAIL/ E-COMMERCE</t>
  </si>
  <si>
    <t>Zomato Ltd.</t>
  </si>
  <si>
    <t>ZOMATO</t>
  </si>
  <si>
    <t>Vedanta Ltd.</t>
  </si>
  <si>
    <t>VEDL</t>
  </si>
  <si>
    <t>BREW/DISTILLERIES</t>
  </si>
  <si>
    <t>United Spirits Ltd.</t>
  </si>
  <si>
    <t>MCDOWELL-N</t>
  </si>
  <si>
    <t>Torrent Pharmaceuticals Ltd.</t>
  </si>
  <si>
    <t>TORNTPHARM</t>
  </si>
  <si>
    <t>Steel Authority of India Ltd.</t>
  </si>
  <si>
    <t>SAIL</t>
  </si>
  <si>
    <t>POWER EQUIPMENT</t>
  </si>
  <si>
    <t>Siemens Ltd.</t>
  </si>
  <si>
    <t>SIEMENS</t>
  </si>
  <si>
    <t>CHEMICALS - SPECIALITY</t>
  </si>
  <si>
    <t>SRF Ltd.</t>
  </si>
  <si>
    <t>SRF</t>
  </si>
  <si>
    <t>SBI Cards and Payment Services Ltd.</t>
  </si>
  <si>
    <t>SBICARD</t>
  </si>
  <si>
    <t>Punjab National Bank</t>
  </si>
  <si>
    <t>PNB</t>
  </si>
  <si>
    <t>PERSONAL CARE</t>
  </si>
  <si>
    <t>Procter &amp; Gamble Hygiene &amp; Health Care Ltd.</t>
  </si>
  <si>
    <t>PGHH</t>
  </si>
  <si>
    <t>OTHER FINANCIAL SERVICES</t>
  </si>
  <si>
    <t>Piramal Enterprises Ltd.</t>
  </si>
  <si>
    <t>PEL</t>
  </si>
  <si>
    <t>Pidilite Industries Ltd.</t>
  </si>
  <si>
    <t>PIDILITIND</t>
  </si>
  <si>
    <t>PI Industries Ltd.</t>
  </si>
  <si>
    <t>PIIND</t>
  </si>
  <si>
    <t>FINANCIAL TECHNOLOGY (FINTECH)</t>
  </si>
  <si>
    <t>One 97 Communications Ltd.</t>
  </si>
  <si>
    <t>PAYTM</t>
  </si>
  <si>
    <t>NMDC Ltd.</t>
  </si>
  <si>
    <t>NMDC</t>
  </si>
  <si>
    <t>Muthoot Finance Ltd.</t>
  </si>
  <si>
    <t>MUTHOOTFIN</t>
  </si>
  <si>
    <t>MindTree Ltd.</t>
  </si>
  <si>
    <t>MINDTREE</t>
  </si>
  <si>
    <t>Marico Ltd.</t>
  </si>
  <si>
    <t>MARICO</t>
  </si>
  <si>
    <t>Lupin Ltd.</t>
  </si>
  <si>
    <t>LUPIN</t>
  </si>
  <si>
    <t>Larsen &amp; Toubro Infotech Ltd.</t>
  </si>
  <si>
    <t>LTI</t>
  </si>
  <si>
    <t>RESTAURANTS</t>
  </si>
  <si>
    <t>Jubilant Foodworks Ltd.</t>
  </si>
  <si>
    <t>JUBLFOOD</t>
  </si>
  <si>
    <t>AIRLINES</t>
  </si>
  <si>
    <t>InterGlobe Aviation Ltd.</t>
  </si>
  <si>
    <t>INDIGO</t>
  </si>
  <si>
    <t>Info Edge (India) Ltd.</t>
  </si>
  <si>
    <t>NAUKRI</t>
  </si>
  <si>
    <t>TELECOM - INFRASTRUCTURE</t>
  </si>
  <si>
    <t>Indus Towers Ltd.</t>
  </si>
  <si>
    <t>INDUSTOWER</t>
  </si>
  <si>
    <t>Indian Oil Corporation Ltd.</t>
  </si>
  <si>
    <t>IOC</t>
  </si>
  <si>
    <t>ICICI Prudential Life Insurance Company Ltd.</t>
  </si>
  <si>
    <t>ICICIPRULI</t>
  </si>
  <si>
    <t>ICICI Lombard General Insurance Company Ltd.</t>
  </si>
  <si>
    <t>ICICIGI</t>
  </si>
  <si>
    <t>CONSUMER ELECTRONICS</t>
  </si>
  <si>
    <t>Havells India Ltd.</t>
  </si>
  <si>
    <t>HAVELLS</t>
  </si>
  <si>
    <t>ASSET MANAGEMENT COMPANIES</t>
  </si>
  <si>
    <t>HDFC Asset Management Company Ltd.</t>
  </si>
  <si>
    <t>HDFCAMC</t>
  </si>
  <si>
    <t>Godrej Consumer Products Ltd.</t>
  </si>
  <si>
    <t>GODREJCP</t>
  </si>
  <si>
    <t>Gland Pharma Ltd.</t>
  </si>
  <si>
    <t>GLAND</t>
  </si>
  <si>
    <t>GAS TRANSMISSION/MARKETING</t>
  </si>
  <si>
    <t>GAIL (India) Ltd.</t>
  </si>
  <si>
    <t>GAIL</t>
  </si>
  <si>
    <t>FSN E-Commerce Ventures Ltd.</t>
  </si>
  <si>
    <t>NYKAA</t>
  </si>
  <si>
    <t>Dabur India Ltd.</t>
  </si>
  <si>
    <t>DABUR</t>
  </si>
  <si>
    <t>RESIDENTIAL/COMMERCIAL/SEZ Project</t>
  </si>
  <si>
    <t>DLF Ltd.</t>
  </si>
  <si>
    <t>DLF</t>
  </si>
  <si>
    <t>Colgate Palmolive (India) Ltd.</t>
  </si>
  <si>
    <t>COLPAL</t>
  </si>
  <si>
    <t>Cholamandalam Investment and Finance Company Ltd.</t>
  </si>
  <si>
    <t>CHOLAFIN</t>
  </si>
  <si>
    <t>AUTO ANCILLARIES</t>
  </si>
  <si>
    <t>Bosch Ltd.</t>
  </si>
  <si>
    <t>BOSCHLTD</t>
  </si>
  <si>
    <t>Biocon Ltd.</t>
  </si>
  <si>
    <t>BIOCON</t>
  </si>
  <si>
    <t>Berger Paints India Ltd.</t>
  </si>
  <si>
    <t>BERGEPAINT</t>
  </si>
  <si>
    <t>Bank of Baroda</t>
  </si>
  <si>
    <t>BANKBARODA</t>
  </si>
  <si>
    <t>Bandhan Bank Ltd.</t>
  </si>
  <si>
    <t>BANDHANBNK</t>
  </si>
  <si>
    <t>HOLDING COMPANIES</t>
  </si>
  <si>
    <t>Bajaj Holdings &amp; Investment Ltd.</t>
  </si>
  <si>
    <t>BAJAJHLDNG</t>
  </si>
  <si>
    <t>DIVERSIFIED RETAIL</t>
  </si>
  <si>
    <t>Avenue Supermarts Ltd.</t>
  </si>
  <si>
    <t>DMART</t>
  </si>
  <si>
    <t>Ambuja Cements Ltd.</t>
  </si>
  <si>
    <t>AMBUJACEM</t>
  </si>
  <si>
    <t>Adani Transmission Ltd.</t>
  </si>
  <si>
    <t>ADANITRANS</t>
  </si>
  <si>
    <t>Adani Green Energy Ltd.</t>
  </si>
  <si>
    <t>ADANIGREEN</t>
  </si>
  <si>
    <t>TRADING - MINERALS/ MINING</t>
  </si>
  <si>
    <t>Adani Enterprises Ltd.</t>
  </si>
  <si>
    <t>ADANIENT</t>
  </si>
  <si>
    <t>ACC Ltd.</t>
  </si>
  <si>
    <t>ACC</t>
  </si>
  <si>
    <t>CMP</t>
  </si>
  <si>
    <t>200 Day SMA</t>
  </si>
  <si>
    <t>Standard Deviation of Return</t>
  </si>
  <si>
    <t>CAGR</t>
  </si>
  <si>
    <t>Daily Positive Return</t>
  </si>
  <si>
    <t>Percentage of Daily Positive Return</t>
  </si>
  <si>
    <t>6 M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</si>
</sst>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Qu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ID Master"/>
      <sheetName val="Stock ID With NSE"/>
      <sheetName val="Stock ID With NSE Backup"/>
      <sheetName val="Daily URL"/>
      <sheetName val="N100 Daily Data"/>
      <sheetName val="NIFTY INDICE"/>
      <sheetName val="Data Read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ACC</v>
          </cell>
          <cell r="E2" t="str">
            <v>01-06-2022</v>
          </cell>
          <cell r="F2" t="str">
            <v>2205.90</v>
          </cell>
          <cell r="G2" t="str">
            <v>2214.80</v>
          </cell>
          <cell r="H2" t="str">
            <v>2182.50</v>
          </cell>
          <cell r="I2">
            <v>2195.85</v>
          </cell>
          <cell r="J2">
            <v>-1.1599344978167059E-3</v>
          </cell>
          <cell r="K2">
            <v>2195.85</v>
          </cell>
          <cell r="L2">
            <v>2256.2377499999989</v>
          </cell>
          <cell r="M2">
            <v>1.7519987916014734E-2</v>
          </cell>
          <cell r="N2">
            <v>9.5514867291957684E-2</v>
          </cell>
          <cell r="O2">
            <v>128</v>
          </cell>
          <cell r="P2">
            <v>0.27254704975784849</v>
          </cell>
          <cell r="Q2">
            <v>-4.0946016771488458E-2</v>
          </cell>
          <cell r="R2">
            <v>0.52674897119341568</v>
          </cell>
        </row>
        <row r="3">
          <cell r="D3" t="str">
            <v>ADANIPORTS</v>
          </cell>
          <cell r="E3" t="str">
            <v>01-06-2022</v>
          </cell>
          <cell r="F3" t="str">
            <v>739.80</v>
          </cell>
          <cell r="G3" t="str">
            <v>743.70</v>
          </cell>
          <cell r="H3" t="str">
            <v>729.05</v>
          </cell>
          <cell r="I3">
            <v>736.9</v>
          </cell>
          <cell r="J3">
            <v>-3.9872947219031785E-3</v>
          </cell>
          <cell r="K3">
            <v>736.9</v>
          </cell>
          <cell r="L3">
            <v>746.81649999999979</v>
          </cell>
          <cell r="M3">
            <v>2.392714945394973E-2</v>
          </cell>
          <cell r="N3">
            <v>-0.13570255688482291</v>
          </cell>
          <cell r="O3">
            <v>118</v>
          </cell>
          <cell r="P3">
            <v>0.37221909193374075</v>
          </cell>
          <cell r="Q3">
            <v>4.8818673498434384E-2</v>
          </cell>
          <cell r="R3">
            <v>0.48559670781893005</v>
          </cell>
        </row>
        <row r="4">
          <cell r="D4" t="str">
            <v>AMBUJACEM</v>
          </cell>
          <cell r="E4" t="str">
            <v>01-06-2022</v>
          </cell>
          <cell r="F4" t="str">
            <v>370.00</v>
          </cell>
          <cell r="G4" t="str">
            <v>373.00</v>
          </cell>
          <cell r="H4" t="str">
            <v>369.15</v>
          </cell>
          <cell r="I4">
            <v>371.65</v>
          </cell>
          <cell r="J4">
            <v>6.0909583107742193E-3</v>
          </cell>
          <cell r="K4">
            <v>371.65</v>
          </cell>
          <cell r="L4">
            <v>374.51575000000003</v>
          </cell>
          <cell r="M4">
            <v>1.9677092691485983E-2</v>
          </cell>
          <cell r="N4">
            <v>0.1115597427845072</v>
          </cell>
          <cell r="O4">
            <v>138</v>
          </cell>
          <cell r="P4">
            <v>0.30610372487609183</v>
          </cell>
          <cell r="Q4">
            <v>6.7723147771907577E-3</v>
          </cell>
          <cell r="R4">
            <v>0.5679012345679012</v>
          </cell>
        </row>
        <row r="5">
          <cell r="D5" t="str">
            <v>ASHOKLEY</v>
          </cell>
          <cell r="E5" t="str">
            <v>01-06-2022</v>
          </cell>
          <cell r="F5" t="str">
            <v>138.90</v>
          </cell>
          <cell r="G5" t="str">
            <v>141.45</v>
          </cell>
          <cell r="H5" t="str">
            <v>137.05</v>
          </cell>
          <cell r="I5">
            <v>139.9</v>
          </cell>
          <cell r="J5">
            <v>1.7454545454545389E-2</v>
          </cell>
          <cell r="K5">
            <v>139.9</v>
          </cell>
          <cell r="L5">
            <v>127.97674999999995</v>
          </cell>
          <cell r="M5">
            <v>2.3145656133487447E-2</v>
          </cell>
          <cell r="N5">
            <v>0.10461902881958163</v>
          </cell>
          <cell r="O5">
            <v>119</v>
          </cell>
          <cell r="P5">
            <v>0.36006190895402157</v>
          </cell>
          <cell r="Q5">
            <v>0.15381443298969066</v>
          </cell>
          <cell r="R5">
            <v>0.48971193415637859</v>
          </cell>
        </row>
        <row r="6">
          <cell r="D6" t="str">
            <v>ASIANPAINT</v>
          </cell>
          <cell r="E6" t="str">
            <v>01-06-2022</v>
          </cell>
          <cell r="F6" t="str">
            <v>2859.65</v>
          </cell>
          <cell r="G6" t="str">
            <v>2939.90</v>
          </cell>
          <cell r="H6" t="str">
            <v>2832.05</v>
          </cell>
          <cell r="I6">
            <v>2852.5</v>
          </cell>
          <cell r="J6">
            <v>-2.5003059815013051E-3</v>
          </cell>
          <cell r="K6">
            <v>2852.5</v>
          </cell>
          <cell r="L6">
            <v>3166.9655000000012</v>
          </cell>
          <cell r="M6">
            <v>1.7152026887203433E-2</v>
          </cell>
          <cell r="N6">
            <v>-3.0932037845458726E-2</v>
          </cell>
          <cell r="O6">
            <v>114</v>
          </cell>
          <cell r="P6">
            <v>0.26682291950678183</v>
          </cell>
          <cell r="Q6">
            <v>-9.2802849600865156E-2</v>
          </cell>
          <cell r="R6">
            <v>0.46913580246913578</v>
          </cell>
        </row>
        <row r="7">
          <cell r="D7" t="str">
            <v>AUROPHARMA</v>
          </cell>
          <cell r="E7" t="str">
            <v>01-06-2022</v>
          </cell>
          <cell r="F7" t="str">
            <v>536.15</v>
          </cell>
          <cell r="G7" t="str">
            <v>554.85</v>
          </cell>
          <cell r="H7" t="str">
            <v>533.15</v>
          </cell>
          <cell r="I7">
            <v>540.70000000000005</v>
          </cell>
          <cell r="J7">
            <v>1.8651092690278981E-2</v>
          </cell>
          <cell r="K7">
            <v>540.70000000000005</v>
          </cell>
          <cell r="L7">
            <v>676.42325000000051</v>
          </cell>
          <cell r="M7">
            <v>2.0603521060978874E-2</v>
          </cell>
          <cell r="N7">
            <v>-0.43615412690964073</v>
          </cell>
          <cell r="O7">
            <v>109</v>
          </cell>
          <cell r="P7">
            <v>0.32051556808783627</v>
          </cell>
          <cell r="Q7">
            <v>-0.17437776759810653</v>
          </cell>
          <cell r="R7">
            <v>0.44855967078189302</v>
          </cell>
        </row>
        <row r="8">
          <cell r="D8" t="str">
            <v>DMART</v>
          </cell>
          <cell r="E8" t="str">
            <v>01-06-2022</v>
          </cell>
          <cell r="F8" t="str">
            <v>3960.00</v>
          </cell>
          <cell r="G8" t="str">
            <v>4039.00</v>
          </cell>
          <cell r="H8" t="str">
            <v>3812.55</v>
          </cell>
          <cell r="I8">
            <v>3874.05</v>
          </cell>
          <cell r="J8">
            <v>-2.4856524365686639E-2</v>
          </cell>
          <cell r="K8">
            <v>3874.05</v>
          </cell>
          <cell r="L8">
            <v>4250.6010000000015</v>
          </cell>
          <cell r="M8">
            <v>2.1128248349183715E-2</v>
          </cell>
          <cell r="N8">
            <v>0.21264907503051944</v>
          </cell>
          <cell r="O8">
            <v>129</v>
          </cell>
          <cell r="P8">
            <v>0.32867840901062823</v>
          </cell>
          <cell r="Q8">
            <v>-0.17103362684155909</v>
          </cell>
          <cell r="R8">
            <v>0.53086419753086422</v>
          </cell>
        </row>
        <row r="9">
          <cell r="D9" t="str">
            <v>AXISBANK</v>
          </cell>
          <cell r="E9" t="str">
            <v>01-06-2022</v>
          </cell>
          <cell r="F9" t="str">
            <v>683.00</v>
          </cell>
          <cell r="G9" t="str">
            <v>692.45</v>
          </cell>
          <cell r="H9" t="str">
            <v>680.50</v>
          </cell>
          <cell r="I9">
            <v>686.05</v>
          </cell>
          <cell r="J9">
            <v>1.2405137186222159E-3</v>
          </cell>
          <cell r="K9">
            <v>686.05</v>
          </cell>
          <cell r="L9">
            <v>741.49575000000027</v>
          </cell>
          <cell r="M9">
            <v>1.7759842258739483E-2</v>
          </cell>
          <cell r="N9">
            <v>-6.8815744825246106E-2</v>
          </cell>
          <cell r="O9">
            <v>118</v>
          </cell>
          <cell r="P9">
            <v>0.27627830766707817</v>
          </cell>
          <cell r="Q9">
            <v>5.367839041621858E-2</v>
          </cell>
          <cell r="R9">
            <v>0.48559670781893005</v>
          </cell>
        </row>
        <row r="10">
          <cell r="D10" t="str">
            <v>BAJAJ-AUTO</v>
          </cell>
          <cell r="E10" t="str">
            <v>01-06-2022</v>
          </cell>
          <cell r="F10" t="str">
            <v>3877.20</v>
          </cell>
          <cell r="G10" t="str">
            <v>3904.00</v>
          </cell>
          <cell r="H10" t="str">
            <v>3707.30</v>
          </cell>
          <cell r="I10">
            <v>3720.1</v>
          </cell>
          <cell r="J10">
            <v>-3.7266116301337915E-2</v>
          </cell>
          <cell r="K10">
            <v>3720.1</v>
          </cell>
          <cell r="L10">
            <v>3602.6279999999992</v>
          </cell>
          <cell r="M10">
            <v>1.4714332940943806E-2</v>
          </cell>
          <cell r="N10">
            <v>-0.11939874541365847</v>
          </cell>
          <cell r="O10">
            <v>121</v>
          </cell>
          <cell r="P10">
            <v>0.22890130126991512</v>
          </cell>
          <cell r="Q10">
            <v>0.12791825844399973</v>
          </cell>
          <cell r="R10">
            <v>0.49794238683127573</v>
          </cell>
        </row>
        <row r="11">
          <cell r="D11" t="str">
            <v>BAJFINANCE</v>
          </cell>
          <cell r="E11" t="str">
            <v>01-06-2022</v>
          </cell>
          <cell r="F11" t="str">
            <v>6060.00</v>
          </cell>
          <cell r="G11" t="str">
            <v>6130.00</v>
          </cell>
          <cell r="H11" t="str">
            <v>5977.25</v>
          </cell>
          <cell r="I11">
            <v>6010.15</v>
          </cell>
          <cell r="J11">
            <v>-1.1837919156877041E-2</v>
          </cell>
          <cell r="K11">
            <v>6010.15</v>
          </cell>
          <cell r="L11">
            <v>7070.3255000000008</v>
          </cell>
          <cell r="M11">
            <v>2.0157899972869108E-2</v>
          </cell>
          <cell r="N11">
            <v>5.9150585954709678E-2</v>
          </cell>
          <cell r="O11">
            <v>130</v>
          </cell>
          <cell r="P11">
            <v>0.31358333083650908</v>
          </cell>
          <cell r="Q11">
            <v>-0.12968902725989218</v>
          </cell>
          <cell r="R11">
            <v>0.53497942386831276</v>
          </cell>
        </row>
        <row r="12">
          <cell r="D12" t="str">
            <v>BAJAJFINSV</v>
          </cell>
          <cell r="E12" t="str">
            <v>01-06-2022</v>
          </cell>
          <cell r="F12" t="str">
            <v>12959.00</v>
          </cell>
          <cell r="G12" t="str">
            <v>13024.95</v>
          </cell>
          <cell r="H12" t="str">
            <v>12532.00</v>
          </cell>
          <cell r="I12">
            <v>12596.6</v>
          </cell>
          <cell r="J12">
            <v>-2.6086284212153976E-2</v>
          </cell>
          <cell r="K12">
            <v>12596.6</v>
          </cell>
          <cell r="L12">
            <v>16341.757250000006</v>
          </cell>
          <cell r="M12">
            <v>2.044952386438156E-2</v>
          </cell>
          <cell r="N12">
            <v>8.977969261648E-2</v>
          </cell>
          <cell r="O12">
            <v>127</v>
          </cell>
          <cell r="P12">
            <v>0.31811993392388732</v>
          </cell>
          <cell r="Q12">
            <v>-0.25421541230521483</v>
          </cell>
          <cell r="R12">
            <v>0.52263374485596703</v>
          </cell>
        </row>
        <row r="13">
          <cell r="D13" t="str">
            <v>BAJAJHLDNG</v>
          </cell>
          <cell r="E13" t="str">
            <v>01-06-2022</v>
          </cell>
          <cell r="F13" t="str">
            <v>5151.00</v>
          </cell>
          <cell r="G13" t="str">
            <v>5175.00</v>
          </cell>
          <cell r="H13" t="str">
            <v>5018.00</v>
          </cell>
          <cell r="I13">
            <v>5051.1499999999996</v>
          </cell>
          <cell r="J13">
            <v>-1.2212531289111483E-2</v>
          </cell>
          <cell r="K13">
            <v>5051.1499999999996</v>
          </cell>
          <cell r="L13">
            <v>4999.1987499999987</v>
          </cell>
          <cell r="M13">
            <v>1.9590068922879813E-2</v>
          </cell>
          <cell r="N13">
            <v>0.45045872876853932</v>
          </cell>
          <cell r="O13">
            <v>134</v>
          </cell>
          <cell r="P13">
            <v>0.3047499527441635</v>
          </cell>
          <cell r="Q13">
            <v>2.2427560800347912E-2</v>
          </cell>
          <cell r="R13">
            <v>0.55144032921810704</v>
          </cell>
        </row>
        <row r="14">
          <cell r="D14" t="str">
            <v>BANDHANBNK</v>
          </cell>
          <cell r="E14" t="str">
            <v>01-06-2022</v>
          </cell>
          <cell r="F14" t="str">
            <v>326.00</v>
          </cell>
          <cell r="G14" t="str">
            <v>334.65</v>
          </cell>
          <cell r="H14" t="str">
            <v>326.00</v>
          </cell>
          <cell r="I14">
            <v>332.55</v>
          </cell>
          <cell r="J14">
            <v>2.024850437183634E-2</v>
          </cell>
          <cell r="K14">
            <v>332.55</v>
          </cell>
          <cell r="L14">
            <v>298.93425000000002</v>
          </cell>
          <cell r="M14">
            <v>2.4982628168349823E-2</v>
          </cell>
          <cell r="N14">
            <v>4.7401574803149549E-2</v>
          </cell>
          <cell r="O14">
            <v>115</v>
          </cell>
          <cell r="P14">
            <v>0.38863848737344875</v>
          </cell>
          <cell r="Q14">
            <v>0.23693509391854195</v>
          </cell>
          <cell r="R14">
            <v>0.47325102880658437</v>
          </cell>
        </row>
        <row r="15">
          <cell r="D15" t="str">
            <v>BANKBARODA</v>
          </cell>
          <cell r="E15" t="str">
            <v>01-06-2022</v>
          </cell>
          <cell r="F15" t="str">
            <v>101.00</v>
          </cell>
          <cell r="G15" t="str">
            <v>102.50</v>
          </cell>
          <cell r="H15" t="str">
            <v>100.00</v>
          </cell>
          <cell r="I15">
            <v>101.85</v>
          </cell>
          <cell r="J15">
            <v>1.5960099750623291E-2</v>
          </cell>
          <cell r="K15">
            <v>101.85</v>
          </cell>
          <cell r="L15">
            <v>95.751500000000036</v>
          </cell>
          <cell r="M15">
            <v>2.5195945275923056E-2</v>
          </cell>
          <cell r="N15">
            <v>0.24434941967012835</v>
          </cell>
          <cell r="O15">
            <v>122</v>
          </cell>
          <cell r="P15">
            <v>0.39195692278622768</v>
          </cell>
          <cell r="Q15">
            <v>0.18086956521739128</v>
          </cell>
          <cell r="R15">
            <v>0.50205761316872433</v>
          </cell>
        </row>
        <row r="16">
          <cell r="D16" t="str">
            <v>BERGEPAINT</v>
          </cell>
          <cell r="E16" t="str">
            <v>01-06-2022</v>
          </cell>
          <cell r="F16" t="str">
            <v>615.00</v>
          </cell>
          <cell r="G16" t="str">
            <v>616.25</v>
          </cell>
          <cell r="H16" t="str">
            <v>592.40</v>
          </cell>
          <cell r="I16">
            <v>601</v>
          </cell>
          <cell r="J16">
            <v>-2.2605301675069134E-2</v>
          </cell>
          <cell r="K16">
            <v>601</v>
          </cell>
          <cell r="L16">
            <v>743.69674999999984</v>
          </cell>
          <cell r="M16">
            <v>1.5702219894542482E-2</v>
          </cell>
          <cell r="N16">
            <v>-0.25109034267912778</v>
          </cell>
          <cell r="O16">
            <v>122</v>
          </cell>
          <cell r="P16">
            <v>0.24426921567649268</v>
          </cell>
          <cell r="Q16">
            <v>-0.18811212428233703</v>
          </cell>
          <cell r="R16">
            <v>0.50205761316872433</v>
          </cell>
        </row>
        <row r="17">
          <cell r="D17" t="str">
            <v>BHARTIARTL</v>
          </cell>
          <cell r="E17" t="str">
            <v>01-06-2022</v>
          </cell>
          <cell r="F17" t="str">
            <v>701.55</v>
          </cell>
          <cell r="G17" t="str">
            <v>706.20</v>
          </cell>
          <cell r="H17" t="str">
            <v>691.25</v>
          </cell>
          <cell r="I17">
            <v>694.65</v>
          </cell>
          <cell r="J17">
            <v>-7.9263067694945732E-3</v>
          </cell>
          <cell r="K17">
            <v>694.65</v>
          </cell>
          <cell r="L17">
            <v>700.81565000000046</v>
          </cell>
          <cell r="M17">
            <v>1.7018239733986366E-2</v>
          </cell>
          <cell r="N17">
            <v>0.3105367418168099</v>
          </cell>
          <cell r="O17">
            <v>118</v>
          </cell>
          <cell r="P17">
            <v>0.2647416798347223</v>
          </cell>
          <cell r="Q17">
            <v>-6.0458510854128678E-2</v>
          </cell>
          <cell r="R17">
            <v>0.48559670781893005</v>
          </cell>
        </row>
        <row r="18">
          <cell r="D18" t="str">
            <v>BIOCON</v>
          </cell>
          <cell r="E18" t="str">
            <v>01-06-2022</v>
          </cell>
          <cell r="F18" t="str">
            <v>334.00</v>
          </cell>
          <cell r="G18" t="str">
            <v>335.70</v>
          </cell>
          <cell r="H18" t="str">
            <v>326.15</v>
          </cell>
          <cell r="I18">
            <v>327.7</v>
          </cell>
          <cell r="J18">
            <v>-1.9155941334929816E-2</v>
          </cell>
          <cell r="K18">
            <v>327.7</v>
          </cell>
          <cell r="L18">
            <v>357.42024999999995</v>
          </cell>
          <cell r="M18">
            <v>2.1125402622853052E-2</v>
          </cell>
          <cell r="N18">
            <v>-0.18986402966625471</v>
          </cell>
          <cell r="O18">
            <v>115</v>
          </cell>
          <cell r="P18">
            <v>0.32863413989814033</v>
          </cell>
          <cell r="Q18">
            <v>-0.10071350164654225</v>
          </cell>
          <cell r="R18">
            <v>0.47325102880658437</v>
          </cell>
        </row>
        <row r="19">
          <cell r="D19" t="str">
            <v>INFRATEL</v>
          </cell>
          <cell r="E19" t="str">
            <v>01-06-2022</v>
          </cell>
          <cell r="F19" t="str">
            <v>203.00</v>
          </cell>
          <cell r="G19" t="str">
            <v>205.80</v>
          </cell>
          <cell r="H19" t="str">
            <v>200.00</v>
          </cell>
          <cell r="I19">
            <v>201.2</v>
          </cell>
          <cell r="J19">
            <v>-2.9732408325074955E-3</v>
          </cell>
          <cell r="K19">
            <v>201.2</v>
          </cell>
          <cell r="L19">
            <v>247.09500000000008</v>
          </cell>
          <cell r="M19">
            <v>2.7268751564723956E-2</v>
          </cell>
          <cell r="N19">
            <v>-0.19936331078392366</v>
          </cell>
          <cell r="O19">
            <v>114</v>
          </cell>
          <cell r="P19">
            <v>0.42420222120996692</v>
          </cell>
          <cell r="Q19">
            <v>-0.28525754884547072</v>
          </cell>
          <cell r="R19">
            <v>0.46913580246913578</v>
          </cell>
        </row>
        <row r="20">
          <cell r="D20" t="str">
            <v>BOSCHLTD</v>
          </cell>
          <cell r="E20" t="str">
            <v>01-06-2022</v>
          </cell>
          <cell r="F20" t="str">
            <v>14680.00</v>
          </cell>
          <cell r="G20" t="str">
            <v>14775.00</v>
          </cell>
          <cell r="H20" t="str">
            <v>14444.00</v>
          </cell>
          <cell r="I20">
            <v>14537.25</v>
          </cell>
          <cell r="J20">
            <v>-6.163091185036329E-3</v>
          </cell>
          <cell r="K20">
            <v>14537.25</v>
          </cell>
          <cell r="L20">
            <v>15647.84425</v>
          </cell>
          <cell r="M20">
            <v>1.8889580671500428E-2</v>
          </cell>
          <cell r="N20">
            <v>-8.1519507186858298E-2</v>
          </cell>
          <cell r="O20">
            <v>108</v>
          </cell>
          <cell r="P20">
            <v>0.29385291290494236</v>
          </cell>
          <cell r="Q20">
            <v>-0.10830008250091239</v>
          </cell>
          <cell r="R20">
            <v>0.44444444444444442</v>
          </cell>
        </row>
        <row r="21">
          <cell r="D21" t="str">
            <v>BPCL</v>
          </cell>
          <cell r="E21" t="str">
            <v>01-06-2022</v>
          </cell>
          <cell r="F21" t="str">
            <v>328.00</v>
          </cell>
          <cell r="G21" t="str">
            <v>331.85</v>
          </cell>
          <cell r="H21" t="str">
            <v>324.10</v>
          </cell>
          <cell r="I21">
            <v>326</v>
          </cell>
          <cell r="J21">
            <v>-6.1312078479458521E-4</v>
          </cell>
          <cell r="K21">
            <v>326</v>
          </cell>
          <cell r="L21">
            <v>395.62649999999979</v>
          </cell>
          <cell r="M21">
            <v>1.7740680489417068E-2</v>
          </cell>
          <cell r="N21">
            <v>-0.32790433975878774</v>
          </cell>
          <cell r="O21">
            <v>111</v>
          </cell>
          <cell r="P21">
            <v>0.27598022049247511</v>
          </cell>
          <cell r="Q21">
            <v>-0.112804463192271</v>
          </cell>
          <cell r="R21">
            <v>0.4567901234567901</v>
          </cell>
        </row>
        <row r="22">
          <cell r="D22" t="str">
            <v>BRITANNIA</v>
          </cell>
          <cell r="E22" t="str">
            <v>01-06-2022</v>
          </cell>
          <cell r="F22" t="str">
            <v>3649.10</v>
          </cell>
          <cell r="G22" t="str">
            <v>3669.75</v>
          </cell>
          <cell r="H22" t="str">
            <v>3533.00</v>
          </cell>
          <cell r="I22">
            <v>3551.3</v>
          </cell>
          <cell r="J22">
            <v>-2.6454301222654797E-2</v>
          </cell>
          <cell r="K22">
            <v>3551.3</v>
          </cell>
          <cell r="L22">
            <v>3582.0592499999993</v>
          </cell>
          <cell r="M22">
            <v>1.3337158346960977E-2</v>
          </cell>
          <cell r="N22">
            <v>-6.5460038604636672E-3</v>
          </cell>
          <cell r="O22">
            <v>125</v>
          </cell>
          <cell r="P22">
            <v>0.20747749239568716</v>
          </cell>
          <cell r="Q22">
            <v>6.4331462903135517E-3</v>
          </cell>
          <cell r="R22">
            <v>0.51440329218106995</v>
          </cell>
        </row>
        <row r="23">
          <cell r="D23" t="str">
            <v>CADILAHC</v>
          </cell>
          <cell r="E23" t="str">
            <v>01-06-2022</v>
          </cell>
          <cell r="F23" t="str">
            <v>371.00</v>
          </cell>
          <cell r="G23" t="str">
            <v>378.95</v>
          </cell>
          <cell r="H23" t="str">
            <v>370.50</v>
          </cell>
          <cell r="I23">
            <v>372.65</v>
          </cell>
          <cell r="J23">
            <v>-1.5065415620457379E-2</v>
          </cell>
          <cell r="K23">
            <v>372.65</v>
          </cell>
          <cell r="L23">
            <v>443.27075000000013</v>
          </cell>
          <cell r="M23">
            <v>1.6705216688208919E-2</v>
          </cell>
          <cell r="N23">
            <v>-0.41430255402750493</v>
          </cell>
          <cell r="O23">
            <v>113</v>
          </cell>
          <cell r="P23">
            <v>0.25987218403131052</v>
          </cell>
          <cell r="Q23">
            <v>-0.1832328767123288</v>
          </cell>
          <cell r="R23">
            <v>0.46502057613168724</v>
          </cell>
        </row>
        <row r="24">
          <cell r="D24" t="str">
            <v>CIPLA</v>
          </cell>
          <cell r="E24" t="str">
            <v>01-06-2022</v>
          </cell>
          <cell r="F24" t="str">
            <v>994.50</v>
          </cell>
          <cell r="G24" t="str">
            <v>998.65</v>
          </cell>
          <cell r="H24" t="str">
            <v>980.35</v>
          </cell>
          <cell r="I24">
            <v>983.55</v>
          </cell>
          <cell r="J24">
            <v>-9.4667405206708688E-3</v>
          </cell>
          <cell r="K24">
            <v>983.55</v>
          </cell>
          <cell r="L24">
            <v>943.11800000000028</v>
          </cell>
          <cell r="M24">
            <v>1.5284439549520511E-2</v>
          </cell>
          <cell r="N24">
            <v>2.5974025974025983E-2</v>
          </cell>
          <cell r="O24">
            <v>123</v>
          </cell>
          <cell r="P24">
            <v>0.23777007874623987</v>
          </cell>
          <cell r="Q24">
            <v>1.9222797927461066E-2</v>
          </cell>
          <cell r="R24">
            <v>0.50617283950617287</v>
          </cell>
        </row>
        <row r="25">
          <cell r="D25" t="str">
            <v>COLPAL</v>
          </cell>
          <cell r="E25" t="str">
            <v>01-06-2022</v>
          </cell>
          <cell r="F25" t="str">
            <v>1628.20</v>
          </cell>
          <cell r="G25" t="str">
            <v>1649.70</v>
          </cell>
          <cell r="H25" t="str">
            <v>1620.05</v>
          </cell>
          <cell r="I25">
            <v>1623.85</v>
          </cell>
          <cell r="J25">
            <v>-2.0587512291052601E-3</v>
          </cell>
          <cell r="K25">
            <v>1623.85</v>
          </cell>
          <cell r="L25">
            <v>1545.9147499999992</v>
          </cell>
          <cell r="M25">
            <v>1.1626148776283304E-2</v>
          </cell>
          <cell r="N25">
            <v>-4.4934568445816891E-2</v>
          </cell>
          <cell r="O25">
            <v>117</v>
          </cell>
          <cell r="P25">
            <v>0.18086043005345931</v>
          </cell>
          <cell r="Q25">
            <v>0.12349949839139307</v>
          </cell>
          <cell r="R25">
            <v>0.48148148148148145</v>
          </cell>
        </row>
        <row r="26">
          <cell r="D26" t="str">
            <v>COALINDIA</v>
          </cell>
          <cell r="E26" t="str">
            <v>01-06-2022</v>
          </cell>
          <cell r="F26" t="str">
            <v>194.50</v>
          </cell>
          <cell r="G26" t="str">
            <v>197.30</v>
          </cell>
          <cell r="H26" t="str">
            <v>193.20</v>
          </cell>
          <cell r="I26">
            <v>196.05</v>
          </cell>
          <cell r="J26">
            <v>1.6329704510108956E-2</v>
          </cell>
          <cell r="K26">
            <v>196.05</v>
          </cell>
          <cell r="L26">
            <v>167.9274999999999</v>
          </cell>
          <cell r="M26">
            <v>2.3844106789399664E-2</v>
          </cell>
          <cell r="N26">
            <v>0.25351662404092079</v>
          </cell>
          <cell r="O26">
            <v>121</v>
          </cell>
          <cell r="P26">
            <v>0.37092725124665538</v>
          </cell>
          <cell r="Q26">
            <v>0.27098865478119949</v>
          </cell>
          <cell r="R26">
            <v>0.49794238683127573</v>
          </cell>
        </row>
        <row r="27">
          <cell r="D27" t="str">
            <v>CONCOR</v>
          </cell>
          <cell r="E27" t="str">
            <v>01-06-2022</v>
          </cell>
          <cell r="F27" t="str">
            <v>656.80</v>
          </cell>
          <cell r="G27" t="str">
            <v>664.95</v>
          </cell>
          <cell r="H27" t="str">
            <v>649.45</v>
          </cell>
          <cell r="I27">
            <v>653.95000000000005</v>
          </cell>
          <cell r="J27">
            <v>5.3808901529710518E-3</v>
          </cell>
          <cell r="K27">
            <v>653.95000000000005</v>
          </cell>
          <cell r="L27">
            <v>650.37824999999998</v>
          </cell>
          <cell r="M27">
            <v>2.0447671094748692E-2</v>
          </cell>
          <cell r="N27">
            <v>-7.477362761743056E-2</v>
          </cell>
          <cell r="O27">
            <v>117</v>
          </cell>
          <cell r="P27">
            <v>0.31809111159251702</v>
          </cell>
          <cell r="Q27">
            <v>9.3104889260342771E-2</v>
          </cell>
          <cell r="R27">
            <v>0.48148148148148145</v>
          </cell>
        </row>
        <row r="28">
          <cell r="D28" t="str">
            <v>DABUR</v>
          </cell>
          <cell r="E28" t="str">
            <v>01-06-2022</v>
          </cell>
          <cell r="F28" t="str">
            <v>519.35</v>
          </cell>
          <cell r="G28" t="str">
            <v>527.00</v>
          </cell>
          <cell r="H28" t="str">
            <v>515.40</v>
          </cell>
          <cell r="I28">
            <v>517.54999999999995</v>
          </cell>
          <cell r="J28">
            <v>-2.7938342967245289E-3</v>
          </cell>
          <cell r="K28">
            <v>517.54999999999995</v>
          </cell>
          <cell r="L28">
            <v>572.81024999999977</v>
          </cell>
          <cell r="M28">
            <v>1.4076090295976073E-2</v>
          </cell>
          <cell r="N28">
            <v>-7.3487289652703347E-2</v>
          </cell>
          <cell r="O28">
            <v>127</v>
          </cell>
          <cell r="P28">
            <v>0.21897257581933444</v>
          </cell>
          <cell r="Q28">
            <v>-0.13453177257525095</v>
          </cell>
          <cell r="R28">
            <v>0.52263374485596703</v>
          </cell>
        </row>
        <row r="29">
          <cell r="D29" t="str">
            <v>DIVISLAB</v>
          </cell>
          <cell r="E29" t="str">
            <v>01-06-2022</v>
          </cell>
          <cell r="F29" t="str">
            <v>3627.20</v>
          </cell>
          <cell r="G29" t="str">
            <v>3637.25</v>
          </cell>
          <cell r="H29" t="str">
            <v>3536.00</v>
          </cell>
          <cell r="I29">
            <v>3555.15</v>
          </cell>
          <cell r="J29">
            <v>-1.006599281597198E-2</v>
          </cell>
          <cell r="K29">
            <v>3555.15</v>
          </cell>
          <cell r="L29">
            <v>4603.1075000000019</v>
          </cell>
          <cell r="M29">
            <v>1.9117399533773279E-2</v>
          </cell>
          <cell r="N29">
            <v>-0.16691466801016996</v>
          </cell>
          <cell r="O29">
            <v>118</v>
          </cell>
          <cell r="P29">
            <v>0.29739694267763978</v>
          </cell>
          <cell r="Q29">
            <v>-0.27760675424426229</v>
          </cell>
          <cell r="R29">
            <v>0.48559670781893005</v>
          </cell>
        </row>
        <row r="30">
          <cell r="D30" t="str">
            <v>DLF</v>
          </cell>
          <cell r="E30" t="str">
            <v>01-06-2022</v>
          </cell>
          <cell r="F30" t="str">
            <v>346.40</v>
          </cell>
          <cell r="G30" t="str">
            <v>348.85</v>
          </cell>
          <cell r="H30" t="str">
            <v>333.60</v>
          </cell>
          <cell r="I30">
            <v>337</v>
          </cell>
          <cell r="J30">
            <v>-2.4743163073361329E-2</v>
          </cell>
          <cell r="K30">
            <v>337</v>
          </cell>
          <cell r="L30">
            <v>375.1332499999998</v>
          </cell>
          <cell r="M30">
            <v>2.7246034823549078E-2</v>
          </cell>
          <cell r="N30">
            <v>0.13144200100721837</v>
          </cell>
          <cell r="O30">
            <v>116</v>
          </cell>
          <cell r="P30">
            <v>0.4238488316518802</v>
          </cell>
          <cell r="Q30">
            <v>-0.10097372282246242</v>
          </cell>
          <cell r="R30">
            <v>0.47736625514403291</v>
          </cell>
        </row>
        <row r="31">
          <cell r="D31" t="str">
            <v>DRREDDY</v>
          </cell>
          <cell r="E31" t="str">
            <v>01-06-2022</v>
          </cell>
          <cell r="F31" t="str">
            <v>4350.00</v>
          </cell>
          <cell r="G31" t="str">
            <v>4361.65</v>
          </cell>
          <cell r="H31" t="str">
            <v>4301.10</v>
          </cell>
          <cell r="I31">
            <v>4319</v>
          </cell>
          <cell r="J31">
            <v>-1.1591317382398936E-2</v>
          </cell>
          <cell r="K31">
            <v>4319</v>
          </cell>
          <cell r="L31">
            <v>4493.4827499999983</v>
          </cell>
          <cell r="M31">
            <v>1.6071657601586728E-2</v>
          </cell>
          <cell r="N31">
            <v>-0.17304893926629394</v>
          </cell>
          <cell r="O31">
            <v>117</v>
          </cell>
          <cell r="P31">
            <v>0.2500163176497866</v>
          </cell>
          <cell r="Q31">
            <v>-8.0594346049046361E-2</v>
          </cell>
          <cell r="R31">
            <v>0.48148148148148145</v>
          </cell>
        </row>
        <row r="32">
          <cell r="D32" t="str">
            <v>EICHERMOT</v>
          </cell>
          <cell r="E32" t="str">
            <v>01-06-2022</v>
          </cell>
          <cell r="F32" t="str">
            <v>2770.15</v>
          </cell>
          <cell r="G32" t="str">
            <v>2818.00</v>
          </cell>
          <cell r="H32" t="str">
            <v>2752.00</v>
          </cell>
          <cell r="I32">
            <v>2771.7</v>
          </cell>
          <cell r="J32">
            <v>-3.2545176660973008E-3</v>
          </cell>
          <cell r="K32">
            <v>2771.7</v>
          </cell>
          <cell r="L32">
            <v>2612.7937500000007</v>
          </cell>
          <cell r="M32">
            <v>1.7928958233708731E-2</v>
          </cell>
          <cell r="N32">
            <v>1.5628148989575097E-2</v>
          </cell>
          <cell r="O32">
            <v>115</v>
          </cell>
          <cell r="P32">
            <v>0.27890913482664825</v>
          </cell>
          <cell r="Q32">
            <v>0.14846274964779971</v>
          </cell>
          <cell r="R32">
            <v>0.47325102880658437</v>
          </cell>
        </row>
        <row r="33">
          <cell r="D33" t="str">
            <v>GAIL</v>
          </cell>
          <cell r="E33" t="str">
            <v>01-06-2022</v>
          </cell>
          <cell r="F33" t="str">
            <v>147.45</v>
          </cell>
          <cell r="G33" t="str">
            <v>149.60</v>
          </cell>
          <cell r="H33" t="str">
            <v>147.00</v>
          </cell>
          <cell r="I33">
            <v>149</v>
          </cell>
          <cell r="J33">
            <v>1.2228260869565188E-2</v>
          </cell>
          <cell r="K33">
            <v>149</v>
          </cell>
          <cell r="L33">
            <v>147.59674999999999</v>
          </cell>
          <cell r="M33">
            <v>1.9609306494761287E-2</v>
          </cell>
          <cell r="N33">
            <v>-8.2512315270935943E-2</v>
          </cell>
          <cell r="O33">
            <v>122</v>
          </cell>
          <cell r="P33">
            <v>0.30504921912984451</v>
          </cell>
          <cell r="Q33">
            <v>0.14307633294975064</v>
          </cell>
          <cell r="R33">
            <v>0.50205761316872433</v>
          </cell>
        </row>
        <row r="34">
          <cell r="D34" t="str">
            <v>GICRE</v>
          </cell>
          <cell r="E34" t="str">
            <v>01-06-2022</v>
          </cell>
          <cell r="F34" t="str">
            <v>122.00</v>
          </cell>
          <cell r="G34" t="str">
            <v>129.00</v>
          </cell>
          <cell r="H34" t="str">
            <v>119.65</v>
          </cell>
          <cell r="I34">
            <v>124.25</v>
          </cell>
          <cell r="J34">
            <v>3.9748953974895418E-2</v>
          </cell>
          <cell r="K34">
            <v>124.25</v>
          </cell>
          <cell r="L34">
            <v>134.13825</v>
          </cell>
          <cell r="M34">
            <v>2.2181719112186742E-2</v>
          </cell>
          <cell r="N34">
            <v>-0.36542390194075591</v>
          </cell>
          <cell r="O34">
            <v>92</v>
          </cell>
          <cell r="P34">
            <v>0.34506656805725477</v>
          </cell>
          <cell r="Q34">
            <v>-0.12530799014431548</v>
          </cell>
          <cell r="R34">
            <v>0.37860082304526749</v>
          </cell>
        </row>
        <row r="35">
          <cell r="D35" t="str">
            <v>GODREJCP</v>
          </cell>
          <cell r="E35" t="str">
            <v>01-06-2022</v>
          </cell>
          <cell r="F35" t="str">
            <v>780.00</v>
          </cell>
          <cell r="G35" t="str">
            <v>780.00</v>
          </cell>
          <cell r="H35" t="str">
            <v>760.45</v>
          </cell>
          <cell r="I35">
            <v>765.8</v>
          </cell>
          <cell r="J35">
            <v>-1.4994458569660418E-3</v>
          </cell>
          <cell r="K35">
            <v>765.8</v>
          </cell>
          <cell r="L35">
            <v>898.05050000000006</v>
          </cell>
          <cell r="M35">
            <v>1.9589845939121119E-2</v>
          </cell>
          <cell r="N35">
            <v>-0.10249047758570173</v>
          </cell>
          <cell r="O35">
            <v>121</v>
          </cell>
          <cell r="P35">
            <v>0.30474648393095044</v>
          </cell>
          <cell r="Q35">
            <v>-0.1614104248795446</v>
          </cell>
          <cell r="R35">
            <v>0.49794238683127573</v>
          </cell>
        </row>
        <row r="36">
          <cell r="D36" t="str">
            <v>GRASIM</v>
          </cell>
          <cell r="E36" t="str">
            <v>01-06-2022</v>
          </cell>
          <cell r="F36" t="str">
            <v>1425.00</v>
          </cell>
          <cell r="G36" t="str">
            <v>1450.00</v>
          </cell>
          <cell r="H36" t="str">
            <v>1412.60</v>
          </cell>
          <cell r="I36">
            <v>1436.55</v>
          </cell>
          <cell r="J36">
            <v>5.5648887022259341E-3</v>
          </cell>
          <cell r="K36">
            <v>1436.55</v>
          </cell>
          <cell r="L36">
            <v>1648.6255000000012</v>
          </cell>
          <cell r="M36">
            <v>1.8388417759944455E-2</v>
          </cell>
          <cell r="N36">
            <v>-3.7197144867799348E-2</v>
          </cell>
          <cell r="O36">
            <v>128</v>
          </cell>
          <cell r="P36">
            <v>0.28605664765365307</v>
          </cell>
          <cell r="Q36">
            <v>-0.14691647614240333</v>
          </cell>
          <cell r="R36">
            <v>0.52674897119341568</v>
          </cell>
        </row>
        <row r="37">
          <cell r="D37" t="str">
            <v>HINDALCO</v>
          </cell>
          <cell r="E37" t="str">
            <v>01-06-2022</v>
          </cell>
          <cell r="F37" t="str">
            <v>421.00</v>
          </cell>
          <cell r="G37" t="str">
            <v>422.00</v>
          </cell>
          <cell r="H37" t="str">
            <v>406.20</v>
          </cell>
          <cell r="I37">
            <v>410.65</v>
          </cell>
          <cell r="J37">
            <v>-2.8162347651165653E-2</v>
          </cell>
          <cell r="K37">
            <v>410.65</v>
          </cell>
          <cell r="L37">
            <v>488.58625000000006</v>
          </cell>
          <cell r="M37">
            <v>2.5849299720487807E-2</v>
          </cell>
          <cell r="N37">
            <v>7.1773456870677377E-2</v>
          </cell>
          <cell r="O37">
            <v>119</v>
          </cell>
          <cell r="P37">
            <v>0.40212073266817</v>
          </cell>
          <cell r="Q37">
            <v>-2.2610972271807639E-2</v>
          </cell>
          <cell r="R37">
            <v>0.48971193415637859</v>
          </cell>
        </row>
        <row r="38">
          <cell r="D38" t="str">
            <v>HAVELLS</v>
          </cell>
          <cell r="E38" t="str">
            <v>01-06-2022</v>
          </cell>
          <cell r="F38" t="str">
            <v>1197.25</v>
          </cell>
          <cell r="G38" t="str">
            <v>1210.90</v>
          </cell>
          <cell r="H38" t="str">
            <v>1182.60</v>
          </cell>
          <cell r="I38">
            <v>1191.1500000000001</v>
          </cell>
          <cell r="J38">
            <v>-8.8617074388416261E-3</v>
          </cell>
          <cell r="K38">
            <v>1191.1500000000001</v>
          </cell>
          <cell r="L38">
            <v>1287.8615000000011</v>
          </cell>
          <cell r="M38">
            <v>1.8926579456971158E-2</v>
          </cell>
          <cell r="N38">
            <v>0.15955220248235591</v>
          </cell>
          <cell r="O38">
            <v>125</v>
          </cell>
          <cell r="P38">
            <v>0.29442847893118679</v>
          </cell>
          <cell r="Q38">
            <v>-0.10446582963686923</v>
          </cell>
          <cell r="R38">
            <v>0.51440329218106995</v>
          </cell>
        </row>
        <row r="39">
          <cell r="D39" t="str">
            <v>HCLTECH</v>
          </cell>
          <cell r="E39" t="str">
            <v>01-06-2022</v>
          </cell>
          <cell r="F39" t="str">
            <v>1040.75</v>
          </cell>
          <cell r="G39" t="str">
            <v>1045.45</v>
          </cell>
          <cell r="H39" t="str">
            <v>1011.55</v>
          </cell>
          <cell r="I39">
            <v>1017.9</v>
          </cell>
          <cell r="J39">
            <v>-2.1955320682200408E-2</v>
          </cell>
          <cell r="K39">
            <v>1017.9</v>
          </cell>
          <cell r="L39">
            <v>1171.4689999999998</v>
          </cell>
          <cell r="M39">
            <v>1.7109332706963996E-2</v>
          </cell>
          <cell r="N39">
            <v>4.7976938124163482E-2</v>
          </cell>
          <cell r="O39">
            <v>131</v>
          </cell>
          <cell r="P39">
            <v>0.26615875393076266</v>
          </cell>
          <cell r="Q39">
            <v>-0.10170762917530785</v>
          </cell>
          <cell r="R39">
            <v>0.53909465020576131</v>
          </cell>
        </row>
        <row r="40">
          <cell r="D40" t="str">
            <v>HDFC</v>
          </cell>
          <cell r="E40" t="str">
            <v>01-06-2022</v>
          </cell>
          <cell r="F40" t="str">
            <v>2314.00</v>
          </cell>
          <cell r="G40" t="str">
            <v>2335.65</v>
          </cell>
          <cell r="H40" t="str">
            <v>2292.35</v>
          </cell>
          <cell r="I40">
            <v>2329.9</v>
          </cell>
          <cell r="J40">
            <v>1.0035764603880004E-2</v>
          </cell>
          <cell r="K40">
            <v>2329.9</v>
          </cell>
          <cell r="L40">
            <v>2574.6464999999998</v>
          </cell>
          <cell r="M40">
            <v>1.7688284662362431E-2</v>
          </cell>
          <cell r="N40">
            <v>-8.4428725808036065E-2</v>
          </cell>
          <cell r="O40">
            <v>122</v>
          </cell>
          <cell r="P40">
            <v>0.27516513271091847</v>
          </cell>
          <cell r="Q40">
            <v>-0.14146215638587956</v>
          </cell>
          <cell r="R40">
            <v>0.50205761316872433</v>
          </cell>
        </row>
        <row r="41">
          <cell r="D41" t="str">
            <v>HDFCAMC</v>
          </cell>
          <cell r="E41" t="str">
            <v>01-06-2022</v>
          </cell>
          <cell r="F41" t="str">
            <v>1855.00</v>
          </cell>
          <cell r="G41" t="str">
            <v>1888.65</v>
          </cell>
          <cell r="H41" t="str">
            <v>1835.00</v>
          </cell>
          <cell r="I41">
            <v>1854.25</v>
          </cell>
          <cell r="J41">
            <v>-2.2432517924926176E-2</v>
          </cell>
          <cell r="K41">
            <v>1854.25</v>
          </cell>
          <cell r="L41">
            <v>2462.130000000001</v>
          </cell>
          <cell r="M41">
            <v>1.7185332861415437E-2</v>
          </cell>
          <cell r="N41">
            <v>-0.38797570716572594</v>
          </cell>
          <cell r="O41">
            <v>109</v>
          </cell>
          <cell r="P41">
            <v>0.26734103887160715</v>
          </cell>
          <cell r="Q41">
            <v>-0.26081323500099662</v>
          </cell>
          <cell r="R41">
            <v>0.44855967078189302</v>
          </cell>
        </row>
        <row r="42">
          <cell r="D42" t="str">
            <v>HDFCBANK</v>
          </cell>
          <cell r="E42" t="str">
            <v>01-06-2022</v>
          </cell>
          <cell r="F42" t="str">
            <v>1380.00</v>
          </cell>
          <cell r="G42" t="str">
            <v>1400.45</v>
          </cell>
          <cell r="H42" t="str">
            <v>1379.15</v>
          </cell>
          <cell r="I42">
            <v>1394.85</v>
          </cell>
          <cell r="J42">
            <v>4.2478130962235738E-3</v>
          </cell>
          <cell r="K42">
            <v>1394.85</v>
          </cell>
          <cell r="L42">
            <v>1497.8992499999993</v>
          </cell>
          <cell r="M42">
            <v>1.5859977376046077E-2</v>
          </cell>
          <cell r="N42">
            <v>-5.7724785516449439E-2</v>
          </cell>
          <cell r="O42">
            <v>125</v>
          </cell>
          <cell r="P42">
            <v>0.24672334614548297</v>
          </cell>
          <cell r="Q42">
            <v>-7.0874271440466319E-2</v>
          </cell>
          <cell r="R42">
            <v>0.51440329218106995</v>
          </cell>
        </row>
        <row r="43">
          <cell r="D43" t="str">
            <v>HDFCLIFE</v>
          </cell>
          <cell r="E43" t="str">
            <v>01-06-2022</v>
          </cell>
          <cell r="F43" t="str">
            <v>598.95</v>
          </cell>
          <cell r="G43" t="str">
            <v>609.00</v>
          </cell>
          <cell r="H43" t="str">
            <v>596.65</v>
          </cell>
          <cell r="I43">
            <v>607.15</v>
          </cell>
          <cell r="J43">
            <v>1.3690625260873057E-2</v>
          </cell>
          <cell r="K43">
            <v>607.15</v>
          </cell>
          <cell r="L43">
            <v>635.97199999999998</v>
          </cell>
          <cell r="M43">
            <v>1.7041645934063352E-2</v>
          </cell>
          <cell r="N43">
            <v>-0.11352022193020883</v>
          </cell>
          <cell r="O43">
            <v>122</v>
          </cell>
          <cell r="P43">
            <v>0.26510579485623975</v>
          </cell>
          <cell r="Q43">
            <v>-0.11189936370950049</v>
          </cell>
          <cell r="R43">
            <v>0.50205761316872433</v>
          </cell>
        </row>
        <row r="44">
          <cell r="D44" t="str">
            <v>HEROMOTOCO</v>
          </cell>
          <cell r="E44" t="str">
            <v>01-06-2022</v>
          </cell>
          <cell r="F44" t="str">
            <v>2799.90</v>
          </cell>
          <cell r="G44" t="str">
            <v>2799.90</v>
          </cell>
          <cell r="H44" t="str">
            <v>2731.50</v>
          </cell>
          <cell r="I44">
            <v>2757.6</v>
          </cell>
          <cell r="J44">
            <v>-5.8762031796388836E-3</v>
          </cell>
          <cell r="K44">
            <v>2757.6</v>
          </cell>
          <cell r="L44">
            <v>2598.4934999999996</v>
          </cell>
          <cell r="M44">
            <v>1.6526918524178789E-2</v>
          </cell>
          <cell r="N44">
            <v>-8.7944435257152342E-2</v>
          </cell>
          <cell r="O44">
            <v>120</v>
          </cell>
          <cell r="P44">
            <v>0.25709851553241658</v>
          </cell>
          <cell r="Q44">
            <v>0.1071141801830735</v>
          </cell>
          <cell r="R44">
            <v>0.49382716049382713</v>
          </cell>
        </row>
        <row r="45">
          <cell r="D45" t="str">
            <v>HINDZINC</v>
          </cell>
          <cell r="E45" t="str">
            <v>01-06-2022</v>
          </cell>
          <cell r="F45" t="str">
            <v>304.00</v>
          </cell>
          <cell r="G45" t="str">
            <v>311.65</v>
          </cell>
          <cell r="H45" t="str">
            <v>303.05</v>
          </cell>
          <cell r="I45">
            <v>310</v>
          </cell>
          <cell r="J45">
            <v>3.0071440438611097E-2</v>
          </cell>
          <cell r="K45">
            <v>310</v>
          </cell>
          <cell r="L45">
            <v>322.12850000000003</v>
          </cell>
          <cell r="M45">
            <v>2.1256701677912583E-2</v>
          </cell>
          <cell r="N45">
            <v>-8.2975891140363855E-2</v>
          </cell>
          <cell r="O45">
            <v>127</v>
          </cell>
          <cell r="P45">
            <v>0.33067667384645189</v>
          </cell>
          <cell r="Q45">
            <v>-6.0178869182962003E-2</v>
          </cell>
          <cell r="R45">
            <v>0.52263374485596703</v>
          </cell>
        </row>
        <row r="46">
          <cell r="D46" t="str">
            <v>HINDPETRO</v>
          </cell>
          <cell r="E46" t="str">
            <v>01-06-2022</v>
          </cell>
          <cell r="F46" t="str">
            <v>230.00</v>
          </cell>
          <cell r="G46" t="str">
            <v>235.80</v>
          </cell>
          <cell r="H46" t="str">
            <v>228.25</v>
          </cell>
          <cell r="I46">
            <v>229.55</v>
          </cell>
          <cell r="J46">
            <v>7.6821773485513667E-3</v>
          </cell>
          <cell r="K46">
            <v>229.55</v>
          </cell>
          <cell r="L46">
            <v>289.86174999999992</v>
          </cell>
          <cell r="M46">
            <v>2.1917010384061505E-2</v>
          </cell>
          <cell r="N46">
            <v>-0.23572498751456639</v>
          </cell>
          <cell r="O46">
            <v>126</v>
          </cell>
          <cell r="P46">
            <v>0.34094866664992912</v>
          </cell>
          <cell r="Q46">
            <v>-0.22567043346264115</v>
          </cell>
          <cell r="R46">
            <v>0.51851851851851849</v>
          </cell>
        </row>
        <row r="47">
          <cell r="D47" t="str">
            <v>HINDUNILVR</v>
          </cell>
          <cell r="E47" t="str">
            <v>01-06-2022</v>
          </cell>
          <cell r="F47" t="str">
            <v>2370.00</v>
          </cell>
          <cell r="G47" t="str">
            <v>2413.80</v>
          </cell>
          <cell r="H47" t="str">
            <v>2302.00</v>
          </cell>
          <cell r="I47">
            <v>2308.4499999999998</v>
          </cell>
          <cell r="J47">
            <v>-1.903750132795079E-2</v>
          </cell>
          <cell r="K47">
            <v>2308.4499999999998</v>
          </cell>
          <cell r="L47">
            <v>2358.6897499999995</v>
          </cell>
          <cell r="M47">
            <v>1.4334298658294567E-2</v>
          </cell>
          <cell r="N47">
            <v>-2.0182512733446623E-2</v>
          </cell>
          <cell r="O47">
            <v>124</v>
          </cell>
          <cell r="P47">
            <v>0.22298935526633298</v>
          </cell>
          <cell r="Q47">
            <v>-8.9937322915772944E-3</v>
          </cell>
          <cell r="R47">
            <v>0.51028806584362141</v>
          </cell>
        </row>
        <row r="48">
          <cell r="D48" t="str">
            <v>ICICIBANK</v>
          </cell>
          <cell r="E48" t="str">
            <v>01-06-2022</v>
          </cell>
          <cell r="F48" t="str">
            <v>748.00</v>
          </cell>
          <cell r="G48" t="str">
            <v>755.60</v>
          </cell>
          <cell r="H48" t="str">
            <v>744.20</v>
          </cell>
          <cell r="I48">
            <v>752.65</v>
          </cell>
          <cell r="J48">
            <v>-2.6565716942295037E-4</v>
          </cell>
          <cell r="K48">
            <v>752.65</v>
          </cell>
          <cell r="L48">
            <v>740.80099999999982</v>
          </cell>
          <cell r="M48">
            <v>1.63465673665565E-2</v>
          </cell>
          <cell r="N48">
            <v>0.18322590787612003</v>
          </cell>
          <cell r="O48">
            <v>124</v>
          </cell>
          <cell r="P48">
            <v>0.25429290994832615</v>
          </cell>
          <cell r="Q48">
            <v>4.7675389755011066E-2</v>
          </cell>
          <cell r="R48">
            <v>0.51028806584362141</v>
          </cell>
        </row>
        <row r="49">
          <cell r="D49" t="str">
            <v>ICICIGI</v>
          </cell>
          <cell r="E49" t="str">
            <v>01-06-2022</v>
          </cell>
          <cell r="F49" t="str">
            <v>1267.95</v>
          </cell>
          <cell r="G49" t="str">
            <v>1267.95</v>
          </cell>
          <cell r="H49" t="str">
            <v>1243.00</v>
          </cell>
          <cell r="I49">
            <v>1252.6500000000001</v>
          </cell>
          <cell r="J49">
            <v>-1.0427775802820061E-2</v>
          </cell>
          <cell r="K49">
            <v>1252.6500000000001</v>
          </cell>
          <cell r="L49">
            <v>1407.2632500000009</v>
          </cell>
          <cell r="M49">
            <v>1.5978594758746759E-2</v>
          </cell>
          <cell r="N49">
            <v>-0.15011194789334414</v>
          </cell>
          <cell r="O49">
            <v>115</v>
          </cell>
          <cell r="P49">
            <v>0.24856859957031649</v>
          </cell>
          <cell r="Q49">
            <v>-0.12661669862297364</v>
          </cell>
          <cell r="R49">
            <v>0.47325102880658437</v>
          </cell>
        </row>
        <row r="50">
          <cell r="D50" t="str">
            <v>ICICIPRULI</v>
          </cell>
          <cell r="E50" t="str">
            <v>01-06-2022</v>
          </cell>
          <cell r="F50" t="str">
            <v>521.60</v>
          </cell>
          <cell r="G50" t="str">
            <v>551.95</v>
          </cell>
          <cell r="H50" t="str">
            <v>521.60</v>
          </cell>
          <cell r="I50">
            <v>547.9</v>
          </cell>
          <cell r="J50">
            <v>5.0421779141104128E-2</v>
          </cell>
          <cell r="K50">
            <v>547.9</v>
          </cell>
          <cell r="L50">
            <v>577.32749999999976</v>
          </cell>
          <cell r="M50">
            <v>1.846728774037372E-2</v>
          </cell>
          <cell r="N50">
            <v>-4.0707344830604897E-2</v>
          </cell>
          <cell r="O50">
            <v>127</v>
          </cell>
          <cell r="P50">
            <v>0.28728357660951193</v>
          </cell>
          <cell r="Q50">
            <v>-6.7007237122179708E-2</v>
          </cell>
          <cell r="R50">
            <v>0.52263374485596703</v>
          </cell>
        </row>
        <row r="51">
          <cell r="D51" t="str">
            <v>IDEA</v>
          </cell>
          <cell r="E51" t="str">
            <v>01-06-2022</v>
          </cell>
          <cell r="F51" t="str">
            <v>9.55</v>
          </cell>
          <cell r="G51" t="str">
            <v>9.55</v>
          </cell>
          <cell r="H51" t="str">
            <v>9.20</v>
          </cell>
          <cell r="I51">
            <v>9.35</v>
          </cell>
          <cell r="J51">
            <v>-2.604166666666663E-2</v>
          </cell>
          <cell r="K51">
            <v>9.35</v>
          </cell>
          <cell r="L51">
            <v>10.56625</v>
          </cell>
          <cell r="M51">
            <v>5.0230801751943575E-2</v>
          </cell>
          <cell r="N51">
            <v>-3.1088082901554515E-2</v>
          </cell>
          <cell r="O51">
            <v>86</v>
          </cell>
          <cell r="P51">
            <v>0.78140789195120108</v>
          </cell>
          <cell r="Q51">
            <v>-0.1651785714285714</v>
          </cell>
          <cell r="R51">
            <v>0.35390946502057613</v>
          </cell>
        </row>
        <row r="52">
          <cell r="D52" t="str">
            <v>IBULHSGFIN</v>
          </cell>
          <cell r="E52" t="str">
            <v>01-06-2022</v>
          </cell>
          <cell r="F52" t="str">
            <v>117.60</v>
          </cell>
          <cell r="G52" t="str">
            <v>118.80</v>
          </cell>
          <cell r="H52" t="str">
            <v>115.30</v>
          </cell>
          <cell r="I52">
            <v>115.65</v>
          </cell>
          <cell r="J52">
            <v>-1.9915254237288127E-2</v>
          </cell>
          <cell r="K52">
            <v>115.65</v>
          </cell>
          <cell r="L52">
            <v>200.15824999999998</v>
          </cell>
          <cell r="M52">
            <v>3.4273006472220535E-2</v>
          </cell>
          <cell r="N52">
            <v>-0.5588403585733358</v>
          </cell>
          <cell r="O52">
            <v>115</v>
          </cell>
          <cell r="P52">
            <v>0.53316285633946658</v>
          </cell>
          <cell r="Q52">
            <v>-0.4991338241663057</v>
          </cell>
          <cell r="R52">
            <v>0.47325102880658437</v>
          </cell>
        </row>
        <row r="53">
          <cell r="D53" t="str">
            <v>INDIGO</v>
          </cell>
          <cell r="E53" t="str">
            <v>01-06-2022</v>
          </cell>
          <cell r="F53" t="str">
            <v>1865.95</v>
          </cell>
          <cell r="G53" t="str">
            <v>1880.00</v>
          </cell>
          <cell r="H53" t="str">
            <v>1816.10</v>
          </cell>
          <cell r="I53">
            <v>1825.55</v>
          </cell>
          <cell r="J53">
            <v>-7.0707894808408334E-3</v>
          </cell>
          <cell r="K53">
            <v>1825.55</v>
          </cell>
          <cell r="L53">
            <v>1950.9267499999999</v>
          </cell>
          <cell r="M53">
            <v>2.6251989645535236E-2</v>
          </cell>
          <cell r="N53">
            <v>1.8125540280527597E-2</v>
          </cell>
          <cell r="O53">
            <v>114</v>
          </cell>
          <cell r="P53">
            <v>0.40838511775593389</v>
          </cell>
          <cell r="Q53">
            <v>-3.639482713116915E-2</v>
          </cell>
          <cell r="R53">
            <v>0.46913580246913578</v>
          </cell>
        </row>
        <row r="54">
          <cell r="D54" t="str">
            <v>INDUSINDBK</v>
          </cell>
          <cell r="E54" t="str">
            <v>01-06-2022</v>
          </cell>
          <cell r="F54" t="str">
            <v>930.85</v>
          </cell>
          <cell r="G54" t="str">
            <v>938.35</v>
          </cell>
          <cell r="H54" t="str">
            <v>918.70</v>
          </cell>
          <cell r="I54">
            <v>928.35</v>
          </cell>
          <cell r="J54">
            <v>-2.685717355105588E-3</v>
          </cell>
          <cell r="K54">
            <v>928.35</v>
          </cell>
          <cell r="L54">
            <v>981.53800000000012</v>
          </cell>
          <cell r="M54">
            <v>2.2985633677407181E-2</v>
          </cell>
          <cell r="N54">
            <v>-7.4933984355537775E-2</v>
          </cell>
          <cell r="O54">
            <v>115</v>
          </cell>
          <cell r="P54">
            <v>0.35757254374961894</v>
          </cell>
          <cell r="Q54">
            <v>3.6741303255346525E-2</v>
          </cell>
          <cell r="R54">
            <v>0.47325102880658437</v>
          </cell>
        </row>
        <row r="55">
          <cell r="D55" t="str">
            <v>INFY</v>
          </cell>
          <cell r="E55" t="str">
            <v>01-06-2022</v>
          </cell>
          <cell r="F55" t="str">
            <v>1513.00</v>
          </cell>
          <cell r="G55" t="str">
            <v>1514.75</v>
          </cell>
          <cell r="H55" t="str">
            <v>1472.10</v>
          </cell>
          <cell r="I55">
            <v>1478.55</v>
          </cell>
          <cell r="J55">
            <v>-1.6660015961691865E-2</v>
          </cell>
          <cell r="K55">
            <v>1478.55</v>
          </cell>
          <cell r="L55">
            <v>1724.9505000000004</v>
          </cell>
          <cell r="M55">
            <v>1.5854536170064406E-2</v>
          </cell>
          <cell r="N55">
            <v>4.4690171695046965E-2</v>
          </cell>
          <cell r="O55">
            <v>128</v>
          </cell>
          <cell r="P55">
            <v>0.24663870084523856</v>
          </cell>
          <cell r="Q55">
            <v>-0.12839331505880269</v>
          </cell>
          <cell r="R55">
            <v>0.52674897119341568</v>
          </cell>
        </row>
        <row r="56">
          <cell r="D56" t="str">
            <v>IOC</v>
          </cell>
          <cell r="E56" t="str">
            <v>01-06-2022</v>
          </cell>
          <cell r="F56" t="str">
            <v>117.00</v>
          </cell>
          <cell r="G56" t="str">
            <v>119.05</v>
          </cell>
          <cell r="H56" t="str">
            <v>116.75</v>
          </cell>
          <cell r="I56">
            <v>118.2</v>
          </cell>
          <cell r="J56">
            <v>1.8965517241379404E-2</v>
          </cell>
          <cell r="K56">
            <v>118.2</v>
          </cell>
          <cell r="L56">
            <v>120.77950000000003</v>
          </cell>
          <cell r="M56">
            <v>1.6931187895008734E-2</v>
          </cell>
          <cell r="N56">
            <v>2.8273162244454086E-2</v>
          </cell>
          <cell r="O56">
            <v>116</v>
          </cell>
          <cell r="P56">
            <v>0.26338747103029381</v>
          </cell>
          <cell r="Q56">
            <v>-5.050505050504972E-3</v>
          </cell>
          <cell r="R56">
            <v>0.47736625514403291</v>
          </cell>
        </row>
        <row r="57">
          <cell r="D57" t="str">
            <v>ITC</v>
          </cell>
          <cell r="E57" t="str">
            <v>01-06-2022</v>
          </cell>
          <cell r="F57" t="str">
            <v>270.65</v>
          </cell>
          <cell r="G57" t="str">
            <v>274.10</v>
          </cell>
          <cell r="H57" t="str">
            <v>270.20</v>
          </cell>
          <cell r="I57">
            <v>271.85000000000002</v>
          </cell>
          <cell r="J57">
            <v>4.4337705523740389E-3</v>
          </cell>
          <cell r="K57">
            <v>271.85000000000002</v>
          </cell>
          <cell r="L57">
            <v>234.17624999999992</v>
          </cell>
          <cell r="M57">
            <v>1.5935475587803321E-2</v>
          </cell>
          <cell r="N57">
            <v>0.27929411764705891</v>
          </cell>
          <cell r="O57">
            <v>123</v>
          </cell>
          <cell r="P57">
            <v>0.24789782269050506</v>
          </cell>
          <cell r="Q57">
            <v>0.22731376975169315</v>
          </cell>
          <cell r="R57">
            <v>0.50617283950617287</v>
          </cell>
        </row>
        <row r="58">
          <cell r="D58" t="str">
            <v>JSWSTEEL</v>
          </cell>
          <cell r="E58" t="str">
            <v>01-06-2022</v>
          </cell>
          <cell r="F58" t="str">
            <v>554.05</v>
          </cell>
          <cell r="G58" t="str">
            <v>572.35</v>
          </cell>
          <cell r="H58" t="str">
            <v>549.20</v>
          </cell>
          <cell r="I58">
            <v>569.5</v>
          </cell>
          <cell r="J58">
            <v>3.3106575963718798E-2</v>
          </cell>
          <cell r="K58">
            <v>569.5</v>
          </cell>
          <cell r="L58">
            <v>670.00524999999982</v>
          </cell>
          <cell r="M58">
            <v>2.4636842369662064E-2</v>
          </cell>
          <cell r="N58">
            <v>-0.18392204628501829</v>
          </cell>
          <cell r="O58">
            <v>122</v>
          </cell>
          <cell r="P58">
            <v>0.38325932274546609</v>
          </cell>
          <cell r="Q58">
            <v>-8.9673913043478271E-2</v>
          </cell>
          <cell r="R58">
            <v>0.50205761316872433</v>
          </cell>
        </row>
        <row r="59">
          <cell r="D59" t="str">
            <v>KOTAKBANK</v>
          </cell>
          <cell r="E59" t="str">
            <v>01-06-2022</v>
          </cell>
          <cell r="F59" t="str">
            <v>1840.00</v>
          </cell>
          <cell r="G59" t="str">
            <v>1874.00</v>
          </cell>
          <cell r="H59" t="str">
            <v>1835.35</v>
          </cell>
          <cell r="I59">
            <v>1865.1</v>
          </cell>
          <cell r="J59">
            <v>9.8816904458942645E-3</v>
          </cell>
          <cell r="K59">
            <v>1865.1</v>
          </cell>
          <cell r="L59">
            <v>1870.7499999999998</v>
          </cell>
          <cell r="M59">
            <v>1.7135474080663338E-2</v>
          </cell>
          <cell r="N59">
            <v>4.6104660945650133E-2</v>
          </cell>
          <cell r="O59">
            <v>132</v>
          </cell>
          <cell r="P59">
            <v>0.2665654182682341</v>
          </cell>
          <cell r="Q59">
            <v>-7.6500297088532343E-2</v>
          </cell>
          <cell r="R59">
            <v>0.54320987654320985</v>
          </cell>
        </row>
        <row r="60">
          <cell r="D60" t="str">
            <v>L&amp;TFH</v>
          </cell>
          <cell r="E60" t="str">
            <v>01-06-2022</v>
          </cell>
          <cell r="F60" t="str">
            <v>75.80</v>
          </cell>
          <cell r="G60" t="str">
            <v>76.60</v>
          </cell>
          <cell r="H60" t="str">
            <v>75.10</v>
          </cell>
          <cell r="I60">
            <v>75.849999999999994</v>
          </cell>
          <cell r="J60">
            <v>6.5963060686002883E-4</v>
          </cell>
          <cell r="K60">
            <v>75.849999999999994</v>
          </cell>
          <cell r="L60">
            <v>80.060000000000031</v>
          </cell>
          <cell r="M60">
            <v>2.5820966653447304E-2</v>
          </cell>
          <cell r="N60">
            <v>-0.20199894792214623</v>
          </cell>
          <cell r="O60">
            <v>113</v>
          </cell>
          <cell r="P60">
            <v>0.40167997358377466</v>
          </cell>
          <cell r="Q60">
            <v>3.3378746594005193E-2</v>
          </cell>
          <cell r="R60">
            <v>0.46502057613168724</v>
          </cell>
        </row>
        <row r="61">
          <cell r="D61" t="str">
            <v>LT</v>
          </cell>
          <cell r="E61" t="str">
            <v>01-06-2022</v>
          </cell>
          <cell r="F61" t="str">
            <v>1653.55</v>
          </cell>
          <cell r="G61" t="str">
            <v>1661.00</v>
          </cell>
          <cell r="H61" t="str">
            <v>1638.45</v>
          </cell>
          <cell r="I61">
            <v>1648</v>
          </cell>
          <cell r="J61">
            <v>-3.9286793593230618E-3</v>
          </cell>
          <cell r="K61">
            <v>1648</v>
          </cell>
          <cell r="L61">
            <v>1778.8800000000006</v>
          </cell>
          <cell r="M61">
            <v>1.5808553475919748E-2</v>
          </cell>
          <cell r="N61">
            <v>8.4710063845191863E-2</v>
          </cell>
          <cell r="O61">
            <v>118</v>
          </cell>
          <cell r="P61">
            <v>0.24592337799860645</v>
          </cell>
          <cell r="Q61">
            <v>-6.7477719620879895E-2</v>
          </cell>
          <cell r="R61">
            <v>0.48559670781893005</v>
          </cell>
        </row>
        <row r="62">
          <cell r="D62" t="str">
            <v>LUPIN</v>
          </cell>
          <cell r="E62" t="str">
            <v>01-06-2022</v>
          </cell>
          <cell r="F62" t="str">
            <v>621.55</v>
          </cell>
          <cell r="G62" t="str">
            <v>624.05</v>
          </cell>
          <cell r="H62" t="str">
            <v>604.25</v>
          </cell>
          <cell r="I62">
            <v>607.95000000000005</v>
          </cell>
          <cell r="J62">
            <v>-1.7216294859359826E-2</v>
          </cell>
          <cell r="K62">
            <v>607.95000000000005</v>
          </cell>
          <cell r="L62">
            <v>853.89975000000015</v>
          </cell>
          <cell r="M62">
            <v>1.90632852424048E-2</v>
          </cell>
          <cell r="N62">
            <v>-0.50161905152272812</v>
          </cell>
          <cell r="O62">
            <v>116</v>
          </cell>
          <cell r="P62">
            <v>0.29655512186515315</v>
          </cell>
          <cell r="Q62">
            <v>-0.31920492721164606</v>
          </cell>
          <cell r="R62">
            <v>0.47736625514403291</v>
          </cell>
        </row>
        <row r="63">
          <cell r="D63" t="str">
            <v>M&amp;M</v>
          </cell>
          <cell r="E63" t="str">
            <v>01-06-2022</v>
          </cell>
          <cell r="F63" t="str">
            <v>1035.00</v>
          </cell>
          <cell r="G63" t="str">
            <v>1057.25</v>
          </cell>
          <cell r="H63" t="str">
            <v>1014.80</v>
          </cell>
          <cell r="I63">
            <v>1047.3499999999999</v>
          </cell>
          <cell r="J63">
            <v>1.2568279595881471E-2</v>
          </cell>
          <cell r="K63">
            <v>1047.3499999999999</v>
          </cell>
          <cell r="L63">
            <v>844.27399999999989</v>
          </cell>
          <cell r="M63">
            <v>1.7794705296984372E-2</v>
          </cell>
          <cell r="N63">
            <v>0.30194542855367001</v>
          </cell>
          <cell r="O63">
            <v>123</v>
          </cell>
          <cell r="P63">
            <v>0.2768206492637042</v>
          </cell>
          <cell r="Q63">
            <v>0.23101786553831682</v>
          </cell>
          <cell r="R63">
            <v>0.50617283950617287</v>
          </cell>
        </row>
        <row r="64">
          <cell r="D64" t="str">
            <v>MARUTI</v>
          </cell>
          <cell r="E64" t="str">
            <v>01-06-2022</v>
          </cell>
          <cell r="F64" t="str">
            <v>7975.05</v>
          </cell>
          <cell r="G64" t="str">
            <v>8068.90</v>
          </cell>
          <cell r="H64" t="str">
            <v>7880.10</v>
          </cell>
          <cell r="I64">
            <v>7939.4</v>
          </cell>
          <cell r="J64">
            <v>-3.3829796581873461E-3</v>
          </cell>
          <cell r="K64">
            <v>7939.4</v>
          </cell>
          <cell r="L64">
            <v>7576.3912499999942</v>
          </cell>
          <cell r="M64">
            <v>1.9071838930980869E-2</v>
          </cell>
          <cell r="N64">
            <v>9.6753695261776462E-2</v>
          </cell>
          <cell r="O64">
            <v>122</v>
          </cell>
          <cell r="P64">
            <v>0.29668818603147168</v>
          </cell>
          <cell r="Q64">
            <v>0.11048325057696329</v>
          </cell>
          <cell r="R64">
            <v>0.50205761316872433</v>
          </cell>
        </row>
        <row r="65">
          <cell r="D65" t="str">
            <v>MARICO</v>
          </cell>
          <cell r="E65" t="str">
            <v>01-06-2022</v>
          </cell>
          <cell r="F65" t="str">
            <v>532.95</v>
          </cell>
          <cell r="G65" t="str">
            <v>538.55</v>
          </cell>
          <cell r="H65" t="str">
            <v>518.00</v>
          </cell>
          <cell r="I65">
            <v>520.25</v>
          </cell>
          <cell r="J65">
            <v>-2.5110090883537883E-2</v>
          </cell>
          <cell r="K65">
            <v>520.25</v>
          </cell>
          <cell r="L65">
            <v>524.37100000000032</v>
          </cell>
          <cell r="M65">
            <v>1.5652380074132451E-2</v>
          </cell>
          <cell r="N65">
            <v>6.7617484096039293E-2</v>
          </cell>
          <cell r="O65">
            <v>116</v>
          </cell>
          <cell r="P65">
            <v>0.24349389002682151</v>
          </cell>
          <cell r="Q65">
            <v>-2.7115474520804095E-2</v>
          </cell>
          <cell r="R65">
            <v>0.47736625514403291</v>
          </cell>
        </row>
        <row r="66">
          <cell r="D66" t="str">
            <v>MOTHERSUMI</v>
          </cell>
          <cell r="E66" t="str">
            <v>01-06-2022</v>
          </cell>
          <cell r="F66" t="str">
            <v>131.90</v>
          </cell>
          <cell r="G66" t="str">
            <v>131.90</v>
          </cell>
          <cell r="H66" t="str">
            <v>127.35</v>
          </cell>
          <cell r="I66">
            <v>129.80000000000001</v>
          </cell>
          <cell r="J66">
            <v>-6.8859984697779986E-3</v>
          </cell>
          <cell r="K66">
            <v>129.80000000000001</v>
          </cell>
          <cell r="L66">
            <v>188.19799999999998</v>
          </cell>
          <cell r="M66">
            <v>2.6876124638445929E-2</v>
          </cell>
          <cell r="N66">
            <v>-0.47491909385113262</v>
          </cell>
          <cell r="O66">
            <v>113</v>
          </cell>
          <cell r="P66">
            <v>0.41809437964491919</v>
          </cell>
          <cell r="Q66">
            <v>-0.39359962625554779</v>
          </cell>
          <cell r="R66">
            <v>0.46502057613168724</v>
          </cell>
        </row>
        <row r="67">
          <cell r="D67" t="str">
            <v>NESTLEIND</v>
          </cell>
          <cell r="E67" t="str">
            <v>01-06-2022</v>
          </cell>
          <cell r="F67" t="str">
            <v>17580.00</v>
          </cell>
          <cell r="G67" t="str">
            <v>17848.45</v>
          </cell>
          <cell r="H67" t="str">
            <v>17180.10</v>
          </cell>
          <cell r="I67">
            <v>17241.55</v>
          </cell>
          <cell r="J67">
            <v>-2.5433117598846922E-2</v>
          </cell>
          <cell r="K67">
            <v>17241.55</v>
          </cell>
          <cell r="L67">
            <v>18662.742250000007</v>
          </cell>
          <cell r="M67">
            <v>1.2164847446465335E-2</v>
          </cell>
          <cell r="N67">
            <v>-1.7975582597403506E-2</v>
          </cell>
          <cell r="O67">
            <v>120</v>
          </cell>
          <cell r="P67">
            <v>0.18924061467290088</v>
          </cell>
          <cell r="Q67">
            <v>-9.2569103808340936E-2</v>
          </cell>
          <cell r="R67">
            <v>0.49382716049382713</v>
          </cell>
        </row>
        <row r="68">
          <cell r="D68" t="str">
            <v>NHPC</v>
          </cell>
          <cell r="E68" t="str">
            <v>01-06-2022</v>
          </cell>
          <cell r="F68" t="str">
            <v>33.65</v>
          </cell>
          <cell r="G68" t="str">
            <v>34.25</v>
          </cell>
          <cell r="H68" t="str">
            <v>33.50</v>
          </cell>
          <cell r="I68">
            <v>34.1</v>
          </cell>
          <cell r="J68">
            <v>1.3372956909361244E-2</v>
          </cell>
          <cell r="K68">
            <v>34.1</v>
          </cell>
          <cell r="L68">
            <v>30.303750000000004</v>
          </cell>
          <cell r="M68">
            <v>2.1820873168438001E-2</v>
          </cell>
          <cell r="N68">
            <v>0.28436911487758953</v>
          </cell>
          <cell r="O68">
            <v>121</v>
          </cell>
          <cell r="P68">
            <v>0.33945312255391008</v>
          </cell>
          <cell r="Q68">
            <v>0.12541254125412538</v>
          </cell>
          <cell r="R68">
            <v>0.49794238683127573</v>
          </cell>
        </row>
        <row r="69">
          <cell r="D69" t="str">
            <v>NMDC</v>
          </cell>
          <cell r="E69" t="str">
            <v>01-06-2022</v>
          </cell>
          <cell r="F69" t="str">
            <v>127.40</v>
          </cell>
          <cell r="G69" t="str">
            <v>127.60</v>
          </cell>
          <cell r="H69" t="str">
            <v>125.10</v>
          </cell>
          <cell r="I69">
            <v>126.45</v>
          </cell>
          <cell r="J69">
            <v>2.7755749405233843E-3</v>
          </cell>
          <cell r="K69">
            <v>126.45</v>
          </cell>
          <cell r="L69">
            <v>147.40499999999997</v>
          </cell>
          <cell r="M69">
            <v>2.5185002255900604E-2</v>
          </cell>
          <cell r="N69">
            <v>-0.29515050167224077</v>
          </cell>
          <cell r="O69">
            <v>120</v>
          </cell>
          <cell r="P69">
            <v>0.3917866893456079</v>
          </cell>
          <cell r="Q69">
            <v>-6.2986291218969925E-2</v>
          </cell>
          <cell r="R69">
            <v>0.49382716049382713</v>
          </cell>
        </row>
        <row r="70">
          <cell r="D70" t="str">
            <v>NIACL</v>
          </cell>
          <cell r="E70" t="str">
            <v>01-06-2022</v>
          </cell>
          <cell r="F70" t="str">
            <v>103.95</v>
          </cell>
          <cell r="G70" t="str">
            <v>105.80</v>
          </cell>
          <cell r="H70" t="str">
            <v>102.05</v>
          </cell>
          <cell r="I70">
            <v>103.65</v>
          </cell>
          <cell r="J70">
            <v>2.2693635915145727E-2</v>
          </cell>
          <cell r="K70">
            <v>103.65</v>
          </cell>
          <cell r="L70">
            <v>137.54250000000005</v>
          </cell>
          <cell r="M70">
            <v>2.3217641079221155E-2</v>
          </cell>
          <cell r="N70">
            <v>-0.3821162444113263</v>
          </cell>
          <cell r="O70">
            <v>94</v>
          </cell>
          <cell r="P70">
            <v>0.36118173190599784</v>
          </cell>
          <cell r="Q70">
            <v>-0.29369676320272564</v>
          </cell>
          <cell r="R70">
            <v>0.38683127572016462</v>
          </cell>
        </row>
        <row r="71">
          <cell r="D71" t="str">
            <v>NTPC</v>
          </cell>
          <cell r="E71" t="str">
            <v>01-06-2022</v>
          </cell>
          <cell r="F71" t="str">
            <v>156.45</v>
          </cell>
          <cell r="G71" t="str">
            <v>160.20</v>
          </cell>
          <cell r="H71" t="str">
            <v>156.25</v>
          </cell>
          <cell r="I71">
            <v>156.80000000000001</v>
          </cell>
          <cell r="J71">
            <v>5.12820512820511E-3</v>
          </cell>
          <cell r="K71">
            <v>156.80000000000001</v>
          </cell>
          <cell r="L71">
            <v>135.5137500000001</v>
          </cell>
          <cell r="M71">
            <v>1.7791184954391345E-2</v>
          </cell>
          <cell r="N71">
            <v>0.32768839966130403</v>
          </cell>
          <cell r="O71">
            <v>127</v>
          </cell>
          <cell r="P71">
            <v>0.27676588558507231</v>
          </cell>
          <cell r="Q71">
            <v>0.23952569169960491</v>
          </cell>
          <cell r="R71">
            <v>0.52263374485596703</v>
          </cell>
        </row>
        <row r="72">
          <cell r="D72" t="str">
            <v>ONGC</v>
          </cell>
          <cell r="E72" t="str">
            <v>01-06-2022</v>
          </cell>
          <cell r="F72" t="str">
            <v>151.20</v>
          </cell>
          <cell r="G72" t="str">
            <v>152.90</v>
          </cell>
          <cell r="H72" t="str">
            <v>148.75</v>
          </cell>
          <cell r="I72">
            <v>149.75</v>
          </cell>
          <cell r="J72">
            <v>-9.91735537190086E-3</v>
          </cell>
          <cell r="K72">
            <v>149.75</v>
          </cell>
          <cell r="L72">
            <v>153.29675000000006</v>
          </cell>
          <cell r="M72">
            <v>2.3426573517627509E-2</v>
          </cell>
          <cell r="N72">
            <v>0.20717452640064482</v>
          </cell>
          <cell r="O72">
            <v>129</v>
          </cell>
          <cell r="P72">
            <v>0.36443195787415128</v>
          </cell>
          <cell r="Q72">
            <v>3.9208882720333182E-2</v>
          </cell>
          <cell r="R72">
            <v>0.53086419753086422</v>
          </cell>
        </row>
        <row r="73">
          <cell r="D73" t="str">
            <v>PAGEIND</v>
          </cell>
          <cell r="E73" t="str">
            <v>01-06-2022</v>
          </cell>
          <cell r="F73" t="str">
            <v>45500.00</v>
          </cell>
          <cell r="G73" t="str">
            <v>45998.95</v>
          </cell>
          <cell r="H73" t="str">
            <v>43819.20</v>
          </cell>
          <cell r="I73">
            <v>44194.3</v>
          </cell>
          <cell r="J73">
            <v>-2.2121274813830527E-2</v>
          </cell>
          <cell r="K73">
            <v>44194.3</v>
          </cell>
          <cell r="L73">
            <v>39523.229499999994</v>
          </cell>
          <cell r="M73">
            <v>1.9079318964473603E-2</v>
          </cell>
          <cell r="N73">
            <v>0.46441056499739886</v>
          </cell>
          <cell r="O73">
            <v>131</v>
          </cell>
          <cell r="P73">
            <v>0.29680454804440842</v>
          </cell>
          <cell r="Q73">
            <v>0.16205837072602525</v>
          </cell>
          <cell r="R73">
            <v>0.53909465020576131</v>
          </cell>
        </row>
        <row r="74">
          <cell r="D74" t="str">
            <v>PETRONET</v>
          </cell>
          <cell r="E74" t="str">
            <v>01-06-2022</v>
          </cell>
          <cell r="F74" t="str">
            <v>228.00</v>
          </cell>
          <cell r="G74" t="str">
            <v>232.00</v>
          </cell>
          <cell r="H74" t="str">
            <v>221.80</v>
          </cell>
          <cell r="I74">
            <v>223.35</v>
          </cell>
          <cell r="J74">
            <v>-1.5645658880564128E-2</v>
          </cell>
          <cell r="K74">
            <v>223.35</v>
          </cell>
          <cell r="L74">
            <v>219.27575000000002</v>
          </cell>
          <cell r="M74">
            <v>1.4681761241184985E-2</v>
          </cell>
          <cell r="N74">
            <v>-2.1681997371879147E-2</v>
          </cell>
          <cell r="O74">
            <v>122</v>
          </cell>
          <cell r="P74">
            <v>0.22839460453488195</v>
          </cell>
          <cell r="Q74">
            <v>1.5458058649693074E-2</v>
          </cell>
          <cell r="R74">
            <v>0.50205761316872433</v>
          </cell>
        </row>
        <row r="75">
          <cell r="D75" t="str">
            <v>PIDILITIND</v>
          </cell>
          <cell r="E75" t="str">
            <v>01-06-2022</v>
          </cell>
          <cell r="F75" t="str">
            <v>2250.00</v>
          </cell>
          <cell r="G75" t="str">
            <v>2290.85</v>
          </cell>
          <cell r="H75" t="str">
            <v>2193.60</v>
          </cell>
          <cell r="I75">
            <v>2205.1999999999998</v>
          </cell>
          <cell r="J75">
            <v>-1.7903268905317682E-2</v>
          </cell>
          <cell r="K75">
            <v>2205.1999999999998</v>
          </cell>
          <cell r="L75">
            <v>2382.5082499999994</v>
          </cell>
          <cell r="M75">
            <v>1.5863785394128416E-2</v>
          </cell>
          <cell r="N75">
            <v>6.2209484357312883E-2</v>
          </cell>
          <cell r="O75">
            <v>120</v>
          </cell>
          <cell r="P75">
            <v>0.2467825850044788</v>
          </cell>
          <cell r="Q75">
            <v>-5.8157882872729161E-3</v>
          </cell>
          <cell r="R75">
            <v>0.49382716049382713</v>
          </cell>
        </row>
        <row r="76">
          <cell r="D76" t="str">
            <v>PEL</v>
          </cell>
          <cell r="E76" t="str">
            <v>01-06-2022</v>
          </cell>
          <cell r="F76" t="str">
            <v>1854.00</v>
          </cell>
          <cell r="G76" t="str">
            <v>1894.80</v>
          </cell>
          <cell r="H76" t="str">
            <v>1822.00</v>
          </cell>
          <cell r="I76">
            <v>1837.65</v>
          </cell>
          <cell r="J76">
            <v>-3.0238264861869646E-2</v>
          </cell>
          <cell r="K76">
            <v>1837.65</v>
          </cell>
          <cell r="L76">
            <v>2422.6957500000003</v>
          </cell>
          <cell r="M76">
            <v>2.6306871190813631E-2</v>
          </cell>
          <cell r="N76">
            <v>-0.13662524372195717</v>
          </cell>
          <cell r="O76">
            <v>122</v>
          </cell>
          <cell r="P76">
            <v>0.40923887423815758</v>
          </cell>
          <cell r="Q76">
            <v>-0.22939992451880731</v>
          </cell>
          <cell r="R76">
            <v>0.50205761316872433</v>
          </cell>
        </row>
        <row r="77">
          <cell r="D77" t="str">
            <v>PNB</v>
          </cell>
          <cell r="E77" t="str">
            <v>01-06-2022</v>
          </cell>
          <cell r="F77" t="str">
            <v>31.35</v>
          </cell>
          <cell r="G77" t="str">
            <v>31.65</v>
          </cell>
          <cell r="H77" t="str">
            <v>31.15</v>
          </cell>
          <cell r="I77">
            <v>31.4</v>
          </cell>
          <cell r="J77">
            <v>1.5948963317382603E-3</v>
          </cell>
          <cell r="K77">
            <v>31.4</v>
          </cell>
          <cell r="L77">
            <v>37.82200000000001</v>
          </cell>
          <cell r="M77">
            <v>2.4348566530961162E-2</v>
          </cell>
          <cell r="N77">
            <v>-0.22660098522167493</v>
          </cell>
          <cell r="O77">
            <v>110</v>
          </cell>
          <cell r="P77">
            <v>0.37877480313671785</v>
          </cell>
          <cell r="Q77">
            <v>-0.16489361702127669</v>
          </cell>
          <cell r="R77">
            <v>0.45267489711934156</v>
          </cell>
        </row>
        <row r="78">
          <cell r="D78" t="str">
            <v>PFC</v>
          </cell>
          <cell r="E78" t="str">
            <v>01-06-2022</v>
          </cell>
          <cell r="F78" t="str">
            <v>111.80</v>
          </cell>
          <cell r="G78" t="str">
            <v>111.80</v>
          </cell>
          <cell r="H78" t="str">
            <v>110.30</v>
          </cell>
          <cell r="I78">
            <v>111</v>
          </cell>
          <cell r="J78">
            <v>-3.1432420296362285E-3</v>
          </cell>
          <cell r="K78">
            <v>111</v>
          </cell>
          <cell r="L78">
            <v>123.50974999999997</v>
          </cell>
          <cell r="M78">
            <v>1.679466652901427E-2</v>
          </cell>
          <cell r="N78">
            <v>-0.14219474497681606</v>
          </cell>
          <cell r="O78">
            <v>119</v>
          </cell>
          <cell r="P78">
            <v>0.26126369698951996</v>
          </cell>
          <cell r="Q78">
            <v>-4.6801202232717887E-2</v>
          </cell>
          <cell r="R78">
            <v>0.48971193415637859</v>
          </cell>
        </row>
        <row r="79">
          <cell r="D79" t="str">
            <v>POWERGRID</v>
          </cell>
          <cell r="E79" t="str">
            <v>01-06-2022</v>
          </cell>
          <cell r="F79" t="str">
            <v>232.15</v>
          </cell>
          <cell r="G79" t="str">
            <v>233.00</v>
          </cell>
          <cell r="H79" t="str">
            <v>228.15</v>
          </cell>
          <cell r="I79">
            <v>229.2</v>
          </cell>
          <cell r="J79">
            <v>-1.5886646629454826E-2</v>
          </cell>
          <cell r="K79">
            <v>229.2</v>
          </cell>
          <cell r="L79">
            <v>204.37124999999989</v>
          </cell>
          <cell r="M79">
            <v>1.7258563099723952E-2</v>
          </cell>
          <cell r="N79">
            <v>0.26225355215332069</v>
          </cell>
          <cell r="O79">
            <v>108</v>
          </cell>
          <cell r="P79">
            <v>0.26848023402971599</v>
          </cell>
          <cell r="Q79">
            <v>0.14456928838951311</v>
          </cell>
          <cell r="R79">
            <v>0.44444444444444442</v>
          </cell>
        </row>
        <row r="80">
          <cell r="D80" t="str">
            <v>PGHH</v>
          </cell>
          <cell r="E80" t="str">
            <v>01-06-2022</v>
          </cell>
          <cell r="F80" t="str">
            <v>13712.10</v>
          </cell>
          <cell r="G80" t="str">
            <v>14229.00</v>
          </cell>
          <cell r="H80" t="str">
            <v>13670.55</v>
          </cell>
          <cell r="I80">
            <v>14106.05</v>
          </cell>
          <cell r="J80">
            <v>2.0775818712709615E-2</v>
          </cell>
          <cell r="K80">
            <v>14106.05</v>
          </cell>
          <cell r="L80">
            <v>14493.744749999996</v>
          </cell>
          <cell r="M80">
            <v>1.5120958052292926E-2</v>
          </cell>
          <cell r="N80">
            <v>7.9116574930097716E-2</v>
          </cell>
          <cell r="O80">
            <v>108</v>
          </cell>
          <cell r="P80">
            <v>0.23522690348990047</v>
          </cell>
          <cell r="Q80">
            <v>-6.3790883508548446E-2</v>
          </cell>
          <cell r="R80">
            <v>0.44444444444444442</v>
          </cell>
        </row>
        <row r="81">
          <cell r="D81" t="str">
            <v>RELIANCE</v>
          </cell>
          <cell r="E81" t="str">
            <v>01-06-2022</v>
          </cell>
          <cell r="F81" t="str">
            <v>2634.30</v>
          </cell>
          <cell r="G81" t="str">
            <v>2655.20</v>
          </cell>
          <cell r="H81" t="str">
            <v>2616.20</v>
          </cell>
          <cell r="I81">
            <v>2633.5</v>
          </cell>
          <cell r="J81">
            <v>3.2286859248276123E-4</v>
          </cell>
          <cell r="K81">
            <v>2633.5</v>
          </cell>
          <cell r="L81">
            <v>2470.2299999999996</v>
          </cell>
          <cell r="M81">
            <v>1.680456331714518E-2</v>
          </cell>
          <cell r="N81">
            <v>0.21080459770114945</v>
          </cell>
          <cell r="O81">
            <v>129</v>
          </cell>
          <cell r="P81">
            <v>0.26141765488150531</v>
          </cell>
          <cell r="Q81">
            <v>7.8640180217079747E-2</v>
          </cell>
          <cell r="R81">
            <v>0.53086419753086422</v>
          </cell>
        </row>
        <row r="82">
          <cell r="D82" t="str">
            <v>SBIN</v>
          </cell>
          <cell r="E82" t="str">
            <v>01-06-2022</v>
          </cell>
          <cell r="F82" t="str">
            <v>468.00</v>
          </cell>
          <cell r="G82" t="str">
            <v>472.00</v>
          </cell>
          <cell r="H82" t="str">
            <v>464.70</v>
          </cell>
          <cell r="I82">
            <v>468.3</v>
          </cell>
          <cell r="J82">
            <v>4.2725913266394855E-4</v>
          </cell>
          <cell r="K82">
            <v>468.3</v>
          </cell>
          <cell r="L82">
            <v>480.9067500000001</v>
          </cell>
          <cell r="M82">
            <v>1.7733379339876433E-2</v>
          </cell>
          <cell r="N82">
            <v>0.11116383912682415</v>
          </cell>
          <cell r="O82">
            <v>128</v>
          </cell>
          <cell r="P82">
            <v>0.27586664126076105</v>
          </cell>
          <cell r="Q82">
            <v>6.8802408084283062E-3</v>
          </cell>
          <cell r="R82">
            <v>0.52674897119341568</v>
          </cell>
        </row>
        <row r="83">
          <cell r="D83" t="str">
            <v>SBILIFE</v>
          </cell>
          <cell r="E83" t="str">
            <v>01-06-2022</v>
          </cell>
          <cell r="F83" t="str">
            <v>1162.00</v>
          </cell>
          <cell r="G83" t="str">
            <v>1176.00</v>
          </cell>
          <cell r="H83" t="str">
            <v>1144.05</v>
          </cell>
          <cell r="I83">
            <v>1152.75</v>
          </cell>
          <cell r="J83">
            <v>-1.8225950687731585E-2</v>
          </cell>
          <cell r="K83">
            <v>1152.75</v>
          </cell>
          <cell r="L83">
            <v>1152.8537499999991</v>
          </cell>
          <cell r="M83">
            <v>1.6103774861892916E-2</v>
          </cell>
          <cell r="N83">
            <v>0.15436611255758059</v>
          </cell>
          <cell r="O83">
            <v>135</v>
          </cell>
          <cell r="P83">
            <v>0.25051594496601065</v>
          </cell>
          <cell r="Q83">
            <v>1.4521452145214608E-2</v>
          </cell>
          <cell r="R83">
            <v>0.55555555555555558</v>
          </cell>
        </row>
        <row r="84">
          <cell r="D84" t="str">
            <v>VEDL</v>
          </cell>
          <cell r="E84" t="str">
            <v>01-06-2022</v>
          </cell>
          <cell r="F84" t="str">
            <v>320.50</v>
          </cell>
          <cell r="G84" t="str">
            <v>325.00</v>
          </cell>
          <cell r="H84" t="str">
            <v>313.25</v>
          </cell>
          <cell r="I84">
            <v>316.05</v>
          </cell>
          <cell r="J84">
            <v>-1.5113742598940383E-2</v>
          </cell>
          <cell r="K84">
            <v>316.05</v>
          </cell>
          <cell r="L84">
            <v>342.95824999999985</v>
          </cell>
          <cell r="M84">
            <v>3.1078680020347183E-2</v>
          </cell>
          <cell r="N84">
            <v>0.1707723652528248</v>
          </cell>
          <cell r="O84">
            <v>128</v>
          </cell>
          <cell r="P84">
            <v>0.48347079863971593</v>
          </cell>
          <cell r="Q84">
            <v>-8.8667820069204151E-2</v>
          </cell>
          <cell r="R84">
            <v>0.52674897119341568</v>
          </cell>
        </row>
        <row r="85">
          <cell r="D85" t="str">
            <v>SHREECEM</v>
          </cell>
          <cell r="E85" t="str">
            <v>01-06-2022</v>
          </cell>
          <cell r="F85" t="str">
            <v>22100.00</v>
          </cell>
          <cell r="G85" t="str">
            <v>22172.50</v>
          </cell>
          <cell r="H85" t="str">
            <v>21600.00</v>
          </cell>
          <cell r="I85">
            <v>21791.5</v>
          </cell>
          <cell r="J85">
            <v>-1.4686000822922374E-2</v>
          </cell>
          <cell r="K85">
            <v>21791.5</v>
          </cell>
          <cell r="L85">
            <v>26069.690499999997</v>
          </cell>
          <cell r="M85">
            <v>1.7382700200852731E-2</v>
          </cell>
          <cell r="N85">
            <v>-0.23289219163350328</v>
          </cell>
          <cell r="O85">
            <v>117</v>
          </cell>
          <cell r="P85">
            <v>0.27041135412182599</v>
          </cell>
          <cell r="Q85">
            <v>-0.14764082124375633</v>
          </cell>
          <cell r="R85">
            <v>0.48148148148148145</v>
          </cell>
        </row>
        <row r="86">
          <cell r="D86" t="str">
            <v>SRTRANSFIN</v>
          </cell>
          <cell r="E86" t="str">
            <v>01-06-2022</v>
          </cell>
          <cell r="F86" t="str">
            <v>1175.20</v>
          </cell>
          <cell r="G86" t="str">
            <v>1200.00</v>
          </cell>
          <cell r="H86" t="str">
            <v>1166.00</v>
          </cell>
          <cell r="I86">
            <v>1184.95</v>
          </cell>
          <cell r="J86">
            <v>7.4392110185341753E-3</v>
          </cell>
          <cell r="K86">
            <v>1184.95</v>
          </cell>
          <cell r="L86">
            <v>1276.0552500000006</v>
          </cell>
          <cell r="M86">
            <v>2.3781984271889496E-2</v>
          </cell>
          <cell r="N86">
            <v>-0.17542882989457564</v>
          </cell>
          <cell r="O86">
            <v>119</v>
          </cell>
          <cell r="P86">
            <v>0.36996085167194737</v>
          </cell>
          <cell r="Q86">
            <v>-0.1555674327454124</v>
          </cell>
          <cell r="R86">
            <v>0.48971193415637859</v>
          </cell>
        </row>
        <row r="87">
          <cell r="D87" t="str">
            <v>SIEMENS</v>
          </cell>
          <cell r="E87" t="str">
            <v>01-06-2022</v>
          </cell>
          <cell r="F87" t="str">
            <v>2434.10</v>
          </cell>
          <cell r="G87" t="str">
            <v>2476.45</v>
          </cell>
          <cell r="H87" t="str">
            <v>2406.50</v>
          </cell>
          <cell r="I87">
            <v>2419.0500000000002</v>
          </cell>
          <cell r="J87">
            <v>-6.121736272314382E-3</v>
          </cell>
          <cell r="K87">
            <v>2419.0500000000002</v>
          </cell>
          <cell r="L87">
            <v>2304.2005000000008</v>
          </cell>
          <cell r="M87">
            <v>1.7300859148315327E-2</v>
          </cell>
          <cell r="N87">
            <v>0.16303276521070242</v>
          </cell>
          <cell r="O87">
            <v>118</v>
          </cell>
          <cell r="P87">
            <v>0.26913820613079587</v>
          </cell>
          <cell r="Q87">
            <v>0.13389425330458438</v>
          </cell>
          <cell r="R87">
            <v>0.48559670781893005</v>
          </cell>
        </row>
        <row r="88">
          <cell r="D88" t="str">
            <v>OFSS</v>
          </cell>
          <cell r="E88" t="str">
            <v>01-06-2022</v>
          </cell>
          <cell r="F88" t="str">
            <v>3307.45</v>
          </cell>
          <cell r="G88" t="str">
            <v>3359.90</v>
          </cell>
          <cell r="H88" t="str">
            <v>3270.05</v>
          </cell>
          <cell r="I88">
            <v>3284.35</v>
          </cell>
          <cell r="J88">
            <v>-2.8841629096649779E-3</v>
          </cell>
          <cell r="K88">
            <v>3284.35</v>
          </cell>
          <cell r="L88">
            <v>4008.6647500000022</v>
          </cell>
          <cell r="M88">
            <v>1.9461043679610827E-2</v>
          </cell>
          <cell r="N88">
            <v>-6.2310854793581893E-2</v>
          </cell>
          <cell r="O88">
            <v>116</v>
          </cell>
          <cell r="P88">
            <v>0.30274279100604917</v>
          </cell>
          <cell r="Q88">
            <v>-0.21978596287014052</v>
          </cell>
          <cell r="R88">
            <v>0.47736625514403291</v>
          </cell>
        </row>
        <row r="89">
          <cell r="D89" t="str">
            <v>SUNPHARMA</v>
          </cell>
          <cell r="E89" t="str">
            <v>01-06-2022</v>
          </cell>
          <cell r="F89" t="str">
            <v>875.00</v>
          </cell>
          <cell r="G89" t="str">
            <v>875.00</v>
          </cell>
          <cell r="H89" t="str">
            <v>832.60</v>
          </cell>
          <cell r="I89">
            <v>839.25</v>
          </cell>
          <cell r="J89">
            <v>-2.4808273297699301E-2</v>
          </cell>
          <cell r="K89">
            <v>839.25</v>
          </cell>
          <cell r="L89">
            <v>835.13774999999964</v>
          </cell>
          <cell r="M89">
            <v>1.6011052338368359E-2</v>
          </cell>
          <cell r="N89">
            <v>0.24730623467340407</v>
          </cell>
          <cell r="O89">
            <v>125</v>
          </cell>
          <cell r="P89">
            <v>0.24907352101264588</v>
          </cell>
          <cell r="Q89">
            <v>0.11743559017375671</v>
          </cell>
          <cell r="R89">
            <v>0.51440329218106995</v>
          </cell>
        </row>
        <row r="90">
          <cell r="D90" t="str">
            <v>TATAMOTORS</v>
          </cell>
          <cell r="E90" t="str">
            <v>01-06-2022</v>
          </cell>
          <cell r="F90" t="str">
            <v>445.10</v>
          </cell>
          <cell r="G90" t="str">
            <v>446.00</v>
          </cell>
          <cell r="H90" t="str">
            <v>439.60</v>
          </cell>
          <cell r="I90">
            <v>444.6</v>
          </cell>
          <cell r="J90">
            <v>2.367264119039536E-3</v>
          </cell>
          <cell r="K90">
            <v>444.6</v>
          </cell>
          <cell r="L90">
            <v>432.98349999999976</v>
          </cell>
          <cell r="M90">
            <v>2.8928464691407387E-2</v>
          </cell>
          <cell r="N90">
            <v>0.29488859764089126</v>
          </cell>
          <cell r="O90">
            <v>132</v>
          </cell>
          <cell r="P90">
            <v>0.45002129815741493</v>
          </cell>
          <cell r="Q90">
            <v>-3.6515332105320097E-2</v>
          </cell>
          <cell r="R90">
            <v>0.54320987654320985</v>
          </cell>
        </row>
        <row r="91">
          <cell r="D91" t="str">
            <v>TATASTEEL</v>
          </cell>
          <cell r="E91" t="str">
            <v>01-06-2022</v>
          </cell>
          <cell r="F91" t="str">
            <v>1065.50</v>
          </cell>
          <cell r="G91" t="str">
            <v>1079.00</v>
          </cell>
          <cell r="H91" t="str">
            <v>1053.30</v>
          </cell>
          <cell r="I91">
            <v>1063.55</v>
          </cell>
          <cell r="J91">
            <v>7.4835409463362978E-3</v>
          </cell>
          <cell r="K91">
            <v>1063.55</v>
          </cell>
          <cell r="L91">
            <v>1250.4632500000002</v>
          </cell>
          <cell r="M91">
            <v>2.6497104308267048E-2</v>
          </cell>
          <cell r="N91">
            <v>-3.4014532243415108E-2</v>
          </cell>
          <cell r="O91">
            <v>124</v>
          </cell>
          <cell r="P91">
            <v>0.41219820704002408</v>
          </cell>
          <cell r="Q91">
            <v>-4.5929580623458199E-2</v>
          </cell>
          <cell r="R91">
            <v>0.51028806584362141</v>
          </cell>
        </row>
        <row r="92">
          <cell r="D92" t="str">
            <v>TCS</v>
          </cell>
          <cell r="E92" t="str">
            <v>01-06-2022</v>
          </cell>
          <cell r="F92" t="str">
            <v>3388.00</v>
          </cell>
          <cell r="G92" t="str">
            <v>3388.00</v>
          </cell>
          <cell r="H92" t="str">
            <v>3340.05</v>
          </cell>
          <cell r="I92">
            <v>3355.2</v>
          </cell>
          <cell r="J92">
            <v>-2.7196932542690178E-3</v>
          </cell>
          <cell r="K92">
            <v>3355.2</v>
          </cell>
          <cell r="L92">
            <v>3639.7260000000015</v>
          </cell>
          <cell r="M92">
            <v>1.3968333105444455E-2</v>
          </cell>
          <cell r="N92">
            <v>4.8418092336536045E-2</v>
          </cell>
          <cell r="O92">
            <v>129</v>
          </cell>
          <cell r="P92">
            <v>0.21729626733611104</v>
          </cell>
          <cell r="Q92">
            <v>-4.1918903483723624E-2</v>
          </cell>
          <cell r="R92">
            <v>0.53086419753086422</v>
          </cell>
        </row>
        <row r="93">
          <cell r="D93" t="str">
            <v>TECHM</v>
          </cell>
          <cell r="E93" t="str">
            <v>01-06-2022</v>
          </cell>
          <cell r="F93" t="str">
            <v>1186.15</v>
          </cell>
          <cell r="G93" t="str">
            <v>1197.00</v>
          </cell>
          <cell r="H93" t="str">
            <v>1143.10</v>
          </cell>
          <cell r="I93">
            <v>1146.5999999999999</v>
          </cell>
          <cell r="J93">
            <v>-2.8510908705782767E-2</v>
          </cell>
          <cell r="K93">
            <v>1146.5999999999999</v>
          </cell>
          <cell r="L93">
            <v>1468.2369999999999</v>
          </cell>
          <cell r="M93">
            <v>2.047915765168697E-2</v>
          </cell>
          <cell r="N93">
            <v>8.9665003563791812E-2</v>
          </cell>
          <cell r="O93">
            <v>123</v>
          </cell>
          <cell r="P93">
            <v>0.31858092746691702</v>
          </cell>
          <cell r="Q93">
            <v>-0.25383138645755388</v>
          </cell>
          <cell r="R93">
            <v>0.50617283950617287</v>
          </cell>
        </row>
        <row r="94">
          <cell r="D94" t="str">
            <v>TITAN</v>
          </cell>
          <cell r="E94" t="str">
            <v>01-06-2022</v>
          </cell>
          <cell r="F94" t="str">
            <v>2255.00</v>
          </cell>
          <cell r="G94" t="str">
            <v>2304.90</v>
          </cell>
          <cell r="H94" t="str">
            <v>2180.00</v>
          </cell>
          <cell r="I94">
            <v>2197.6</v>
          </cell>
          <cell r="J94">
            <v>-8.3032490974729312E-3</v>
          </cell>
          <cell r="K94">
            <v>2197.6</v>
          </cell>
          <cell r="L94">
            <v>2344.2404999999994</v>
          </cell>
          <cell r="M94">
            <v>1.8811380114495183E-2</v>
          </cell>
          <cell r="N94">
            <v>0.26973855265058488</v>
          </cell>
          <cell r="O94">
            <v>122</v>
          </cell>
          <cell r="P94">
            <v>0.29263639773362093</v>
          </cell>
          <cell r="Q94">
            <v>-5.4470355391102232E-2</v>
          </cell>
          <cell r="R94">
            <v>0.50205761316872433</v>
          </cell>
        </row>
        <row r="95">
          <cell r="D95" t="str">
            <v>ULTRACEMCO</v>
          </cell>
          <cell r="E95" t="str">
            <v>01-06-2022</v>
          </cell>
          <cell r="F95" t="str">
            <v>6080.00</v>
          </cell>
          <cell r="G95" t="str">
            <v>6099.70</v>
          </cell>
          <cell r="H95" t="str">
            <v>5950.00</v>
          </cell>
          <cell r="I95">
            <v>5975.65</v>
          </cell>
          <cell r="J95">
            <v>-1.7582941505277505E-2</v>
          </cell>
          <cell r="K95">
            <v>5975.65</v>
          </cell>
          <cell r="L95">
            <v>7121.7097500000018</v>
          </cell>
          <cell r="M95">
            <v>1.618352627009333E-2</v>
          </cell>
          <cell r="N95">
            <v>-0.11139447563106442</v>
          </cell>
          <cell r="O95">
            <v>118</v>
          </cell>
          <cell r="P95">
            <v>0.25175658572005982</v>
          </cell>
          <cell r="Q95">
            <v>-0.19119547930836134</v>
          </cell>
          <cell r="R95">
            <v>0.48559670781893005</v>
          </cell>
        </row>
        <row r="96">
          <cell r="D96" t="str">
            <v>UBL</v>
          </cell>
          <cell r="E96" t="str">
            <v>01-06-2022</v>
          </cell>
          <cell r="F96" t="str">
            <v>1541.65</v>
          </cell>
          <cell r="G96" t="str">
            <v>1561.00</v>
          </cell>
          <cell r="H96" t="str">
            <v>1526.05</v>
          </cell>
          <cell r="I96">
            <v>1533.9</v>
          </cell>
          <cell r="J96">
            <v>-5.5108921161826085E-3</v>
          </cell>
          <cell r="K96">
            <v>1533.9</v>
          </cell>
          <cell r="L96">
            <v>1551.3162499999996</v>
          </cell>
          <cell r="M96">
            <v>1.8775215284152064E-2</v>
          </cell>
          <cell r="N96">
            <v>0.11450991789580778</v>
          </cell>
          <cell r="O96">
            <v>129</v>
          </cell>
          <cell r="P96">
            <v>0.29207380500454722</v>
          </cell>
          <cell r="Q96">
            <v>1.9948134849391508E-2</v>
          </cell>
          <cell r="R96">
            <v>0.53086419753086422</v>
          </cell>
        </row>
        <row r="97">
          <cell r="D97" t="str">
            <v>MCDOWELL-N</v>
          </cell>
          <cell r="E97" t="str">
            <v>01-06-2022</v>
          </cell>
          <cell r="F97" t="str">
            <v>812.70</v>
          </cell>
          <cell r="G97" t="str">
            <v>821.00</v>
          </cell>
          <cell r="H97" t="str">
            <v>791.90</v>
          </cell>
          <cell r="I97">
            <v>801.5</v>
          </cell>
          <cell r="J97">
            <v>-9.7603162836669144E-3</v>
          </cell>
          <cell r="K97">
            <v>801.5</v>
          </cell>
          <cell r="L97">
            <v>853.79599999999994</v>
          </cell>
          <cell r="M97">
            <v>2.0854524788859428E-2</v>
          </cell>
          <cell r="N97">
            <v>0.2669933607334809</v>
          </cell>
          <cell r="O97">
            <v>129</v>
          </cell>
          <cell r="P97">
            <v>0.32442026972575999</v>
          </cell>
          <cell r="Q97">
            <v>-9.9539377598022671E-2</v>
          </cell>
          <cell r="R97">
            <v>0.53086419753086422</v>
          </cell>
        </row>
        <row r="98">
          <cell r="D98" t="str">
            <v>UPL</v>
          </cell>
          <cell r="E98" t="str">
            <v>01-06-2022</v>
          </cell>
          <cell r="F98" t="str">
            <v>772.60</v>
          </cell>
          <cell r="G98" t="str">
            <v>784.40</v>
          </cell>
          <cell r="H98" t="str">
            <v>772.60</v>
          </cell>
          <cell r="I98">
            <v>779.75</v>
          </cell>
          <cell r="J98">
            <v>1.9240636223694096E-4</v>
          </cell>
          <cell r="K98">
            <v>779.75</v>
          </cell>
          <cell r="L98">
            <v>756.34349999999995</v>
          </cell>
          <cell r="M98">
            <v>1.770272526823059E-2</v>
          </cell>
          <cell r="N98">
            <v>-7.7819170953816963E-2</v>
          </cell>
          <cell r="O98">
            <v>130</v>
          </cell>
          <cell r="P98">
            <v>0.27538977581826246</v>
          </cell>
          <cell r="Q98">
            <v>0.13113802857764556</v>
          </cell>
          <cell r="R98">
            <v>0.53497942386831276</v>
          </cell>
        </row>
        <row r="99">
          <cell r="D99" t="str">
            <v>WIPRO</v>
          </cell>
          <cell r="E99" t="str">
            <v>01-06-2022</v>
          </cell>
          <cell r="F99" t="str">
            <v>478.95</v>
          </cell>
          <cell r="G99" t="str">
            <v>478.95</v>
          </cell>
          <cell r="H99" t="str">
            <v>468.50</v>
          </cell>
          <cell r="I99">
            <v>470.75</v>
          </cell>
          <cell r="J99">
            <v>-1.5270369208241874E-2</v>
          </cell>
          <cell r="K99">
            <v>470.75</v>
          </cell>
          <cell r="L99">
            <v>609.26524999999992</v>
          </cell>
          <cell r="M99">
            <v>1.7696308313062958E-2</v>
          </cell>
          <cell r="N99">
            <v>-0.13496876148474835</v>
          </cell>
          <cell r="O99">
            <v>121</v>
          </cell>
          <cell r="P99">
            <v>0.2752899514229632</v>
          </cell>
          <cell r="Q99">
            <v>-0.25348874088170004</v>
          </cell>
          <cell r="R99">
            <v>0.49794238683127573</v>
          </cell>
        </row>
        <row r="100">
          <cell r="D100" t="str">
            <v>YESBANK</v>
          </cell>
          <cell r="E100" t="str">
            <v>01-06-2022</v>
          </cell>
          <cell r="F100" t="str">
            <v>13.15</v>
          </cell>
          <cell r="G100" t="str">
            <v>13.30</v>
          </cell>
          <cell r="H100" t="str">
            <v>13.10</v>
          </cell>
          <cell r="I100">
            <v>13.25</v>
          </cell>
          <cell r="J100">
            <v>7.6045627376426506E-3</v>
          </cell>
          <cell r="K100">
            <v>13.25</v>
          </cell>
          <cell r="L100">
            <v>13.101749999999996</v>
          </cell>
          <cell r="M100">
            <v>2.5554422149435756E-2</v>
          </cell>
          <cell r="N100">
            <v>-6.6901408450704136E-2</v>
          </cell>
          <cell r="O100">
            <v>97</v>
          </cell>
          <cell r="P100">
            <v>0.39753351420573407</v>
          </cell>
          <cell r="Q100">
            <v>9.0534979423868345E-2</v>
          </cell>
          <cell r="R100">
            <v>0.3991769547325103</v>
          </cell>
        </row>
        <row r="101">
          <cell r="D101" t="str">
            <v>ADANITRANS</v>
          </cell>
          <cell r="E101" t="str">
            <v>01-06-2022</v>
          </cell>
          <cell r="F101" t="str">
            <v>2002.00</v>
          </cell>
          <cell r="G101" t="str">
            <v>2002.00</v>
          </cell>
          <cell r="H101" t="str">
            <v>1952.25</v>
          </cell>
          <cell r="I101">
            <v>1957.9</v>
          </cell>
          <cell r="J101">
            <v>-4.7250608272506045E-2</v>
          </cell>
          <cell r="K101">
            <v>1957.9</v>
          </cell>
          <cell r="L101">
            <v>1977.5857499999997</v>
          </cell>
          <cell r="M101">
            <v>3.1978451656504828E-2</v>
          </cell>
          <cell r="N101">
            <v>0.2458797327394211</v>
          </cell>
          <cell r="O101">
            <v>123</v>
          </cell>
          <cell r="P101">
            <v>0.49746796039953645</v>
          </cell>
          <cell r="Q101">
            <v>3.3628972653362954E-2</v>
          </cell>
          <cell r="R101">
            <v>0.50617283950617287</v>
          </cell>
        </row>
        <row r="102">
          <cell r="D102" t="str">
            <v>ZEEL</v>
          </cell>
          <cell r="E102" t="str">
            <v>01-06-2022</v>
          </cell>
          <cell r="F102" t="str">
            <v>253.00</v>
          </cell>
          <cell r="G102" t="str">
            <v>256.40</v>
          </cell>
          <cell r="H102" t="str">
            <v>250.95</v>
          </cell>
          <cell r="I102">
            <v>253.15</v>
          </cell>
          <cell r="J102">
            <v>1.1864741941862711E-3</v>
          </cell>
          <cell r="K102">
            <v>253.15</v>
          </cell>
          <cell r="L102">
            <v>277.41124999999994</v>
          </cell>
          <cell r="M102">
            <v>4.3088851588236277E-2</v>
          </cell>
          <cell r="N102">
            <v>0.16901408450704225</v>
          </cell>
          <cell r="O102">
            <v>108</v>
          </cell>
          <cell r="P102">
            <v>0.6703052213348174</v>
          </cell>
          <cell r="Q102">
            <v>-0.23264625644134584</v>
          </cell>
          <cell r="R102">
            <v>0.44444444444444442</v>
          </cell>
        </row>
        <row r="103">
          <cell r="D103" t="str">
            <v>APOLLOHOSP</v>
          </cell>
          <cell r="E103" t="str">
            <v>01-06-2022</v>
          </cell>
          <cell r="F103" t="str">
            <v>3939.55</v>
          </cell>
          <cell r="G103" t="str">
            <v>3989.75</v>
          </cell>
          <cell r="H103" t="str">
            <v>3790.05</v>
          </cell>
          <cell r="I103">
            <v>3839</v>
          </cell>
          <cell r="J103">
            <v>-3.525745734174357E-2</v>
          </cell>
          <cell r="K103">
            <v>3839</v>
          </cell>
          <cell r="L103">
            <v>4636.6325000000024</v>
          </cell>
          <cell r="M103">
            <v>2.5888729079427179E-2</v>
          </cell>
          <cell r="N103">
            <v>0.16125714631416566</v>
          </cell>
          <cell r="O103">
            <v>117</v>
          </cell>
          <cell r="P103">
            <v>0.40273410954401512</v>
          </cell>
          <cell r="Q103">
            <v>-0.32972501091226536</v>
          </cell>
          <cell r="R103">
            <v>0.48148148148148145</v>
          </cell>
        </row>
        <row r="104">
          <cell r="D104" t="str">
            <v>TATACONSUM</v>
          </cell>
          <cell r="E104" t="str">
            <v>01-06-2022</v>
          </cell>
          <cell r="F104" t="str">
            <v>760.00</v>
          </cell>
          <cell r="G104" t="str">
            <v>780.50</v>
          </cell>
          <cell r="H104" t="str">
            <v>757.75</v>
          </cell>
          <cell r="I104">
            <v>761.1</v>
          </cell>
          <cell r="J104">
            <v>1.7769002961500746E-3</v>
          </cell>
          <cell r="K104">
            <v>761.1</v>
          </cell>
          <cell r="L104">
            <v>777.40124999999932</v>
          </cell>
          <cell r="M104">
            <v>1.6949100480994513E-2</v>
          </cell>
          <cell r="N104">
            <v>8.2876858504659534E-2</v>
          </cell>
          <cell r="O104">
            <v>127</v>
          </cell>
          <cell r="P104">
            <v>0.26366612547271467</v>
          </cell>
          <cell r="Q104">
            <v>-6.3968668407310414E-3</v>
          </cell>
          <cell r="R104">
            <v>0.52263374485596703</v>
          </cell>
        </row>
        <row r="105">
          <cell r="D105" t="str">
            <v>ADANIENT</v>
          </cell>
          <cell r="E105" t="str">
            <v>01-06-2022</v>
          </cell>
          <cell r="F105" t="str">
            <v>2169.95</v>
          </cell>
          <cell r="G105" t="str">
            <v>2189.30</v>
          </cell>
          <cell r="H105" t="str">
            <v>2126.00</v>
          </cell>
          <cell r="I105">
            <v>2150.9</v>
          </cell>
          <cell r="J105">
            <v>-7.6814837027980865E-3</v>
          </cell>
          <cell r="K105">
            <v>2150.9</v>
          </cell>
          <cell r="L105">
            <v>1756.6860000000004</v>
          </cell>
          <cell r="M105">
            <v>2.5185780698254306E-2</v>
          </cell>
          <cell r="N105">
            <v>0.34882262565453237</v>
          </cell>
          <cell r="O105">
            <v>137</v>
          </cell>
          <cell r="P105">
            <v>0.39179879906668336</v>
          </cell>
          <cell r="Q105">
            <v>0.29179303924807076</v>
          </cell>
          <cell r="R105">
            <v>0.56378600823045266</v>
          </cell>
        </row>
        <row r="106">
          <cell r="D106" t="str">
            <v>ADANIGREEN</v>
          </cell>
          <cell r="E106" t="str">
            <v>01-06-2022</v>
          </cell>
          <cell r="F106" t="str">
            <v>1828.95</v>
          </cell>
          <cell r="G106" t="str">
            <v>1889.85</v>
          </cell>
          <cell r="H106" t="str">
            <v>1776.00</v>
          </cell>
          <cell r="I106">
            <v>1848.4</v>
          </cell>
          <cell r="J106">
            <v>-2.1466952539770712E-2</v>
          </cell>
          <cell r="K106">
            <v>1848.4</v>
          </cell>
          <cell r="L106">
            <v>1665.2862499999994</v>
          </cell>
          <cell r="M106">
            <v>3.2151114397866144E-2</v>
          </cell>
          <cell r="N106">
            <v>0.49166767542266876</v>
          </cell>
          <cell r="O106">
            <v>130</v>
          </cell>
          <cell r="P106">
            <v>0.50015396229558307</v>
          </cell>
          <cell r="Q106">
            <v>0.36640177416374065</v>
          </cell>
          <cell r="R106">
            <v>0.53497942386831276</v>
          </cell>
        </row>
        <row r="107">
          <cell r="D107" t="str">
            <v>ALKEM</v>
          </cell>
          <cell r="E107" t="str">
            <v>01-06-2022</v>
          </cell>
          <cell r="F107" t="str">
            <v>615.00</v>
          </cell>
          <cell r="G107" t="str">
            <v>664.00</v>
          </cell>
          <cell r="H107" t="str">
            <v>614.85</v>
          </cell>
          <cell r="I107">
            <v>651.1</v>
          </cell>
          <cell r="J107">
            <v>7.0008216926869427E-2</v>
          </cell>
          <cell r="K107">
            <v>651.1</v>
          </cell>
          <cell r="L107">
            <v>403.3062500000002</v>
          </cell>
          <cell r="M107">
            <v>3.256240070338285E-2</v>
          </cell>
          <cell r="N107">
            <v>1.0362783424550432</v>
          </cell>
          <cell r="O107">
            <v>122</v>
          </cell>
          <cell r="P107">
            <v>0.50655207567966354</v>
          </cell>
          <cell r="Q107">
            <v>0.86963388370423544</v>
          </cell>
          <cell r="R107">
            <v>0.50205761316872433</v>
          </cell>
        </row>
        <row r="108">
          <cell r="D108" t="str">
            <v>IGL</v>
          </cell>
          <cell r="E108" t="str">
            <v>01-06-2022</v>
          </cell>
          <cell r="F108" t="str">
            <v>377.50</v>
          </cell>
          <cell r="G108" t="str">
            <v>382.45</v>
          </cell>
          <cell r="H108" t="str">
            <v>371.20</v>
          </cell>
          <cell r="I108">
            <v>372.45</v>
          </cell>
          <cell r="J108">
            <v>-1.5203595980962437E-2</v>
          </cell>
          <cell r="K108">
            <v>372.45</v>
          </cell>
          <cell r="L108">
            <v>448.15100000000001</v>
          </cell>
          <cell r="M108">
            <v>1.9797847962875641E-2</v>
          </cell>
          <cell r="N108">
            <v>-0.29964272282813087</v>
          </cell>
          <cell r="O108">
            <v>105</v>
          </cell>
          <cell r="P108">
            <v>0.30798223604389208</v>
          </cell>
          <cell r="Q108">
            <v>-0.22551466001247655</v>
          </cell>
          <cell r="R108">
            <v>0.43209876543209874</v>
          </cell>
        </row>
        <row r="109">
          <cell r="D109" t="str">
            <v>INDUSTOWER</v>
          </cell>
          <cell r="E109" t="str">
            <v>01-06-2022</v>
          </cell>
          <cell r="F109" t="str">
            <v>203.00</v>
          </cell>
          <cell r="G109" t="str">
            <v>205.80</v>
          </cell>
          <cell r="H109" t="str">
            <v>200.00</v>
          </cell>
          <cell r="I109">
            <v>201.2</v>
          </cell>
          <cell r="J109">
            <v>-2.9732408325074955E-3</v>
          </cell>
          <cell r="K109">
            <v>201.2</v>
          </cell>
          <cell r="L109">
            <v>247.09500000000008</v>
          </cell>
          <cell r="M109">
            <v>2.7268751564723956E-2</v>
          </cell>
          <cell r="N109">
            <v>-0.19936331078392366</v>
          </cell>
          <cell r="O109">
            <v>114</v>
          </cell>
          <cell r="P109">
            <v>0.42420222120996692</v>
          </cell>
          <cell r="Q109">
            <v>-0.28525754884547072</v>
          </cell>
          <cell r="R109">
            <v>0.46913580246913578</v>
          </cell>
        </row>
        <row r="110">
          <cell r="D110" t="str">
            <v>NAUKRI</v>
          </cell>
          <cell r="E110" t="str">
            <v>01-06-2022</v>
          </cell>
          <cell r="F110" t="str">
            <v>4195.00</v>
          </cell>
          <cell r="G110" t="str">
            <v>4225.00</v>
          </cell>
          <cell r="H110" t="str">
            <v>4030.10</v>
          </cell>
          <cell r="I110">
            <v>4080.3</v>
          </cell>
          <cell r="J110">
            <v>-2.0194986072423315E-2</v>
          </cell>
          <cell r="K110">
            <v>4080.3</v>
          </cell>
          <cell r="L110">
            <v>5310.1777499999989</v>
          </cell>
          <cell r="M110">
            <v>2.5322334081594011E-2</v>
          </cell>
          <cell r="N110">
            <v>-0.12764706511165513</v>
          </cell>
          <cell r="O110">
            <v>125</v>
          </cell>
          <cell r="P110">
            <v>0.39392307118045972</v>
          </cell>
          <cell r="Q110">
            <v>-0.30202364050017949</v>
          </cell>
          <cell r="R110">
            <v>0.51440329218106995</v>
          </cell>
        </row>
        <row r="111">
          <cell r="D111" t="str">
            <v>MUTHOOTFIN</v>
          </cell>
          <cell r="E111" t="str">
            <v>01-06-2022</v>
          </cell>
          <cell r="F111" t="str">
            <v>1145.00</v>
          </cell>
          <cell r="G111" t="str">
            <v>1151.00</v>
          </cell>
          <cell r="H111" t="str">
            <v>1105.55</v>
          </cell>
          <cell r="I111">
            <v>1111.95</v>
          </cell>
          <cell r="J111">
            <v>-2.7250459277403438E-2</v>
          </cell>
          <cell r="K111">
            <v>1111.95</v>
          </cell>
          <cell r="L111">
            <v>1425.2425000000003</v>
          </cell>
          <cell r="M111">
            <v>1.8170487114399222E-2</v>
          </cell>
          <cell r="N111">
            <v>-0.24310802532162545</v>
          </cell>
          <cell r="O111">
            <v>119</v>
          </cell>
          <cell r="P111">
            <v>0.28266644243319838</v>
          </cell>
          <cell r="Q111">
            <v>-0.22083245743115398</v>
          </cell>
          <cell r="R111">
            <v>0.48971193415637859</v>
          </cell>
        </row>
        <row r="112">
          <cell r="D112" t="str">
            <v>SBICARD</v>
          </cell>
          <cell r="E112" t="str">
            <v>01-06-2022</v>
          </cell>
          <cell r="F112" t="str">
            <v>781.95</v>
          </cell>
          <cell r="G112" t="str">
            <v>788.15</v>
          </cell>
          <cell r="H112" t="str">
            <v>762.40</v>
          </cell>
          <cell r="I112">
            <v>772.95</v>
          </cell>
          <cell r="J112">
            <v>-9.0384615384614397E-3</v>
          </cell>
          <cell r="K112">
            <v>772.95</v>
          </cell>
          <cell r="L112">
            <v>928.41875000000005</v>
          </cell>
          <cell r="M112">
            <v>1.9797140125103717E-2</v>
          </cell>
          <cell r="N112">
            <v>-0.30062432138979367</v>
          </cell>
          <cell r="O112">
            <v>118</v>
          </cell>
          <cell r="P112">
            <v>0.30797122467234495</v>
          </cell>
          <cell r="Q112">
            <v>-0.17508004268943433</v>
          </cell>
          <cell r="R112">
            <v>0.48559670781893005</v>
          </cell>
        </row>
        <row r="113">
          <cell r="D113" t="str">
            <v>TATACONSUM</v>
          </cell>
          <cell r="E113" t="str">
            <v>01-06-2022</v>
          </cell>
          <cell r="F113" t="str">
            <v>760.00</v>
          </cell>
          <cell r="G113" t="str">
            <v>780.50</v>
          </cell>
          <cell r="H113" t="str">
            <v>757.75</v>
          </cell>
          <cell r="I113">
            <v>761.1</v>
          </cell>
          <cell r="J113">
            <v>1.7769002961500746E-3</v>
          </cell>
          <cell r="K113">
            <v>761.1</v>
          </cell>
          <cell r="L113">
            <v>777.40124999999932</v>
          </cell>
          <cell r="M113">
            <v>1.6949100480994513E-2</v>
          </cell>
          <cell r="N113">
            <v>8.2876858504659534E-2</v>
          </cell>
          <cell r="O113">
            <v>127</v>
          </cell>
          <cell r="P113">
            <v>0.26366612547271467</v>
          </cell>
          <cell r="Q113">
            <v>-6.3968668407310414E-3</v>
          </cell>
          <cell r="R113">
            <v>0.52263374485596703</v>
          </cell>
        </row>
        <row r="114">
          <cell r="D114" t="str">
            <v>TORNTPHARM</v>
          </cell>
          <cell r="E114" t="str">
            <v>01-06-2022</v>
          </cell>
          <cell r="F114" t="str">
            <v>2860.00</v>
          </cell>
          <cell r="G114" t="str">
            <v>2861.95</v>
          </cell>
          <cell r="H114" t="str">
            <v>2806.10</v>
          </cell>
          <cell r="I114">
            <v>2816.45</v>
          </cell>
          <cell r="J114">
            <v>-5.7014756760573881E-3</v>
          </cell>
          <cell r="K114">
            <v>2816.45</v>
          </cell>
          <cell r="L114">
            <v>2912.2134999999998</v>
          </cell>
          <cell r="M114">
            <v>1.9476896475196372E-2</v>
          </cell>
          <cell r="N114">
            <v>6.3602093866683695E-3</v>
          </cell>
          <cell r="O114">
            <v>117</v>
          </cell>
          <cell r="P114">
            <v>0.30298940262975382</v>
          </cell>
          <cell r="Q114">
            <v>-7.2712606591380569E-2</v>
          </cell>
          <cell r="R114">
            <v>0.48148148148148145</v>
          </cell>
        </row>
        <row r="115">
          <cell r="D115" t="str">
            <v>CHOLAFIN</v>
          </cell>
          <cell r="E115" t="str">
            <v>01-06-2022</v>
          </cell>
          <cell r="F115" t="str">
            <v>679.60</v>
          </cell>
          <cell r="G115" t="str">
            <v>682.10</v>
          </cell>
          <cell r="H115" t="str">
            <v>665.55</v>
          </cell>
          <cell r="I115">
            <v>671.55</v>
          </cell>
          <cell r="J115">
            <v>-1.1845203060623977E-2</v>
          </cell>
          <cell r="K115">
            <v>671.55</v>
          </cell>
          <cell r="L115">
            <v>619.34900000000027</v>
          </cell>
          <cell r="M115">
            <v>2.599546177390032E-2</v>
          </cell>
          <cell r="N115">
            <v>0.20825836631881978</v>
          </cell>
          <cell r="O115">
            <v>121</v>
          </cell>
          <cell r="P115">
            <v>0.40439448060881306</v>
          </cell>
          <cell r="Q115">
            <v>0.23856510512725904</v>
          </cell>
          <cell r="R115">
            <v>0.49794238683127573</v>
          </cell>
        </row>
        <row r="116">
          <cell r="D116" t="str">
            <v>NYKAA</v>
          </cell>
          <cell r="E116" t="str">
            <v>01-06-2022</v>
          </cell>
          <cell r="F116" t="str">
            <v>1500.80</v>
          </cell>
          <cell r="G116" t="str">
            <v>1543.00</v>
          </cell>
          <cell r="H116" t="str">
            <v>1420.25</v>
          </cell>
          <cell r="I116">
            <v>1455.3</v>
          </cell>
          <cell r="J116">
            <v>-2.6262085577598571E-2</v>
          </cell>
          <cell r="K116">
            <v>1455.3</v>
          </cell>
          <cell r="L116">
            <v>1788.390287769784</v>
          </cell>
          <cell r="M116">
            <v>3.6031621747809606E-2</v>
          </cell>
          <cell r="N116">
            <v>-0.34023936893644036</v>
          </cell>
          <cell r="O116">
            <v>70</v>
          </cell>
          <cell r="P116">
            <v>0.42327571590779595</v>
          </cell>
          <cell r="Q116">
            <v>-0.41469594594594594</v>
          </cell>
          <cell r="R116">
            <v>0.50724637681159424</v>
          </cell>
        </row>
        <row r="117">
          <cell r="D117" t="str">
            <v>GLAND</v>
          </cell>
          <cell r="E117" t="str">
            <v>01-06-2022</v>
          </cell>
          <cell r="F117" t="str">
            <v>2859.80</v>
          </cell>
          <cell r="G117" t="str">
            <v>2892.85</v>
          </cell>
          <cell r="H117" t="str">
            <v>2785.00</v>
          </cell>
          <cell r="I117">
            <v>2800.8</v>
          </cell>
          <cell r="J117">
            <v>-2.1024484873905402E-2</v>
          </cell>
          <cell r="K117">
            <v>2800.8</v>
          </cell>
          <cell r="L117">
            <v>3536.0189999999998</v>
          </cell>
          <cell r="M117">
            <v>2.1558372637642539E-2</v>
          </cell>
          <cell r="N117">
            <v>-9.8000064410163845E-2</v>
          </cell>
          <cell r="O117">
            <v>111</v>
          </cell>
          <cell r="P117">
            <v>0.33536957263531825</v>
          </cell>
          <cell r="Q117">
            <v>-0.2236174636174636</v>
          </cell>
          <cell r="R117">
            <v>0.4567901234567901</v>
          </cell>
        </row>
        <row r="118">
          <cell r="D118" t="str">
            <v>JUBLFOOD</v>
          </cell>
          <cell r="E118" t="str">
            <v>01-06-2022</v>
          </cell>
          <cell r="F118" t="str">
            <v>550.95</v>
          </cell>
          <cell r="G118" t="str">
            <v>564.55</v>
          </cell>
          <cell r="H118" t="str">
            <v>550.40</v>
          </cell>
          <cell r="I118">
            <v>556</v>
          </cell>
          <cell r="J118">
            <v>9.1659860241399826E-3</v>
          </cell>
          <cell r="K118">
            <v>556</v>
          </cell>
          <cell r="L118">
            <v>678.31479999999965</v>
          </cell>
          <cell r="M118">
            <v>2.5889028293709419E-2</v>
          </cell>
          <cell r="N118">
            <v>-0.12108757508694279</v>
          </cell>
          <cell r="O118">
            <v>119</v>
          </cell>
          <cell r="P118">
            <v>0.40273876422587113</v>
          </cell>
          <cell r="Q118">
            <v>-0.23631618707506352</v>
          </cell>
          <cell r="R118">
            <v>0.48971193415637859</v>
          </cell>
        </row>
        <row r="119">
          <cell r="D119" t="str">
            <v>MINDTREE</v>
          </cell>
          <cell r="E119" t="str">
            <v>01-06-2022</v>
          </cell>
          <cell r="F119" t="str">
            <v>3050.00</v>
          </cell>
          <cell r="G119" t="str">
            <v>3066.00</v>
          </cell>
          <cell r="H119" t="str">
            <v>2987.05</v>
          </cell>
          <cell r="I119">
            <v>3003.55</v>
          </cell>
          <cell r="J119">
            <v>-1.447016553738123E-2</v>
          </cell>
          <cell r="K119">
            <v>3003.55</v>
          </cell>
          <cell r="L119">
            <v>4066.914749999999</v>
          </cell>
          <cell r="M119">
            <v>2.6316549187062405E-2</v>
          </cell>
          <cell r="N119">
            <v>0.24154679232804255</v>
          </cell>
          <cell r="O119">
            <v>129</v>
          </cell>
          <cell r="P119">
            <v>0.40938942852722532</v>
          </cell>
          <cell r="Q119">
            <v>-0.32429331503582637</v>
          </cell>
          <cell r="R119">
            <v>0.53086419753086422</v>
          </cell>
        </row>
        <row r="120">
          <cell r="D120" t="str">
            <v>PAYTM</v>
          </cell>
          <cell r="E120" t="str">
            <v>01-06-2022</v>
          </cell>
          <cell r="F120" t="str">
            <v>656.00</v>
          </cell>
          <cell r="G120" t="str">
            <v>676.90</v>
          </cell>
          <cell r="H120" t="str">
            <v>648.30</v>
          </cell>
          <cell r="I120">
            <v>654.4</v>
          </cell>
          <cell r="J120">
            <v>2.2206907113866414E-3</v>
          </cell>
          <cell r="K120">
            <v>654.4</v>
          </cell>
          <cell r="L120">
            <v>933.06729323308286</v>
          </cell>
          <cell r="M120">
            <v>4.3249224018422849E-2</v>
          </cell>
          <cell r="N120">
            <v>-0.58072783188108668</v>
          </cell>
          <cell r="O120">
            <v>49</v>
          </cell>
          <cell r="P120">
            <v>0.49689575357597449</v>
          </cell>
          <cell r="Q120">
            <v>-0.62313916323533647</v>
          </cell>
          <cell r="R120">
            <v>0.37121212121212122</v>
          </cell>
        </row>
        <row r="121">
          <cell r="D121" t="str">
            <v>PIIND</v>
          </cell>
          <cell r="E121" t="str">
            <v>01-06-2022</v>
          </cell>
          <cell r="F121" t="str">
            <v>2775.00</v>
          </cell>
          <cell r="G121" t="str">
            <v>2788.00</v>
          </cell>
          <cell r="H121" t="str">
            <v>2702.45</v>
          </cell>
          <cell r="I121">
            <v>2732.3</v>
          </cell>
          <cell r="J121">
            <v>-9.4440516975726752E-3</v>
          </cell>
          <cell r="K121">
            <v>2732.3</v>
          </cell>
          <cell r="L121">
            <v>2882.3290000000006</v>
          </cell>
          <cell r="M121">
            <v>2.2036277311378194E-2</v>
          </cell>
          <cell r="N121">
            <v>-2.8394644666891899E-2</v>
          </cell>
          <cell r="O121">
            <v>110</v>
          </cell>
          <cell r="P121">
            <v>0.34280402461762122</v>
          </cell>
          <cell r="Q121">
            <v>-7.5269908958608189E-2</v>
          </cell>
          <cell r="R121">
            <v>0.45267489711934156</v>
          </cell>
        </row>
        <row r="122">
          <cell r="D122" t="str">
            <v>SRF</v>
          </cell>
          <cell r="E122" t="str">
            <v>01-06-2022</v>
          </cell>
          <cell r="F122" t="str">
            <v>2457.00</v>
          </cell>
          <cell r="G122" t="str">
            <v>2493.00</v>
          </cell>
          <cell r="H122" t="str">
            <v>2381.10</v>
          </cell>
          <cell r="I122">
            <v>2397.4499999999998</v>
          </cell>
          <cell r="J122">
            <v>-2.7028672307786161E-2</v>
          </cell>
          <cell r="K122">
            <v>2397.4499999999998</v>
          </cell>
          <cell r="L122">
            <v>2299.1343499999998</v>
          </cell>
          <cell r="M122">
            <v>2.3466972094251623E-2</v>
          </cell>
          <cell r="N122">
            <v>0.7165226356600245</v>
          </cell>
          <cell r="O122">
            <v>136</v>
          </cell>
          <cell r="P122">
            <v>0.36506041223873759</v>
          </cell>
          <cell r="Q122">
            <v>0.16596148234607533</v>
          </cell>
          <cell r="R122">
            <v>0.55967078189300412</v>
          </cell>
        </row>
        <row r="123">
          <cell r="D123" t="str">
            <v>SAIL</v>
          </cell>
          <cell r="E123" t="str">
            <v>01-06-2022</v>
          </cell>
          <cell r="F123" t="str">
            <v>75.95</v>
          </cell>
          <cell r="G123" t="str">
            <v>77.00</v>
          </cell>
          <cell r="H123" t="str">
            <v>74.95</v>
          </cell>
          <cell r="I123">
            <v>76.45</v>
          </cell>
          <cell r="J123">
            <v>6.5832784726793658E-3</v>
          </cell>
          <cell r="K123">
            <v>76.45</v>
          </cell>
          <cell r="L123">
            <v>106.44425000000003</v>
          </cell>
          <cell r="M123">
            <v>2.7918905859826589E-2</v>
          </cell>
          <cell r="N123">
            <v>-0.385697067095219</v>
          </cell>
          <cell r="O123">
            <v>114</v>
          </cell>
          <cell r="P123">
            <v>0.43431624844942879</v>
          </cell>
          <cell r="Q123">
            <v>-0.25523623964929376</v>
          </cell>
          <cell r="R123">
            <v>0.46913580246913578</v>
          </cell>
        </row>
        <row r="124">
          <cell r="D124" t="str">
            <v>ZOMATO</v>
          </cell>
          <cell r="E124" t="str">
            <v>01-06-2022</v>
          </cell>
          <cell r="F124" t="str">
            <v>75.40</v>
          </cell>
          <cell r="G124" t="str">
            <v>79.80</v>
          </cell>
          <cell r="H124" t="str">
            <v>73.10</v>
          </cell>
          <cell r="I124">
            <v>74.7</v>
          </cell>
          <cell r="J124">
            <v>6.6979236436703893E-4</v>
          </cell>
          <cell r="K124">
            <v>74.7</v>
          </cell>
          <cell r="L124">
            <v>111.83349999999993</v>
          </cell>
          <cell r="M124">
            <v>4.0480498105921324E-2</v>
          </cell>
          <cell r="N124">
            <v>-0.40714285714285714</v>
          </cell>
          <cell r="O124">
            <v>89</v>
          </cell>
          <cell r="P124">
            <v>0.58940494916783825</v>
          </cell>
          <cell r="Q124">
            <v>-0.49899396378269611</v>
          </cell>
          <cell r="R124">
            <v>0.419811320754717</v>
          </cell>
        </row>
        <row r="125">
          <cell r="D125" t="str">
            <v>ZYDUSLIFE</v>
          </cell>
          <cell r="E125" t="str">
            <v>01-06-2022</v>
          </cell>
          <cell r="F125" t="str">
            <v>371.00</v>
          </cell>
          <cell r="G125" t="str">
            <v>378.95</v>
          </cell>
          <cell r="H125" t="str">
            <v>370.50</v>
          </cell>
          <cell r="I125">
            <v>372.65</v>
          </cell>
          <cell r="J125">
            <v>-1.5065415620457379E-2</v>
          </cell>
          <cell r="K125">
            <v>372.65</v>
          </cell>
          <cell r="L125">
            <v>443.27075000000013</v>
          </cell>
          <cell r="M125">
            <v>1.6705216688208919E-2</v>
          </cell>
          <cell r="N125">
            <v>-0.41430255402750493</v>
          </cell>
          <cell r="O125">
            <v>113</v>
          </cell>
          <cell r="P125">
            <v>0.25987218403131052</v>
          </cell>
          <cell r="Q125">
            <v>-0.1832328767123288</v>
          </cell>
          <cell r="R125">
            <v>0.46502057613168724</v>
          </cell>
        </row>
        <row r="126">
          <cell r="D126" t="str">
            <v>LTI</v>
          </cell>
          <cell r="E126" t="str">
            <v>01-06-2022</v>
          </cell>
          <cell r="F126" t="str">
            <v>4274.85</v>
          </cell>
          <cell r="G126" t="str">
            <v>4297.50</v>
          </cell>
          <cell r="H126" t="str">
            <v>4180.00</v>
          </cell>
          <cell r="I126">
            <v>4203.3</v>
          </cell>
          <cell r="J126">
            <v>-1.1848508357429899E-2</v>
          </cell>
          <cell r="K126">
            <v>4203.3</v>
          </cell>
          <cell r="L126">
            <v>5980.0480000000043</v>
          </cell>
          <cell r="M126">
            <v>2.4646383314394605E-2</v>
          </cell>
          <cell r="N126">
            <v>6.7775943096659574E-2</v>
          </cell>
          <cell r="O126">
            <v>131</v>
          </cell>
          <cell r="P126">
            <v>0.38340774501329083</v>
          </cell>
          <cell r="Q126">
            <v>-0.37715509257544211</v>
          </cell>
          <cell r="R126">
            <v>0.53909465020576131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/>
  </sheetViews>
  <sheetFormatPr defaultRowHeight="15" x14ac:dyDescent="0.25"/>
  <cols>
    <col min="1" max="1" width="6.28515625" bestFit="1" customWidth="1"/>
    <col min="2" max="2" width="15.28515625" bestFit="1" customWidth="1"/>
    <col min="3" max="3" width="50.7109375" bestFit="1" customWidth="1"/>
    <col min="4" max="4" width="39.42578125" bestFit="1" customWidth="1"/>
    <col min="5" max="5" width="20" bestFit="1" customWidth="1"/>
    <col min="6" max="6" width="40.7109375" bestFit="1" customWidth="1"/>
    <col min="7" max="7" width="14.140625" bestFit="1" customWidth="1"/>
    <col min="8" max="13" width="14.140625" customWidth="1"/>
    <col min="14" max="15" width="5" bestFit="1" customWidth="1"/>
    <col min="16" max="16" width="12.5703125" bestFit="1" customWidth="1"/>
    <col min="17" max="17" width="15" bestFit="1" customWidth="1"/>
    <col min="18" max="18" width="19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s="1" t="s">
        <v>264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265</v>
      </c>
    </row>
    <row r="2" spans="1:19" x14ac:dyDescent="0.25">
      <c r="A2">
        <v>1</v>
      </c>
      <c r="B2" t="s">
        <v>12</v>
      </c>
      <c r="C2" t="s">
        <v>13</v>
      </c>
      <c r="D2" t="s">
        <v>14</v>
      </c>
      <c r="E2">
        <v>4224746460</v>
      </c>
      <c r="F2">
        <v>53136.54</v>
      </c>
      <c r="G2">
        <v>0.73</v>
      </c>
      <c r="H2">
        <f>VLOOKUP($B2,'[1]Data Ready'!$D$2:$R$300,8,0)</f>
        <v>736.9</v>
      </c>
      <c r="I2">
        <f>VLOOKUP($B2,'[1]Data Ready'!$D$2:$R$300,9,0)</f>
        <v>746.81649999999979</v>
      </c>
      <c r="J2">
        <f>VLOOKUP($B2,'[1]Data Ready'!$D$2:$R$300,10,0)</f>
        <v>2.392714945394973E-2</v>
      </c>
      <c r="K2">
        <f>VLOOKUP($B2,'[1]Data Ready'!$D$2:$R$300,11,0)</f>
        <v>-0.13570255688482291</v>
      </c>
      <c r="L2">
        <f>VLOOKUP($B2,'[1]Data Ready'!$D$2:$R$300,12,0)</f>
        <v>118</v>
      </c>
      <c r="M2">
        <f>VLOOKUP($B2,'[1]Data Ready'!$D$2:$R$300,15,0)</f>
        <v>0.48559670781893005</v>
      </c>
      <c r="N2">
        <v>1.47</v>
      </c>
      <c r="O2">
        <v>0.41</v>
      </c>
      <c r="P2">
        <v>3.02</v>
      </c>
      <c r="Q2">
        <v>-13.61</v>
      </c>
      <c r="R2">
        <v>0.03</v>
      </c>
      <c r="S2">
        <f>VLOOKUP($B2,'[1]Data Ready'!$D$2:$R$300,14,0)</f>
        <v>4.8818673498434384E-2</v>
      </c>
    </row>
    <row r="3" spans="1:19" x14ac:dyDescent="0.25">
      <c r="A3">
        <v>2</v>
      </c>
      <c r="B3" t="s">
        <v>15</v>
      </c>
      <c r="C3" t="s">
        <v>16</v>
      </c>
      <c r="D3" t="s">
        <v>17</v>
      </c>
      <c r="E3">
        <v>718923285</v>
      </c>
      <c r="F3">
        <v>40623.519999999997</v>
      </c>
      <c r="G3">
        <v>0.56000000000000005</v>
      </c>
      <c r="H3">
        <f>VLOOKUP(B3,'[1]Data Ready'!$D$2:$R$300,8,0)</f>
        <v>3839</v>
      </c>
      <c r="I3">
        <f>VLOOKUP(B3,'[1]Data Ready'!$D$2:$R$300,9,0)</f>
        <v>4636.6325000000024</v>
      </c>
      <c r="J3">
        <f>VLOOKUP($B3,'[1]Data Ready'!$D$2:$R$300,10,0)</f>
        <v>2.5888729079427179E-2</v>
      </c>
      <c r="K3">
        <f>VLOOKUP($B3,'[1]Data Ready'!$D$2:$R$300,11,0)</f>
        <v>0.16125714631416566</v>
      </c>
      <c r="L3">
        <f>VLOOKUP($B3,'[1]Data Ready'!$D$2:$R$300,12,0)</f>
        <v>117</v>
      </c>
      <c r="M3">
        <f>VLOOKUP($B3,'[1]Data Ready'!$D$2:$R$300,15,0)</f>
        <v>0.48148148148148145</v>
      </c>
      <c r="N3">
        <v>0.95</v>
      </c>
      <c r="O3">
        <v>0.15</v>
      </c>
      <c r="P3">
        <v>2.97</v>
      </c>
      <c r="Q3">
        <v>-10.66</v>
      </c>
      <c r="R3">
        <v>0.02</v>
      </c>
      <c r="S3">
        <f>VLOOKUP($B3,'[1]Data Ready'!$D$2:$R$300,14,0)</f>
        <v>-0.32972501091226536</v>
      </c>
    </row>
    <row r="4" spans="1:19" x14ac:dyDescent="0.25">
      <c r="A4">
        <v>3</v>
      </c>
      <c r="B4" t="s">
        <v>18</v>
      </c>
      <c r="C4" t="s">
        <v>19</v>
      </c>
      <c r="D4" t="s">
        <v>20</v>
      </c>
      <c r="E4">
        <v>959197790</v>
      </c>
      <c r="F4">
        <v>128919.59</v>
      </c>
      <c r="G4">
        <v>1.78</v>
      </c>
      <c r="H4">
        <f>VLOOKUP(B4,'[1]Data Ready'!$D$2:$R$300,8,0)</f>
        <v>2852.5</v>
      </c>
      <c r="I4">
        <f>VLOOKUP(B4,'[1]Data Ready'!$D$2:$R$300,9,0)</f>
        <v>3166.9655000000012</v>
      </c>
      <c r="J4">
        <f>VLOOKUP($B4,'[1]Data Ready'!$D$2:$R$300,10,0)</f>
        <v>1.7152026887203433E-2</v>
      </c>
      <c r="K4">
        <f>VLOOKUP($B4,'[1]Data Ready'!$D$2:$R$300,11,0)</f>
        <v>-3.0932037845458726E-2</v>
      </c>
      <c r="L4">
        <f>VLOOKUP($B4,'[1]Data Ready'!$D$2:$R$300,12,0)</f>
        <v>114</v>
      </c>
      <c r="M4">
        <f>VLOOKUP($B4,'[1]Data Ready'!$D$2:$R$300,15,0)</f>
        <v>0.46913580246913578</v>
      </c>
      <c r="N4">
        <v>0.77</v>
      </c>
      <c r="O4">
        <v>0.22</v>
      </c>
      <c r="P4">
        <v>2.31</v>
      </c>
      <c r="Q4">
        <v>-11.66</v>
      </c>
      <c r="R4">
        <v>0.02</v>
      </c>
      <c r="S4">
        <f>VLOOKUP($B4,'[1]Data Ready'!$D$2:$R$300,14,0)</f>
        <v>-9.2802849600865156E-2</v>
      </c>
    </row>
    <row r="5" spans="1:19" x14ac:dyDescent="0.25">
      <c r="A5">
        <v>4</v>
      </c>
      <c r="B5" t="s">
        <v>21</v>
      </c>
      <c r="C5" t="s">
        <v>22</v>
      </c>
      <c r="D5" t="s">
        <v>23</v>
      </c>
      <c r="E5">
        <v>6139220726</v>
      </c>
      <c r="F5">
        <v>180883.54</v>
      </c>
      <c r="G5">
        <v>2.4900000000000002</v>
      </c>
      <c r="H5">
        <f>VLOOKUP(B5,'[1]Data Ready'!$D$2:$R$300,8,0)</f>
        <v>686.05</v>
      </c>
      <c r="I5">
        <f>VLOOKUP(B5,'[1]Data Ready'!$D$2:$R$300,9,0)</f>
        <v>741.49575000000027</v>
      </c>
      <c r="J5">
        <f>VLOOKUP($B5,'[1]Data Ready'!$D$2:$R$300,10,0)</f>
        <v>1.7759842258739483E-2</v>
      </c>
      <c r="K5">
        <f>VLOOKUP($B5,'[1]Data Ready'!$D$2:$R$300,11,0)</f>
        <v>-6.8815744825246106E-2</v>
      </c>
      <c r="L5">
        <f>VLOOKUP($B5,'[1]Data Ready'!$D$2:$R$300,12,0)</f>
        <v>118</v>
      </c>
      <c r="M5">
        <f>VLOOKUP($B5,'[1]Data Ready'!$D$2:$R$300,15,0)</f>
        <v>0.48559670781893005</v>
      </c>
      <c r="N5">
        <v>1.0900000000000001</v>
      </c>
      <c r="O5">
        <v>0.42</v>
      </c>
      <c r="P5">
        <v>1.95</v>
      </c>
      <c r="Q5">
        <v>-5.96</v>
      </c>
      <c r="R5">
        <v>0.03</v>
      </c>
      <c r="S5">
        <f>VLOOKUP($B5,'[1]Data Ready'!$D$2:$R$300,14,0)</f>
        <v>5.367839041621858E-2</v>
      </c>
    </row>
    <row r="6" spans="1:19" x14ac:dyDescent="0.25">
      <c r="A6">
        <v>5</v>
      </c>
      <c r="B6" t="s">
        <v>24</v>
      </c>
      <c r="C6" t="s">
        <v>25</v>
      </c>
      <c r="D6" t="s">
        <v>26</v>
      </c>
      <c r="E6">
        <v>2893670200</v>
      </c>
      <c r="F6">
        <v>50316.44</v>
      </c>
      <c r="G6">
        <v>0.69</v>
      </c>
      <c r="H6">
        <f>VLOOKUP(B6,'[1]Data Ready'!$D$2:$R$300,8,0)</f>
        <v>3720.1</v>
      </c>
      <c r="I6">
        <f>VLOOKUP(B6,'[1]Data Ready'!$D$2:$R$300,9,0)</f>
        <v>3602.6279999999992</v>
      </c>
      <c r="J6">
        <f>VLOOKUP($B6,'[1]Data Ready'!$D$2:$R$300,10,0)</f>
        <v>1.4714332940943806E-2</v>
      </c>
      <c r="K6">
        <f>VLOOKUP($B6,'[1]Data Ready'!$D$2:$R$300,11,0)</f>
        <v>-0.11939874541365847</v>
      </c>
      <c r="L6">
        <f>VLOOKUP($B6,'[1]Data Ready'!$D$2:$R$300,12,0)</f>
        <v>121</v>
      </c>
      <c r="M6">
        <f>VLOOKUP($B6,'[1]Data Ready'!$D$2:$R$300,15,0)</f>
        <v>0.49794238683127573</v>
      </c>
      <c r="N6">
        <v>0.67</v>
      </c>
      <c r="O6">
        <v>0.23</v>
      </c>
      <c r="P6">
        <v>1.55</v>
      </c>
      <c r="Q6">
        <v>3.61</v>
      </c>
      <c r="R6">
        <v>0.03</v>
      </c>
      <c r="S6">
        <f>VLOOKUP($B6,'[1]Data Ready'!$D$2:$R$300,14,0)</f>
        <v>0.12791825844399973</v>
      </c>
    </row>
    <row r="7" spans="1:19" x14ac:dyDescent="0.25">
      <c r="A7">
        <v>6</v>
      </c>
      <c r="B7" t="s">
        <v>27</v>
      </c>
      <c r="C7" t="s">
        <v>28</v>
      </c>
      <c r="D7" t="s">
        <v>29</v>
      </c>
      <c r="E7">
        <v>1210858466</v>
      </c>
      <c r="F7">
        <v>162021.70000000001</v>
      </c>
      <c r="G7">
        <v>2.23</v>
      </c>
      <c r="H7">
        <f>VLOOKUP(B7,'[1]Data Ready'!$D$2:$R$300,8,0)</f>
        <v>6010.15</v>
      </c>
      <c r="I7">
        <f>VLOOKUP(B7,'[1]Data Ready'!$D$2:$R$300,9,0)</f>
        <v>7070.3255000000008</v>
      </c>
      <c r="J7">
        <f>VLOOKUP($B7,'[1]Data Ready'!$D$2:$R$300,10,0)</f>
        <v>2.0157899972869108E-2</v>
      </c>
      <c r="K7">
        <f>VLOOKUP($B7,'[1]Data Ready'!$D$2:$R$300,11,0)</f>
        <v>5.9150585954709678E-2</v>
      </c>
      <c r="L7">
        <f>VLOOKUP($B7,'[1]Data Ready'!$D$2:$R$300,12,0)</f>
        <v>130</v>
      </c>
      <c r="M7">
        <f>VLOOKUP($B7,'[1]Data Ready'!$D$2:$R$300,15,0)</f>
        <v>0.53497942386831276</v>
      </c>
      <c r="N7">
        <v>1.37</v>
      </c>
      <c r="O7">
        <v>0.5</v>
      </c>
      <c r="P7">
        <v>2.17</v>
      </c>
      <c r="Q7">
        <v>-8.84</v>
      </c>
      <c r="R7">
        <v>0.02</v>
      </c>
      <c r="S7">
        <f>VLOOKUP($B7,'[1]Data Ready'!$D$2:$R$300,14,0)</f>
        <v>-0.12968902725989218</v>
      </c>
    </row>
    <row r="8" spans="1:19" x14ac:dyDescent="0.25">
      <c r="A8">
        <v>7</v>
      </c>
      <c r="B8" t="s">
        <v>30</v>
      </c>
      <c r="C8" t="s">
        <v>31</v>
      </c>
      <c r="D8" t="s">
        <v>32</v>
      </c>
      <c r="E8">
        <v>795687220</v>
      </c>
      <c r="F8">
        <v>78214.78</v>
      </c>
      <c r="G8">
        <v>1.08</v>
      </c>
      <c r="H8">
        <f>VLOOKUP(B8,'[1]Data Ready'!$D$2:$R$300,8,0)</f>
        <v>12596.6</v>
      </c>
      <c r="I8">
        <f>VLOOKUP(B8,'[1]Data Ready'!$D$2:$R$300,9,0)</f>
        <v>16341.757250000006</v>
      </c>
      <c r="J8">
        <f>VLOOKUP($B8,'[1]Data Ready'!$D$2:$R$300,10,0)</f>
        <v>2.044952386438156E-2</v>
      </c>
      <c r="K8">
        <f>VLOOKUP($B8,'[1]Data Ready'!$D$2:$R$300,11,0)</f>
        <v>8.977969261648E-2</v>
      </c>
      <c r="L8">
        <f>VLOOKUP($B8,'[1]Data Ready'!$D$2:$R$300,12,0)</f>
        <v>127</v>
      </c>
      <c r="M8">
        <f>VLOOKUP($B8,'[1]Data Ready'!$D$2:$R$300,15,0)</f>
        <v>0.52263374485596703</v>
      </c>
      <c r="N8">
        <v>1.3</v>
      </c>
      <c r="O8">
        <v>0.45</v>
      </c>
      <c r="P8">
        <v>1.89</v>
      </c>
      <c r="Q8">
        <v>-13.26</v>
      </c>
      <c r="R8">
        <v>0.03</v>
      </c>
      <c r="S8">
        <f>VLOOKUP($B8,'[1]Data Ready'!$D$2:$R$300,14,0)</f>
        <v>-0.25421541230521483</v>
      </c>
    </row>
    <row r="9" spans="1:19" x14ac:dyDescent="0.25">
      <c r="A9">
        <v>8</v>
      </c>
      <c r="B9" t="s">
        <v>33</v>
      </c>
      <c r="C9" t="s">
        <v>34</v>
      </c>
      <c r="D9" t="s">
        <v>35</v>
      </c>
      <c r="E9">
        <v>21692527440</v>
      </c>
      <c r="F9">
        <v>31134.85</v>
      </c>
      <c r="G9">
        <v>0.43</v>
      </c>
      <c r="H9">
        <f>VLOOKUP(B9,'[1]Data Ready'!$D$2:$R$300,8,0)</f>
        <v>326</v>
      </c>
      <c r="I9">
        <f>VLOOKUP(B9,'[1]Data Ready'!$D$2:$R$300,9,0)</f>
        <v>395.62649999999979</v>
      </c>
      <c r="J9">
        <f>VLOOKUP($B9,'[1]Data Ready'!$D$2:$R$300,10,0)</f>
        <v>1.7740680489417068E-2</v>
      </c>
      <c r="K9">
        <f>VLOOKUP($B9,'[1]Data Ready'!$D$2:$R$300,11,0)</f>
        <v>-0.32790433975878774</v>
      </c>
      <c r="L9">
        <f>VLOOKUP($B9,'[1]Data Ready'!$D$2:$R$300,12,0)</f>
        <v>111</v>
      </c>
      <c r="M9">
        <f>VLOOKUP($B9,'[1]Data Ready'!$D$2:$R$300,15,0)</f>
        <v>0.4567901234567901</v>
      </c>
      <c r="N9">
        <v>0.88</v>
      </c>
      <c r="O9">
        <v>0.27</v>
      </c>
      <c r="P9">
        <v>1.28</v>
      </c>
      <c r="Q9">
        <v>-10.039999999999999</v>
      </c>
      <c r="R9">
        <v>0.02</v>
      </c>
      <c r="S9">
        <f>VLOOKUP($B9,'[1]Data Ready'!$D$2:$R$300,14,0)</f>
        <v>-0.112804463192271</v>
      </c>
    </row>
    <row r="10" spans="1:19" x14ac:dyDescent="0.25">
      <c r="A10">
        <v>9</v>
      </c>
      <c r="B10" t="s">
        <v>36</v>
      </c>
      <c r="C10" t="s">
        <v>37</v>
      </c>
      <c r="D10" t="s">
        <v>38</v>
      </c>
      <c r="E10">
        <v>27460136340</v>
      </c>
      <c r="F10">
        <v>165357.25</v>
      </c>
      <c r="G10">
        <v>2.2799999999999998</v>
      </c>
      <c r="H10">
        <f>VLOOKUP(B10,'[1]Data Ready'!$D$2:$R$300,8,0)</f>
        <v>694.65</v>
      </c>
      <c r="I10">
        <f>VLOOKUP(B10,'[1]Data Ready'!$D$2:$R$300,9,0)</f>
        <v>700.81565000000046</v>
      </c>
      <c r="J10">
        <f>VLOOKUP($B10,'[1]Data Ready'!$D$2:$R$300,10,0)</f>
        <v>1.7018239733986366E-2</v>
      </c>
      <c r="K10">
        <f>VLOOKUP($B10,'[1]Data Ready'!$D$2:$R$300,11,0)</f>
        <v>0.3105367418168099</v>
      </c>
      <c r="L10">
        <f>VLOOKUP($B10,'[1]Data Ready'!$D$2:$R$300,12,0)</f>
        <v>118</v>
      </c>
      <c r="M10">
        <f>VLOOKUP($B10,'[1]Data Ready'!$D$2:$R$300,15,0)</f>
        <v>0.48559670781893005</v>
      </c>
      <c r="N10">
        <v>0.84</v>
      </c>
      <c r="O10">
        <v>0.27</v>
      </c>
      <c r="P10">
        <v>1.55</v>
      </c>
      <c r="Q10">
        <v>-5.25</v>
      </c>
      <c r="R10">
        <v>0.02</v>
      </c>
      <c r="S10">
        <f>VLOOKUP($B10,'[1]Data Ready'!$D$2:$R$300,14,0)</f>
        <v>-6.0458510854128678E-2</v>
      </c>
    </row>
    <row r="11" spans="1:19" x14ac:dyDescent="0.25">
      <c r="A11">
        <v>10</v>
      </c>
      <c r="B11" t="s">
        <v>39</v>
      </c>
      <c r="C11" t="s">
        <v>40</v>
      </c>
      <c r="D11" t="s">
        <v>41</v>
      </c>
      <c r="E11">
        <v>240868296</v>
      </c>
      <c r="F11">
        <v>43053.33</v>
      </c>
      <c r="G11">
        <v>0.59</v>
      </c>
      <c r="H11">
        <f>VLOOKUP(B11,'[1]Data Ready'!$D$2:$R$300,8,0)</f>
        <v>3551.3</v>
      </c>
      <c r="I11">
        <f>VLOOKUP(B11,'[1]Data Ready'!$D$2:$R$300,9,0)</f>
        <v>3582.0592499999993</v>
      </c>
      <c r="J11">
        <f>VLOOKUP($B11,'[1]Data Ready'!$D$2:$R$300,10,0)</f>
        <v>1.3337158346960977E-2</v>
      </c>
      <c r="K11">
        <f>VLOOKUP($B11,'[1]Data Ready'!$D$2:$R$300,11,0)</f>
        <v>-6.5460038604636672E-3</v>
      </c>
      <c r="L11">
        <f>VLOOKUP($B11,'[1]Data Ready'!$D$2:$R$300,12,0)</f>
        <v>125</v>
      </c>
      <c r="M11">
        <f>VLOOKUP($B11,'[1]Data Ready'!$D$2:$R$300,15,0)</f>
        <v>0.51440329218106995</v>
      </c>
      <c r="N11">
        <v>0.55000000000000004</v>
      </c>
      <c r="O11">
        <v>0.19</v>
      </c>
      <c r="P11">
        <v>1.66</v>
      </c>
      <c r="Q11">
        <v>11.24</v>
      </c>
      <c r="R11">
        <v>0.03</v>
      </c>
      <c r="S11">
        <f>VLOOKUP($B11,'[1]Data Ready'!$D$2:$R$300,14,0)</f>
        <v>6.4331462903135517E-3</v>
      </c>
    </row>
    <row r="12" spans="1:19" x14ac:dyDescent="0.25">
      <c r="A12">
        <v>11</v>
      </c>
      <c r="B12" t="s">
        <v>42</v>
      </c>
      <c r="C12" t="s">
        <v>43</v>
      </c>
      <c r="D12" t="s">
        <v>44</v>
      </c>
      <c r="E12">
        <v>1613628072</v>
      </c>
      <c r="F12">
        <v>51272.06</v>
      </c>
      <c r="G12">
        <v>0.71</v>
      </c>
      <c r="H12">
        <f>VLOOKUP(B12,'[1]Data Ready'!$D$2:$R$300,8,0)</f>
        <v>983.55</v>
      </c>
      <c r="I12">
        <f>VLOOKUP(B12,'[1]Data Ready'!$D$2:$R$300,9,0)</f>
        <v>943.11800000000028</v>
      </c>
      <c r="J12">
        <f>VLOOKUP($B12,'[1]Data Ready'!$D$2:$R$300,10,0)</f>
        <v>1.5284439549520511E-2</v>
      </c>
      <c r="K12">
        <f>VLOOKUP($B12,'[1]Data Ready'!$D$2:$R$300,11,0)</f>
        <v>2.5974025974025983E-2</v>
      </c>
      <c r="L12">
        <f>VLOOKUP($B12,'[1]Data Ready'!$D$2:$R$300,12,0)</f>
        <v>123</v>
      </c>
      <c r="M12">
        <f>VLOOKUP($B12,'[1]Data Ready'!$D$2:$R$300,15,0)</f>
        <v>0.50617283950617287</v>
      </c>
      <c r="N12">
        <v>0.21</v>
      </c>
      <c r="O12">
        <v>0.02</v>
      </c>
      <c r="P12">
        <v>1.53</v>
      </c>
      <c r="Q12">
        <v>1.2</v>
      </c>
      <c r="R12">
        <v>0.02</v>
      </c>
      <c r="S12">
        <f>VLOOKUP($B12,'[1]Data Ready'!$D$2:$R$300,14,0)</f>
        <v>1.9222797927461066E-2</v>
      </c>
    </row>
    <row r="13" spans="1:19" x14ac:dyDescent="0.25">
      <c r="A13">
        <v>12</v>
      </c>
      <c r="B13" t="s">
        <v>45</v>
      </c>
      <c r="C13" t="s">
        <v>46</v>
      </c>
      <c r="D13" t="s">
        <v>47</v>
      </c>
      <c r="E13">
        <v>61627283270</v>
      </c>
      <c r="F13">
        <v>40418.870000000003</v>
      </c>
      <c r="G13">
        <v>0.56000000000000005</v>
      </c>
      <c r="H13">
        <f>VLOOKUP(B13,'[1]Data Ready'!$D$2:$R$300,8,0)</f>
        <v>196.05</v>
      </c>
      <c r="I13">
        <f>VLOOKUP(B13,'[1]Data Ready'!$D$2:$R$300,9,0)</f>
        <v>167.9274999999999</v>
      </c>
      <c r="J13">
        <f>VLOOKUP($B13,'[1]Data Ready'!$D$2:$R$300,10,0)</f>
        <v>2.3844106789399664E-2</v>
      </c>
      <c r="K13">
        <f>VLOOKUP($B13,'[1]Data Ready'!$D$2:$R$300,11,0)</f>
        <v>0.25351662404092079</v>
      </c>
      <c r="L13">
        <f>VLOOKUP($B13,'[1]Data Ready'!$D$2:$R$300,12,0)</f>
        <v>121</v>
      </c>
      <c r="M13">
        <f>VLOOKUP($B13,'[1]Data Ready'!$D$2:$R$300,15,0)</f>
        <v>0.49794238683127573</v>
      </c>
      <c r="N13">
        <v>0.92</v>
      </c>
      <c r="O13">
        <v>0.17</v>
      </c>
      <c r="P13">
        <v>2.77</v>
      </c>
      <c r="Q13">
        <v>5.5</v>
      </c>
      <c r="R13">
        <v>0.03</v>
      </c>
      <c r="S13">
        <f>VLOOKUP($B13,'[1]Data Ready'!$D$2:$R$300,14,0)</f>
        <v>0.27098865478119949</v>
      </c>
    </row>
    <row r="14" spans="1:19" x14ac:dyDescent="0.25">
      <c r="A14">
        <v>13</v>
      </c>
      <c r="B14" t="s">
        <v>48</v>
      </c>
      <c r="C14" t="s">
        <v>49</v>
      </c>
      <c r="D14" t="s">
        <v>44</v>
      </c>
      <c r="E14">
        <v>530937160</v>
      </c>
      <c r="F14">
        <v>45762.11</v>
      </c>
      <c r="G14">
        <v>0.63</v>
      </c>
      <c r="H14">
        <f>VLOOKUP(B14,'[1]Data Ready'!$D$2:$R$300,8,0)</f>
        <v>3555.15</v>
      </c>
      <c r="I14">
        <f>VLOOKUP(B14,'[1]Data Ready'!$D$2:$R$300,9,0)</f>
        <v>4603.1075000000019</v>
      </c>
      <c r="J14">
        <f>VLOOKUP($B14,'[1]Data Ready'!$D$2:$R$300,10,0)</f>
        <v>1.9117399533773279E-2</v>
      </c>
      <c r="K14">
        <f>VLOOKUP($B14,'[1]Data Ready'!$D$2:$R$300,11,0)</f>
        <v>-0.16691466801016996</v>
      </c>
      <c r="L14">
        <f>VLOOKUP($B14,'[1]Data Ready'!$D$2:$R$300,12,0)</f>
        <v>118</v>
      </c>
      <c r="M14">
        <f>VLOOKUP($B14,'[1]Data Ready'!$D$2:$R$300,15,0)</f>
        <v>0.48559670781893005</v>
      </c>
      <c r="N14">
        <v>0.84</v>
      </c>
      <c r="O14">
        <v>0.21</v>
      </c>
      <c r="P14">
        <v>3.1</v>
      </c>
      <c r="Q14">
        <v>-20.29</v>
      </c>
      <c r="R14">
        <v>0.03</v>
      </c>
      <c r="S14">
        <f>VLOOKUP($B14,'[1]Data Ready'!$D$2:$R$300,14,0)</f>
        <v>-0.27760675424426229</v>
      </c>
    </row>
    <row r="15" spans="1:19" x14ac:dyDescent="0.25">
      <c r="A15">
        <v>14</v>
      </c>
      <c r="B15" t="s">
        <v>50</v>
      </c>
      <c r="C15" t="s">
        <v>51</v>
      </c>
      <c r="D15" t="s">
        <v>44</v>
      </c>
      <c r="E15">
        <v>832129245</v>
      </c>
      <c r="F15">
        <v>53087.26</v>
      </c>
      <c r="G15">
        <v>0.73</v>
      </c>
      <c r="H15">
        <f>VLOOKUP(B15,'[1]Data Ready'!$D$2:$R$300,8,0)</f>
        <v>4319</v>
      </c>
      <c r="I15">
        <f>VLOOKUP(B15,'[1]Data Ready'!$D$2:$R$300,9,0)</f>
        <v>4493.4827499999983</v>
      </c>
      <c r="J15">
        <f>VLOOKUP($B15,'[1]Data Ready'!$D$2:$R$300,10,0)</f>
        <v>1.6071657601586728E-2</v>
      </c>
      <c r="K15">
        <f>VLOOKUP($B15,'[1]Data Ready'!$D$2:$R$300,11,0)</f>
        <v>-0.17304893926629394</v>
      </c>
      <c r="L15">
        <f>VLOOKUP($B15,'[1]Data Ready'!$D$2:$R$300,12,0)</f>
        <v>117</v>
      </c>
      <c r="M15">
        <f>VLOOKUP($B15,'[1]Data Ready'!$D$2:$R$300,15,0)</f>
        <v>0.48148148148148145</v>
      </c>
      <c r="N15">
        <v>0.63</v>
      </c>
      <c r="O15">
        <v>0.17</v>
      </c>
      <c r="P15">
        <v>2.0499999999999998</v>
      </c>
      <c r="Q15">
        <v>5.75</v>
      </c>
      <c r="R15">
        <v>0.02</v>
      </c>
      <c r="S15">
        <f>VLOOKUP($B15,'[1]Data Ready'!$D$2:$R$300,14,0)</f>
        <v>-8.0594346049046361E-2</v>
      </c>
    </row>
    <row r="16" spans="1:19" x14ac:dyDescent="0.25">
      <c r="A16">
        <v>15</v>
      </c>
      <c r="B16" t="s">
        <v>52</v>
      </c>
      <c r="C16" t="s">
        <v>53</v>
      </c>
      <c r="D16" t="s">
        <v>26</v>
      </c>
      <c r="E16">
        <v>273423102</v>
      </c>
      <c r="F16">
        <v>38776.39</v>
      </c>
      <c r="G16">
        <v>0.53</v>
      </c>
      <c r="H16">
        <f>VLOOKUP(B16,'[1]Data Ready'!$D$2:$R$300,8,0)</f>
        <v>2771.7</v>
      </c>
      <c r="I16">
        <f>VLOOKUP(B16,'[1]Data Ready'!$D$2:$R$300,9,0)</f>
        <v>2612.7937500000007</v>
      </c>
      <c r="J16">
        <f>VLOOKUP($B16,'[1]Data Ready'!$D$2:$R$300,10,0)</f>
        <v>1.7928958233708731E-2</v>
      </c>
      <c r="K16">
        <f>VLOOKUP($B16,'[1]Data Ready'!$D$2:$R$300,11,0)</f>
        <v>1.5628148989575097E-2</v>
      </c>
      <c r="L16">
        <f>VLOOKUP($B16,'[1]Data Ready'!$D$2:$R$300,12,0)</f>
        <v>115</v>
      </c>
      <c r="M16">
        <f>VLOOKUP($B16,'[1]Data Ready'!$D$2:$R$300,15,0)</f>
        <v>0.47325102880658437</v>
      </c>
      <c r="N16">
        <v>0.95</v>
      </c>
      <c r="O16">
        <v>0.31</v>
      </c>
      <c r="P16">
        <v>2.4500000000000002</v>
      </c>
      <c r="Q16">
        <v>5.72</v>
      </c>
      <c r="R16">
        <v>0.03</v>
      </c>
      <c r="S16">
        <f>VLOOKUP($B16,'[1]Data Ready'!$D$2:$R$300,14,0)</f>
        <v>0.14846274964779971</v>
      </c>
    </row>
    <row r="17" spans="1:19" x14ac:dyDescent="0.25">
      <c r="A17">
        <v>16</v>
      </c>
      <c r="B17" t="s">
        <v>54</v>
      </c>
      <c r="C17" t="s">
        <v>55</v>
      </c>
      <c r="D17" t="s">
        <v>56</v>
      </c>
      <c r="E17">
        <v>1316590852</v>
      </c>
      <c r="F17">
        <v>53605.13</v>
      </c>
      <c r="G17">
        <v>0.74</v>
      </c>
      <c r="H17">
        <f>VLOOKUP(B17,'[1]Data Ready'!$D$2:$R$300,8,0)</f>
        <v>1436.55</v>
      </c>
      <c r="I17">
        <f>VLOOKUP(B17,'[1]Data Ready'!$D$2:$R$300,9,0)</f>
        <v>1648.6255000000012</v>
      </c>
      <c r="J17">
        <f>VLOOKUP($B17,'[1]Data Ready'!$D$2:$R$300,10,0)</f>
        <v>1.8388417759944455E-2</v>
      </c>
      <c r="K17">
        <f>VLOOKUP($B17,'[1]Data Ready'!$D$2:$R$300,11,0)</f>
        <v>-3.7197144867799348E-2</v>
      </c>
      <c r="L17">
        <f>VLOOKUP($B17,'[1]Data Ready'!$D$2:$R$300,12,0)</f>
        <v>128</v>
      </c>
      <c r="M17">
        <f>VLOOKUP($B17,'[1]Data Ready'!$D$2:$R$300,15,0)</f>
        <v>0.52674897119341568</v>
      </c>
      <c r="N17">
        <v>1.23</v>
      </c>
      <c r="O17">
        <v>0.49</v>
      </c>
      <c r="P17">
        <v>1.81</v>
      </c>
      <c r="Q17">
        <v>-15.58</v>
      </c>
      <c r="R17">
        <v>0.03</v>
      </c>
      <c r="S17">
        <f>VLOOKUP($B17,'[1]Data Ready'!$D$2:$R$300,14,0)</f>
        <v>-0.14691647614240333</v>
      </c>
    </row>
    <row r="18" spans="1:19" x14ac:dyDescent="0.25">
      <c r="A18">
        <v>17</v>
      </c>
      <c r="B18" t="s">
        <v>57</v>
      </c>
      <c r="C18" t="s">
        <v>58</v>
      </c>
      <c r="D18" t="s">
        <v>59</v>
      </c>
      <c r="E18">
        <v>5427330192</v>
      </c>
      <c r="F18">
        <v>110145.63</v>
      </c>
      <c r="G18">
        <v>1.52</v>
      </c>
      <c r="H18">
        <f>VLOOKUP(B18,'[1]Data Ready'!$D$2:$R$300,8,0)</f>
        <v>1017.9</v>
      </c>
      <c r="I18">
        <f>VLOOKUP(B18,'[1]Data Ready'!$D$2:$R$300,9,0)</f>
        <v>1171.4689999999998</v>
      </c>
      <c r="J18">
        <f>VLOOKUP($B18,'[1]Data Ready'!$D$2:$R$300,10,0)</f>
        <v>1.7109332706963996E-2</v>
      </c>
      <c r="K18">
        <f>VLOOKUP($B18,'[1]Data Ready'!$D$2:$R$300,11,0)</f>
        <v>4.7976938124163482E-2</v>
      </c>
      <c r="L18">
        <f>VLOOKUP($B18,'[1]Data Ready'!$D$2:$R$300,12,0)</f>
        <v>131</v>
      </c>
      <c r="M18">
        <f>VLOOKUP($B18,'[1]Data Ready'!$D$2:$R$300,15,0)</f>
        <v>0.53909465020576131</v>
      </c>
      <c r="N18">
        <v>0.89</v>
      </c>
      <c r="O18">
        <v>0.3</v>
      </c>
      <c r="P18">
        <v>2.27</v>
      </c>
      <c r="Q18">
        <v>-3.57</v>
      </c>
      <c r="R18">
        <v>0.03</v>
      </c>
      <c r="S18">
        <f>VLOOKUP($B18,'[1]Data Ready'!$D$2:$R$300,14,0)</f>
        <v>-0.10170762917530785</v>
      </c>
    </row>
    <row r="19" spans="1:19" x14ac:dyDescent="0.25">
      <c r="A19">
        <v>18</v>
      </c>
      <c r="B19" t="s">
        <v>60</v>
      </c>
      <c r="C19" t="s">
        <v>61</v>
      </c>
      <c r="D19" t="s">
        <v>23</v>
      </c>
      <c r="E19">
        <v>5544652376</v>
      </c>
      <c r="F19">
        <v>608398.35</v>
      </c>
      <c r="G19">
        <v>8.3800000000000008</v>
      </c>
      <c r="H19">
        <f>VLOOKUP(B19,'[1]Data Ready'!$D$2:$R$300,8,0)</f>
        <v>1394.85</v>
      </c>
      <c r="I19">
        <f>VLOOKUP(B19,'[1]Data Ready'!$D$2:$R$300,9,0)</f>
        <v>1497.8992499999993</v>
      </c>
      <c r="J19">
        <f>VLOOKUP($B19,'[1]Data Ready'!$D$2:$R$300,10,0)</f>
        <v>1.5859977376046077E-2</v>
      </c>
      <c r="K19">
        <f>VLOOKUP($B19,'[1]Data Ready'!$D$2:$R$300,11,0)</f>
        <v>-5.7724785516449439E-2</v>
      </c>
      <c r="L19">
        <f>VLOOKUP($B19,'[1]Data Ready'!$D$2:$R$300,12,0)</f>
        <v>125</v>
      </c>
      <c r="M19">
        <f>VLOOKUP($B19,'[1]Data Ready'!$D$2:$R$300,15,0)</f>
        <v>0.51440329218106995</v>
      </c>
      <c r="N19">
        <v>1.06</v>
      </c>
      <c r="O19">
        <v>0.5</v>
      </c>
      <c r="P19">
        <v>1.75</v>
      </c>
      <c r="Q19">
        <v>0.31</v>
      </c>
      <c r="R19">
        <v>0.02</v>
      </c>
      <c r="S19">
        <f>VLOOKUP($B19,'[1]Data Ready'!$D$2:$R$300,14,0)</f>
        <v>-7.0874271440466319E-2</v>
      </c>
    </row>
    <row r="20" spans="1:19" x14ac:dyDescent="0.25">
      <c r="A20">
        <v>19</v>
      </c>
      <c r="B20" t="s">
        <v>62</v>
      </c>
      <c r="C20" t="s">
        <v>63</v>
      </c>
      <c r="D20" t="s">
        <v>64</v>
      </c>
      <c r="E20">
        <v>21125226940</v>
      </c>
      <c r="F20">
        <v>55673</v>
      </c>
      <c r="G20">
        <v>0.77</v>
      </c>
      <c r="H20">
        <f>VLOOKUP(B20,'[1]Data Ready'!$D$2:$R$300,8,0)</f>
        <v>607.15</v>
      </c>
      <c r="I20">
        <f>VLOOKUP(B20,'[1]Data Ready'!$D$2:$R$300,9,0)</f>
        <v>635.97199999999998</v>
      </c>
      <c r="J20">
        <f>VLOOKUP($B20,'[1]Data Ready'!$D$2:$R$300,10,0)</f>
        <v>1.7041645934063352E-2</v>
      </c>
      <c r="K20">
        <f>VLOOKUP($B20,'[1]Data Ready'!$D$2:$R$300,11,0)</f>
        <v>-0.11352022193020883</v>
      </c>
      <c r="L20">
        <f>VLOOKUP($B20,'[1]Data Ready'!$D$2:$R$300,12,0)</f>
        <v>122</v>
      </c>
      <c r="M20">
        <f>VLOOKUP($B20,'[1]Data Ready'!$D$2:$R$300,15,0)</f>
        <v>0.50205761316872433</v>
      </c>
      <c r="N20">
        <v>1</v>
      </c>
      <c r="O20">
        <v>0.38</v>
      </c>
      <c r="P20">
        <v>1.84</v>
      </c>
      <c r="Q20">
        <v>2.84</v>
      </c>
      <c r="R20">
        <v>0.02</v>
      </c>
      <c r="S20">
        <f>VLOOKUP($B20,'[1]Data Ready'!$D$2:$R$300,14,0)</f>
        <v>-0.11189936370950049</v>
      </c>
    </row>
    <row r="21" spans="1:19" x14ac:dyDescent="0.25">
      <c r="A21">
        <v>20</v>
      </c>
      <c r="B21" t="s">
        <v>65</v>
      </c>
      <c r="C21" t="s">
        <v>66</v>
      </c>
      <c r="D21" t="s">
        <v>26</v>
      </c>
      <c r="E21">
        <v>399623882</v>
      </c>
      <c r="F21">
        <v>36026.79</v>
      </c>
      <c r="G21">
        <v>0.5</v>
      </c>
      <c r="H21">
        <f>VLOOKUP(B21,'[1]Data Ready'!$D$2:$R$300,8,0)</f>
        <v>2757.6</v>
      </c>
      <c r="I21">
        <f>VLOOKUP(B21,'[1]Data Ready'!$D$2:$R$300,9,0)</f>
        <v>2598.4934999999996</v>
      </c>
      <c r="J21">
        <f>VLOOKUP($B21,'[1]Data Ready'!$D$2:$R$300,10,0)</f>
        <v>1.6526918524178789E-2</v>
      </c>
      <c r="K21">
        <f>VLOOKUP($B21,'[1]Data Ready'!$D$2:$R$300,11,0)</f>
        <v>-8.7944435257152342E-2</v>
      </c>
      <c r="L21">
        <f>VLOOKUP($B21,'[1]Data Ready'!$D$2:$R$300,12,0)</f>
        <v>120</v>
      </c>
      <c r="M21">
        <f>VLOOKUP($B21,'[1]Data Ready'!$D$2:$R$300,15,0)</f>
        <v>0.49382716049382713</v>
      </c>
      <c r="N21">
        <v>0.89</v>
      </c>
      <c r="O21">
        <v>0.32</v>
      </c>
      <c r="P21">
        <v>1.97</v>
      </c>
      <c r="Q21">
        <v>10.66</v>
      </c>
      <c r="R21">
        <v>0.03</v>
      </c>
      <c r="S21">
        <f>VLOOKUP($B21,'[1]Data Ready'!$D$2:$R$300,14,0)</f>
        <v>0.1071141801830735</v>
      </c>
    </row>
    <row r="22" spans="1:19" x14ac:dyDescent="0.25">
      <c r="A22">
        <v>21</v>
      </c>
      <c r="B22" t="s">
        <v>67</v>
      </c>
      <c r="C22" t="s">
        <v>68</v>
      </c>
      <c r="D22" t="s">
        <v>69</v>
      </c>
      <c r="E22">
        <v>2247172724</v>
      </c>
      <c r="F22">
        <v>61720.28</v>
      </c>
      <c r="G22">
        <v>0.85</v>
      </c>
      <c r="H22">
        <f>VLOOKUP(B22,'[1]Data Ready'!$D$2:$R$300,8,0)</f>
        <v>410.65</v>
      </c>
      <c r="I22">
        <f>VLOOKUP(B22,'[1]Data Ready'!$D$2:$R$300,9,0)</f>
        <v>488.58625000000006</v>
      </c>
      <c r="J22">
        <f>VLOOKUP($B22,'[1]Data Ready'!$D$2:$R$300,10,0)</f>
        <v>2.5849299720487807E-2</v>
      </c>
      <c r="K22">
        <f>VLOOKUP($B22,'[1]Data Ready'!$D$2:$R$300,11,0)</f>
        <v>7.1773456870677377E-2</v>
      </c>
      <c r="L22">
        <f>VLOOKUP($B22,'[1]Data Ready'!$D$2:$R$300,12,0)</f>
        <v>119</v>
      </c>
      <c r="M22">
        <f>VLOOKUP($B22,'[1]Data Ready'!$D$2:$R$300,15,0)</f>
        <v>0.48971193415637859</v>
      </c>
      <c r="N22">
        <v>1.21</v>
      </c>
      <c r="O22">
        <v>0.24</v>
      </c>
      <c r="P22">
        <v>3.44</v>
      </c>
      <c r="Q22">
        <v>-12.45</v>
      </c>
      <c r="R22">
        <v>0.09</v>
      </c>
      <c r="S22">
        <f>VLOOKUP($B22,'[1]Data Ready'!$D$2:$R$300,14,0)</f>
        <v>-2.2610972271807639E-2</v>
      </c>
    </row>
    <row r="23" spans="1:19" x14ac:dyDescent="0.25">
      <c r="A23">
        <v>22</v>
      </c>
      <c r="B23" t="s">
        <v>70</v>
      </c>
      <c r="C23" t="s">
        <v>71</v>
      </c>
      <c r="D23" t="s">
        <v>72</v>
      </c>
      <c r="E23">
        <v>2349591262</v>
      </c>
      <c r="F23">
        <v>210108.67</v>
      </c>
      <c r="G23">
        <v>2.89</v>
      </c>
      <c r="H23">
        <f>VLOOKUP(B23,'[1]Data Ready'!$D$2:$R$300,8,0)</f>
        <v>2308.4499999999998</v>
      </c>
      <c r="I23">
        <f>VLOOKUP(B23,'[1]Data Ready'!$D$2:$R$300,9,0)</f>
        <v>2358.6897499999995</v>
      </c>
      <c r="J23">
        <f>VLOOKUP($B23,'[1]Data Ready'!$D$2:$R$300,10,0)</f>
        <v>1.4334298658294567E-2</v>
      </c>
      <c r="K23">
        <f>VLOOKUP($B23,'[1]Data Ready'!$D$2:$R$300,11,0)</f>
        <v>-2.0182512733446623E-2</v>
      </c>
      <c r="L23">
        <f>VLOOKUP($B23,'[1]Data Ready'!$D$2:$R$300,12,0)</f>
        <v>124</v>
      </c>
      <c r="M23">
        <f>VLOOKUP($B23,'[1]Data Ready'!$D$2:$R$300,15,0)</f>
        <v>0.51028806584362141</v>
      </c>
      <c r="N23">
        <v>0.65</v>
      </c>
      <c r="O23">
        <v>0.23</v>
      </c>
      <c r="P23">
        <v>1.72</v>
      </c>
      <c r="Q23">
        <v>5.3</v>
      </c>
      <c r="R23">
        <v>0.02</v>
      </c>
      <c r="S23">
        <f>VLOOKUP($B23,'[1]Data Ready'!$D$2:$R$300,14,0)</f>
        <v>-8.9937322915772944E-3</v>
      </c>
    </row>
    <row r="24" spans="1:19" x14ac:dyDescent="0.25">
      <c r="A24">
        <v>23</v>
      </c>
      <c r="B24" t="s">
        <v>73</v>
      </c>
      <c r="C24" t="s">
        <v>74</v>
      </c>
      <c r="D24" t="s">
        <v>75</v>
      </c>
      <c r="E24">
        <v>3618452048</v>
      </c>
      <c r="F24">
        <v>417343.21</v>
      </c>
      <c r="G24">
        <v>5.75</v>
      </c>
      <c r="H24">
        <f>VLOOKUP(B24,'[1]Data Ready'!$D$2:$R$300,8,0)</f>
        <v>2329.9</v>
      </c>
      <c r="I24">
        <f>VLOOKUP(B24,'[1]Data Ready'!$D$2:$R$300,9,0)</f>
        <v>2574.6464999999998</v>
      </c>
      <c r="J24">
        <f>VLOOKUP($B24,'[1]Data Ready'!$D$2:$R$300,10,0)</f>
        <v>1.7688284662362431E-2</v>
      </c>
      <c r="K24">
        <f>VLOOKUP($B24,'[1]Data Ready'!$D$2:$R$300,11,0)</f>
        <v>-8.4428725808036065E-2</v>
      </c>
      <c r="L24">
        <f>VLOOKUP($B24,'[1]Data Ready'!$D$2:$R$300,12,0)</f>
        <v>122</v>
      </c>
      <c r="M24">
        <f>VLOOKUP($B24,'[1]Data Ready'!$D$2:$R$300,15,0)</f>
        <v>0.50205761316872433</v>
      </c>
      <c r="N24">
        <v>1.23</v>
      </c>
      <c r="O24">
        <v>0.53</v>
      </c>
      <c r="P24">
        <v>1.85</v>
      </c>
      <c r="Q24">
        <v>3.46</v>
      </c>
      <c r="R24">
        <v>0.02</v>
      </c>
      <c r="S24">
        <f>VLOOKUP($B24,'[1]Data Ready'!$D$2:$R$300,14,0)</f>
        <v>-0.14146215638587956</v>
      </c>
    </row>
    <row r="25" spans="1:19" x14ac:dyDescent="0.25">
      <c r="A25">
        <v>24</v>
      </c>
      <c r="B25" t="s">
        <v>76</v>
      </c>
      <c r="C25" t="s">
        <v>77</v>
      </c>
      <c r="D25" t="s">
        <v>23</v>
      </c>
      <c r="E25">
        <v>13896930854</v>
      </c>
      <c r="F25">
        <v>523115.22</v>
      </c>
      <c r="G25">
        <v>7.21</v>
      </c>
      <c r="H25">
        <f>VLOOKUP(B25,'[1]Data Ready'!$D$2:$R$300,8,0)</f>
        <v>752.65</v>
      </c>
      <c r="I25">
        <f>VLOOKUP(B25,'[1]Data Ready'!$D$2:$R$300,9,0)</f>
        <v>740.80099999999982</v>
      </c>
      <c r="J25">
        <f>VLOOKUP($B25,'[1]Data Ready'!$D$2:$R$300,10,0)</f>
        <v>1.63465673665565E-2</v>
      </c>
      <c r="K25">
        <f>VLOOKUP($B25,'[1]Data Ready'!$D$2:$R$300,11,0)</f>
        <v>0.18322590787612003</v>
      </c>
      <c r="L25">
        <f>VLOOKUP($B25,'[1]Data Ready'!$D$2:$R$300,12,0)</f>
        <v>124</v>
      </c>
      <c r="M25">
        <f>VLOOKUP($B25,'[1]Data Ready'!$D$2:$R$300,15,0)</f>
        <v>0.51028806584362141</v>
      </c>
      <c r="N25">
        <v>1.04</v>
      </c>
      <c r="O25">
        <v>0.44</v>
      </c>
      <c r="P25">
        <v>1.72</v>
      </c>
      <c r="Q25">
        <v>1.28</v>
      </c>
      <c r="R25">
        <v>0.03</v>
      </c>
      <c r="S25">
        <f>VLOOKUP($B25,'[1]Data Ready'!$D$2:$R$300,14,0)</f>
        <v>4.7675389755011066E-2</v>
      </c>
    </row>
    <row r="26" spans="1:19" x14ac:dyDescent="0.25">
      <c r="A26">
        <v>25</v>
      </c>
      <c r="B26" t="s">
        <v>78</v>
      </c>
      <c r="C26" t="s">
        <v>79</v>
      </c>
      <c r="D26" t="s">
        <v>80</v>
      </c>
      <c r="E26">
        <v>12323255932</v>
      </c>
      <c r="F26">
        <v>236805.53</v>
      </c>
      <c r="G26">
        <v>3.26</v>
      </c>
      <c r="H26">
        <f>VLOOKUP(B26,'[1]Data Ready'!$D$2:$R$300,8,0)</f>
        <v>271.85000000000002</v>
      </c>
      <c r="I26">
        <f>VLOOKUP(B26,'[1]Data Ready'!$D$2:$R$300,9,0)</f>
        <v>234.17624999999992</v>
      </c>
      <c r="J26">
        <f>VLOOKUP($B26,'[1]Data Ready'!$D$2:$R$300,10,0)</f>
        <v>1.5935475587803321E-2</v>
      </c>
      <c r="K26">
        <f>VLOOKUP($B26,'[1]Data Ready'!$D$2:$R$300,11,0)</f>
        <v>0.27929411764705891</v>
      </c>
      <c r="L26">
        <f>VLOOKUP($B26,'[1]Data Ready'!$D$2:$R$300,12,0)</f>
        <v>123</v>
      </c>
      <c r="M26">
        <f>VLOOKUP($B26,'[1]Data Ready'!$D$2:$R$300,15,0)</f>
        <v>0.50617283950617287</v>
      </c>
      <c r="N26">
        <v>0.76</v>
      </c>
      <c r="O26">
        <v>0.25</v>
      </c>
      <c r="P26">
        <v>1.76</v>
      </c>
      <c r="Q26">
        <v>4.28</v>
      </c>
      <c r="R26">
        <v>0.03</v>
      </c>
      <c r="S26">
        <f>VLOOKUP($B26,'[1]Data Ready'!$D$2:$R$300,14,0)</f>
        <v>0.22731376975169315</v>
      </c>
    </row>
    <row r="27" spans="1:19" x14ac:dyDescent="0.25">
      <c r="A27">
        <v>26</v>
      </c>
      <c r="B27" t="s">
        <v>81</v>
      </c>
      <c r="C27" t="s">
        <v>82</v>
      </c>
      <c r="D27" t="s">
        <v>23</v>
      </c>
      <c r="E27">
        <v>7746520180</v>
      </c>
      <c r="F27">
        <v>60571.13</v>
      </c>
      <c r="G27">
        <v>0.83</v>
      </c>
      <c r="H27">
        <f>VLOOKUP(B27,'[1]Data Ready'!$D$2:$R$300,8,0)</f>
        <v>928.35</v>
      </c>
      <c r="I27">
        <f>VLOOKUP(B27,'[1]Data Ready'!$D$2:$R$300,9,0)</f>
        <v>981.53800000000012</v>
      </c>
      <c r="J27">
        <f>VLOOKUP($B27,'[1]Data Ready'!$D$2:$R$300,10,0)</f>
        <v>2.2985633677407181E-2</v>
      </c>
      <c r="K27">
        <f>VLOOKUP($B27,'[1]Data Ready'!$D$2:$R$300,11,0)</f>
        <v>-7.4933984355537775E-2</v>
      </c>
      <c r="L27">
        <f>VLOOKUP($B27,'[1]Data Ready'!$D$2:$R$300,12,0)</f>
        <v>115</v>
      </c>
      <c r="M27">
        <f>VLOOKUP($B27,'[1]Data Ready'!$D$2:$R$300,15,0)</f>
        <v>0.47325102880658437</v>
      </c>
      <c r="N27">
        <v>1.32</v>
      </c>
      <c r="O27">
        <v>0.36</v>
      </c>
      <c r="P27">
        <v>2.68</v>
      </c>
      <c r="Q27">
        <v>-4.87</v>
      </c>
      <c r="R27">
        <v>0.03</v>
      </c>
      <c r="S27">
        <f>VLOOKUP($B27,'[1]Data Ready'!$D$2:$R$300,14,0)</f>
        <v>3.6741303255346525E-2</v>
      </c>
    </row>
    <row r="28" spans="1:19" x14ac:dyDescent="0.25">
      <c r="A28">
        <v>27</v>
      </c>
      <c r="B28" t="s">
        <v>83</v>
      </c>
      <c r="C28" t="s">
        <v>84</v>
      </c>
      <c r="D28" t="s">
        <v>59</v>
      </c>
      <c r="E28">
        <v>21033693205</v>
      </c>
      <c r="F28">
        <v>550296.93999999994</v>
      </c>
      <c r="G28">
        <v>7.58</v>
      </c>
      <c r="H28">
        <f>VLOOKUP(B28,'[1]Data Ready'!$D$2:$R$300,8,0)</f>
        <v>1478.55</v>
      </c>
      <c r="I28">
        <f>VLOOKUP(B28,'[1]Data Ready'!$D$2:$R$300,9,0)</f>
        <v>1724.9505000000004</v>
      </c>
      <c r="J28">
        <f>VLOOKUP($B28,'[1]Data Ready'!$D$2:$R$300,10,0)</f>
        <v>1.5854536170064406E-2</v>
      </c>
      <c r="K28">
        <f>VLOOKUP($B28,'[1]Data Ready'!$D$2:$R$300,11,0)</f>
        <v>4.4690171695046965E-2</v>
      </c>
      <c r="L28">
        <f>VLOOKUP($B28,'[1]Data Ready'!$D$2:$R$300,12,0)</f>
        <v>128</v>
      </c>
      <c r="M28">
        <f>VLOOKUP($B28,'[1]Data Ready'!$D$2:$R$300,15,0)</f>
        <v>0.52674897119341568</v>
      </c>
      <c r="N28">
        <v>0.95</v>
      </c>
      <c r="O28">
        <v>0.4</v>
      </c>
      <c r="P28">
        <v>2.25</v>
      </c>
      <c r="Q28">
        <v>-4.08</v>
      </c>
      <c r="R28">
        <v>0.02</v>
      </c>
      <c r="S28">
        <f>VLOOKUP($B28,'[1]Data Ready'!$D$2:$R$300,14,0)</f>
        <v>-0.12839331505880269</v>
      </c>
    </row>
    <row r="29" spans="1:19" x14ac:dyDescent="0.25">
      <c r="A29">
        <v>28</v>
      </c>
      <c r="B29" t="s">
        <v>85</v>
      </c>
      <c r="C29" t="s">
        <v>86</v>
      </c>
      <c r="D29" t="s">
        <v>87</v>
      </c>
      <c r="E29">
        <v>2417220440</v>
      </c>
      <c r="F29">
        <v>53299.71</v>
      </c>
      <c r="G29">
        <v>0.73</v>
      </c>
      <c r="H29">
        <f>VLOOKUP(B29,'[1]Data Ready'!$D$2:$R$300,8,0)</f>
        <v>569.5</v>
      </c>
      <c r="I29">
        <f>VLOOKUP(B29,'[1]Data Ready'!$D$2:$R$300,9,0)</f>
        <v>670.00524999999982</v>
      </c>
      <c r="J29">
        <f>VLOOKUP($B29,'[1]Data Ready'!$D$2:$R$300,10,0)</f>
        <v>2.4636842369662064E-2</v>
      </c>
      <c r="K29">
        <f>VLOOKUP($B29,'[1]Data Ready'!$D$2:$R$300,11,0)</f>
        <v>-0.18392204628501829</v>
      </c>
      <c r="L29">
        <f>VLOOKUP($B29,'[1]Data Ready'!$D$2:$R$300,12,0)</f>
        <v>122</v>
      </c>
      <c r="M29">
        <f>VLOOKUP($B29,'[1]Data Ready'!$D$2:$R$300,15,0)</f>
        <v>0.50205761316872433</v>
      </c>
      <c r="N29">
        <v>1.31</v>
      </c>
      <c r="O29">
        <v>0.32</v>
      </c>
      <c r="P29">
        <v>4.05</v>
      </c>
      <c r="Q29">
        <v>-24.19</v>
      </c>
      <c r="R29">
        <v>0.04</v>
      </c>
      <c r="S29">
        <f>VLOOKUP($B29,'[1]Data Ready'!$D$2:$R$300,14,0)</f>
        <v>-8.9673913043478271E-2</v>
      </c>
    </row>
    <row r="30" spans="1:19" x14ac:dyDescent="0.25">
      <c r="A30">
        <v>29</v>
      </c>
      <c r="B30" t="s">
        <v>88</v>
      </c>
      <c r="C30" t="s">
        <v>89</v>
      </c>
      <c r="D30" t="s">
        <v>23</v>
      </c>
      <c r="E30">
        <v>9921868655</v>
      </c>
      <c r="F30">
        <v>271198.21000000002</v>
      </c>
      <c r="G30">
        <v>3.74</v>
      </c>
      <c r="H30">
        <f>VLOOKUP(B30,'[1]Data Ready'!$D$2:$R$300,8,0)</f>
        <v>1865.1</v>
      </c>
      <c r="I30">
        <f>VLOOKUP(B30,'[1]Data Ready'!$D$2:$R$300,9,0)</f>
        <v>1870.7499999999998</v>
      </c>
      <c r="J30">
        <f>VLOOKUP($B30,'[1]Data Ready'!$D$2:$R$300,10,0)</f>
        <v>1.7135474080663338E-2</v>
      </c>
      <c r="K30">
        <f>VLOOKUP($B30,'[1]Data Ready'!$D$2:$R$300,11,0)</f>
        <v>4.6104660945650133E-2</v>
      </c>
      <c r="L30">
        <f>VLOOKUP($B30,'[1]Data Ready'!$D$2:$R$300,12,0)</f>
        <v>132</v>
      </c>
      <c r="M30">
        <f>VLOOKUP($B30,'[1]Data Ready'!$D$2:$R$300,15,0)</f>
        <v>0.54320987654320985</v>
      </c>
      <c r="N30">
        <v>1.04</v>
      </c>
      <c r="O30">
        <v>0.41</v>
      </c>
      <c r="P30">
        <v>1.73</v>
      </c>
      <c r="Q30">
        <v>3.13</v>
      </c>
      <c r="R30">
        <v>0.02</v>
      </c>
      <c r="S30">
        <f>VLOOKUP($B30,'[1]Data Ready'!$D$2:$R$300,14,0)</f>
        <v>-7.6500297088532343E-2</v>
      </c>
    </row>
    <row r="31" spans="1:19" x14ac:dyDescent="0.25">
      <c r="A31">
        <v>30</v>
      </c>
      <c r="B31" t="s">
        <v>90</v>
      </c>
      <c r="C31" t="s">
        <v>91</v>
      </c>
      <c r="D31" t="s">
        <v>92</v>
      </c>
      <c r="E31">
        <v>2809931704</v>
      </c>
      <c r="F31">
        <v>199908.38</v>
      </c>
      <c r="G31">
        <v>2.75</v>
      </c>
      <c r="H31">
        <f>VLOOKUP(B31,'[1]Data Ready'!$D$2:$R$300,8,0)</f>
        <v>1648</v>
      </c>
      <c r="I31">
        <f>VLOOKUP(B31,'[1]Data Ready'!$D$2:$R$300,9,0)</f>
        <v>1778.8800000000006</v>
      </c>
      <c r="J31">
        <f>VLOOKUP($B31,'[1]Data Ready'!$D$2:$R$300,10,0)</f>
        <v>1.5808553475919748E-2</v>
      </c>
      <c r="K31">
        <f>VLOOKUP($B31,'[1]Data Ready'!$D$2:$R$300,11,0)</f>
        <v>8.4710063845191863E-2</v>
      </c>
      <c r="L31">
        <f>VLOOKUP($B31,'[1]Data Ready'!$D$2:$R$300,12,0)</f>
        <v>118</v>
      </c>
      <c r="M31">
        <f>VLOOKUP($B31,'[1]Data Ready'!$D$2:$R$300,15,0)</f>
        <v>0.48559670781893005</v>
      </c>
      <c r="N31">
        <v>1.1100000000000001</v>
      </c>
      <c r="O31">
        <v>0.54</v>
      </c>
      <c r="P31">
        <v>2.15</v>
      </c>
      <c r="Q31">
        <v>-2.35</v>
      </c>
      <c r="R31">
        <v>0.03</v>
      </c>
      <c r="S31">
        <f>VLOOKUP($B31,'[1]Data Ready'!$D$2:$R$300,14,0)</f>
        <v>-6.7477719620879895E-2</v>
      </c>
    </row>
    <row r="32" spans="1:19" x14ac:dyDescent="0.25">
      <c r="A32">
        <v>31</v>
      </c>
      <c r="B32" t="s">
        <v>93</v>
      </c>
      <c r="C32" t="s">
        <v>94</v>
      </c>
      <c r="D32" t="s">
        <v>95</v>
      </c>
      <c r="E32">
        <v>6215962720</v>
      </c>
      <c r="F32">
        <v>99014.01</v>
      </c>
      <c r="G32">
        <v>1.36</v>
      </c>
      <c r="H32">
        <f>VLOOKUP(B32,'[1]Data Ready'!$D$2:$R$300,8,0)</f>
        <v>1047.3499999999999</v>
      </c>
      <c r="I32">
        <f>VLOOKUP(B32,'[1]Data Ready'!$D$2:$R$300,9,0)</f>
        <v>844.27399999999989</v>
      </c>
      <c r="J32">
        <f>VLOOKUP($B32,'[1]Data Ready'!$D$2:$R$300,10,0)</f>
        <v>1.7794705296984372E-2</v>
      </c>
      <c r="K32">
        <f>VLOOKUP($B32,'[1]Data Ready'!$D$2:$R$300,11,0)</f>
        <v>0.30194542855367001</v>
      </c>
      <c r="L32">
        <f>VLOOKUP($B32,'[1]Data Ready'!$D$2:$R$300,12,0)</f>
        <v>123</v>
      </c>
      <c r="M32">
        <f>VLOOKUP($B32,'[1]Data Ready'!$D$2:$R$300,15,0)</f>
        <v>0.50617283950617287</v>
      </c>
      <c r="N32">
        <v>0.95</v>
      </c>
      <c r="O32">
        <v>0.32</v>
      </c>
      <c r="P32">
        <v>2.1800000000000002</v>
      </c>
      <c r="Q32">
        <v>12.17</v>
      </c>
      <c r="R32">
        <v>0.02</v>
      </c>
      <c r="S32">
        <f>VLOOKUP($B32,'[1]Data Ready'!$D$2:$R$300,14,0)</f>
        <v>0.23101786553831682</v>
      </c>
    </row>
    <row r="33" spans="1:19" x14ac:dyDescent="0.25">
      <c r="A33">
        <v>32</v>
      </c>
      <c r="B33" t="s">
        <v>96</v>
      </c>
      <c r="C33" t="s">
        <v>97</v>
      </c>
      <c r="D33" t="s">
        <v>95</v>
      </c>
      <c r="E33">
        <v>1510400300</v>
      </c>
      <c r="F33">
        <v>105884.92</v>
      </c>
      <c r="G33">
        <v>1.46</v>
      </c>
      <c r="H33">
        <f>VLOOKUP(B33,'[1]Data Ready'!$D$2:$R$300,8,0)</f>
        <v>7939.4</v>
      </c>
      <c r="I33">
        <f>VLOOKUP(B33,'[1]Data Ready'!$D$2:$R$300,9,0)</f>
        <v>7576.3912499999942</v>
      </c>
      <c r="J33">
        <f>VLOOKUP($B33,'[1]Data Ready'!$D$2:$R$300,10,0)</f>
        <v>1.9071838930980869E-2</v>
      </c>
      <c r="K33">
        <f>VLOOKUP($B33,'[1]Data Ready'!$D$2:$R$300,11,0)</f>
        <v>9.6753695261776462E-2</v>
      </c>
      <c r="L33">
        <f>VLOOKUP($B33,'[1]Data Ready'!$D$2:$R$300,12,0)</f>
        <v>122</v>
      </c>
      <c r="M33">
        <f>VLOOKUP($B33,'[1]Data Ready'!$D$2:$R$300,15,0)</f>
        <v>0.50205761316872433</v>
      </c>
      <c r="N33">
        <v>0.92</v>
      </c>
      <c r="O33">
        <v>0.26</v>
      </c>
      <c r="P33">
        <v>1.98</v>
      </c>
      <c r="Q33">
        <v>3.22</v>
      </c>
      <c r="R33">
        <v>0.03</v>
      </c>
      <c r="S33">
        <f>VLOOKUP($B33,'[1]Data Ready'!$D$2:$R$300,14,0)</f>
        <v>0.11048325057696329</v>
      </c>
    </row>
    <row r="34" spans="1:19" x14ac:dyDescent="0.25">
      <c r="A34">
        <v>33</v>
      </c>
      <c r="B34" t="s">
        <v>98</v>
      </c>
      <c r="C34" t="s">
        <v>99</v>
      </c>
      <c r="D34" t="s">
        <v>100</v>
      </c>
      <c r="E34">
        <v>96966661340</v>
      </c>
      <c r="F34">
        <v>74121.320000000007</v>
      </c>
      <c r="G34">
        <v>1.02</v>
      </c>
      <c r="H34">
        <f>VLOOKUP(B34,'[1]Data Ready'!$D$2:$R$300,8,0)</f>
        <v>156.80000000000001</v>
      </c>
      <c r="I34">
        <f>VLOOKUP(B34,'[1]Data Ready'!$D$2:$R$300,9,0)</f>
        <v>135.5137500000001</v>
      </c>
      <c r="J34">
        <f>VLOOKUP($B34,'[1]Data Ready'!$D$2:$R$300,10,0)</f>
        <v>1.7791184954391345E-2</v>
      </c>
      <c r="K34">
        <f>VLOOKUP($B34,'[1]Data Ready'!$D$2:$R$300,11,0)</f>
        <v>0.32768839966130403</v>
      </c>
      <c r="L34">
        <f>VLOOKUP($B34,'[1]Data Ready'!$D$2:$R$300,12,0)</f>
        <v>127</v>
      </c>
      <c r="M34">
        <f>VLOOKUP($B34,'[1]Data Ready'!$D$2:$R$300,15,0)</f>
        <v>0.52263374485596703</v>
      </c>
      <c r="N34">
        <v>0.69</v>
      </c>
      <c r="O34">
        <v>0.16</v>
      </c>
      <c r="P34">
        <v>1.92</v>
      </c>
      <c r="Q34">
        <v>-0.13</v>
      </c>
      <c r="R34">
        <v>0.04</v>
      </c>
      <c r="S34">
        <f>VLOOKUP($B34,'[1]Data Ready'!$D$2:$R$300,14,0)</f>
        <v>0.23952569169960491</v>
      </c>
    </row>
    <row r="35" spans="1:19" x14ac:dyDescent="0.25">
      <c r="A35">
        <v>34</v>
      </c>
      <c r="B35" t="s">
        <v>101</v>
      </c>
      <c r="C35" t="s">
        <v>102</v>
      </c>
      <c r="D35" t="s">
        <v>41</v>
      </c>
      <c r="E35">
        <v>964157160</v>
      </c>
      <c r="F35">
        <v>63112.33</v>
      </c>
      <c r="G35">
        <v>0.87</v>
      </c>
      <c r="H35">
        <f>VLOOKUP(B35,'[1]Data Ready'!$D$2:$R$300,8,0)</f>
        <v>17241.55</v>
      </c>
      <c r="I35">
        <f>VLOOKUP(B35,'[1]Data Ready'!$D$2:$R$300,9,0)</f>
        <v>18662.742250000007</v>
      </c>
      <c r="J35">
        <f>VLOOKUP($B35,'[1]Data Ready'!$D$2:$R$300,10,0)</f>
        <v>1.2164847446465335E-2</v>
      </c>
      <c r="K35">
        <f>VLOOKUP($B35,'[1]Data Ready'!$D$2:$R$300,11,0)</f>
        <v>-1.7975582597403506E-2</v>
      </c>
      <c r="L35">
        <f>VLOOKUP($B35,'[1]Data Ready'!$D$2:$R$300,12,0)</f>
        <v>120</v>
      </c>
      <c r="M35">
        <f>VLOOKUP($B35,'[1]Data Ready'!$D$2:$R$300,15,0)</f>
        <v>0.49382716049382713</v>
      </c>
      <c r="N35">
        <v>0.46</v>
      </c>
      <c r="O35">
        <v>0.16</v>
      </c>
      <c r="P35">
        <v>1.81</v>
      </c>
      <c r="Q35">
        <v>-3.48</v>
      </c>
      <c r="R35">
        <v>0.03</v>
      </c>
      <c r="S35">
        <f>VLOOKUP($B35,'[1]Data Ready'!$D$2:$R$300,14,0)</f>
        <v>-9.2569103808340936E-2</v>
      </c>
    </row>
    <row r="36" spans="1:19" x14ac:dyDescent="0.25">
      <c r="A36">
        <v>35</v>
      </c>
      <c r="B36" t="s">
        <v>103</v>
      </c>
      <c r="C36" t="s">
        <v>104</v>
      </c>
      <c r="D36" t="s">
        <v>105</v>
      </c>
      <c r="E36">
        <v>62901396030</v>
      </c>
      <c r="F36">
        <v>55180.25</v>
      </c>
      <c r="G36">
        <v>0.76</v>
      </c>
      <c r="H36">
        <f>VLOOKUP(B36,'[1]Data Ready'!$D$2:$R$300,8,0)</f>
        <v>149.75</v>
      </c>
      <c r="I36">
        <f>VLOOKUP(B36,'[1]Data Ready'!$D$2:$R$300,9,0)</f>
        <v>153.29675000000006</v>
      </c>
      <c r="J36">
        <f>VLOOKUP($B36,'[1]Data Ready'!$D$2:$R$300,10,0)</f>
        <v>2.3426573517627509E-2</v>
      </c>
      <c r="K36">
        <f>VLOOKUP($B36,'[1]Data Ready'!$D$2:$R$300,11,0)</f>
        <v>0.20717452640064482</v>
      </c>
      <c r="L36">
        <f>VLOOKUP($B36,'[1]Data Ready'!$D$2:$R$300,12,0)</f>
        <v>129</v>
      </c>
      <c r="M36">
        <f>VLOOKUP($B36,'[1]Data Ready'!$D$2:$R$300,15,0)</f>
        <v>0.53086419753086422</v>
      </c>
      <c r="N36">
        <v>0.46</v>
      </c>
      <c r="O36">
        <v>0.04</v>
      </c>
      <c r="P36">
        <v>3.11</v>
      </c>
      <c r="Q36">
        <v>-5.73</v>
      </c>
      <c r="R36">
        <v>0.03</v>
      </c>
      <c r="S36">
        <f>VLOOKUP($B36,'[1]Data Ready'!$D$2:$R$300,14,0)</f>
        <v>3.9208882720333182E-2</v>
      </c>
    </row>
    <row r="37" spans="1:19" x14ac:dyDescent="0.25">
      <c r="A37">
        <v>36</v>
      </c>
      <c r="B37" t="s">
        <v>106</v>
      </c>
      <c r="C37" t="s">
        <v>107</v>
      </c>
      <c r="D37" t="s">
        <v>108</v>
      </c>
      <c r="E37">
        <v>69754528640</v>
      </c>
      <c r="F37">
        <v>79604.570000000007</v>
      </c>
      <c r="G37">
        <v>1.1000000000000001</v>
      </c>
      <c r="H37">
        <f>VLOOKUP(B37,'[1]Data Ready'!$D$2:$R$300,8,0)</f>
        <v>229.2</v>
      </c>
      <c r="I37">
        <f>VLOOKUP(B37,'[1]Data Ready'!$D$2:$R$300,9,0)</f>
        <v>204.37124999999989</v>
      </c>
      <c r="J37">
        <f>VLOOKUP($B37,'[1]Data Ready'!$D$2:$R$300,10,0)</f>
        <v>1.7258563099723952E-2</v>
      </c>
      <c r="K37">
        <f>VLOOKUP($B37,'[1]Data Ready'!$D$2:$R$300,11,0)</f>
        <v>0.26225355215332069</v>
      </c>
      <c r="L37">
        <f>VLOOKUP($B37,'[1]Data Ready'!$D$2:$R$300,12,0)</f>
        <v>108</v>
      </c>
      <c r="M37">
        <f>VLOOKUP($B37,'[1]Data Ready'!$D$2:$R$300,15,0)</f>
        <v>0.44444444444444442</v>
      </c>
      <c r="N37">
        <v>0.46</v>
      </c>
      <c r="O37">
        <v>0.08</v>
      </c>
      <c r="P37">
        <v>1.79</v>
      </c>
      <c r="Q37">
        <v>2.2599999999999998</v>
      </c>
      <c r="R37">
        <v>0.03</v>
      </c>
      <c r="S37">
        <f>VLOOKUP($B37,'[1]Data Ready'!$D$2:$R$300,14,0)</f>
        <v>0.14456928838951311</v>
      </c>
    </row>
    <row r="38" spans="1:19" x14ac:dyDescent="0.25">
      <c r="A38">
        <v>37</v>
      </c>
      <c r="B38" t="s">
        <v>109</v>
      </c>
      <c r="C38" t="s">
        <v>110</v>
      </c>
      <c r="D38" t="s">
        <v>35</v>
      </c>
      <c r="E38">
        <v>67648761980</v>
      </c>
      <c r="F38">
        <v>908287.12</v>
      </c>
      <c r="G38">
        <v>12.51</v>
      </c>
      <c r="H38">
        <f>VLOOKUP(B38,'[1]Data Ready'!$D$2:$R$300,8,0)</f>
        <v>2633.5</v>
      </c>
      <c r="I38">
        <f>VLOOKUP(B38,'[1]Data Ready'!$D$2:$R$300,9,0)</f>
        <v>2470.2299999999996</v>
      </c>
      <c r="J38">
        <f>VLOOKUP($B38,'[1]Data Ready'!$D$2:$R$300,10,0)</f>
        <v>1.680456331714518E-2</v>
      </c>
      <c r="K38">
        <f>VLOOKUP($B38,'[1]Data Ready'!$D$2:$R$300,11,0)</f>
        <v>0.21080459770114945</v>
      </c>
      <c r="L38">
        <f>VLOOKUP($B38,'[1]Data Ready'!$D$2:$R$300,12,0)</f>
        <v>129</v>
      </c>
      <c r="M38">
        <f>VLOOKUP($B38,'[1]Data Ready'!$D$2:$R$300,15,0)</f>
        <v>0.53086419753086422</v>
      </c>
      <c r="N38">
        <v>1.1299999999999999</v>
      </c>
      <c r="O38">
        <v>0.5</v>
      </c>
      <c r="P38">
        <v>2.29</v>
      </c>
      <c r="Q38">
        <v>-5.65</v>
      </c>
      <c r="R38">
        <v>0.02</v>
      </c>
      <c r="S38">
        <f>VLOOKUP($B38,'[1]Data Ready'!$D$2:$R$300,14,0)</f>
        <v>7.8640180217079747E-2</v>
      </c>
    </row>
    <row r="39" spans="1:19" x14ac:dyDescent="0.25">
      <c r="A39">
        <v>38</v>
      </c>
      <c r="B39" t="s">
        <v>111</v>
      </c>
      <c r="C39" t="s">
        <v>112</v>
      </c>
      <c r="D39" t="s">
        <v>64</v>
      </c>
      <c r="E39">
        <v>10003705620</v>
      </c>
      <c r="F39">
        <v>51681.74</v>
      </c>
      <c r="G39">
        <v>0.71</v>
      </c>
      <c r="H39">
        <f>VLOOKUP(B39,'[1]Data Ready'!$D$2:$R$300,8,0)</f>
        <v>1152.75</v>
      </c>
      <c r="I39">
        <f>VLOOKUP(B39,'[1]Data Ready'!$D$2:$R$300,9,0)</f>
        <v>1152.8537499999991</v>
      </c>
      <c r="J39">
        <f>VLOOKUP($B39,'[1]Data Ready'!$D$2:$R$300,10,0)</f>
        <v>1.6103774861892916E-2</v>
      </c>
      <c r="K39">
        <f>VLOOKUP($B39,'[1]Data Ready'!$D$2:$R$300,11,0)</f>
        <v>0.15436611255758059</v>
      </c>
      <c r="L39">
        <f>VLOOKUP($B39,'[1]Data Ready'!$D$2:$R$300,12,0)</f>
        <v>135</v>
      </c>
      <c r="M39">
        <f>VLOOKUP($B39,'[1]Data Ready'!$D$2:$R$300,15,0)</f>
        <v>0.55555555555555558</v>
      </c>
      <c r="N39">
        <v>0.8</v>
      </c>
      <c r="O39">
        <v>0.27</v>
      </c>
      <c r="P39">
        <v>1.52</v>
      </c>
      <c r="Q39">
        <v>6.21</v>
      </c>
      <c r="R39">
        <v>0.04</v>
      </c>
      <c r="S39">
        <f>VLOOKUP($B39,'[1]Data Ready'!$D$2:$R$300,14,0)</f>
        <v>1.4521452145214608E-2</v>
      </c>
    </row>
    <row r="40" spans="1:19" x14ac:dyDescent="0.25">
      <c r="A40">
        <v>39</v>
      </c>
      <c r="B40" t="s">
        <v>113</v>
      </c>
      <c r="C40" t="s">
        <v>114</v>
      </c>
      <c r="D40" t="s">
        <v>56</v>
      </c>
      <c r="E40">
        <v>360807480</v>
      </c>
      <c r="F40">
        <v>29524.99</v>
      </c>
      <c r="G40">
        <v>0.41</v>
      </c>
      <c r="H40">
        <f>VLOOKUP(B40,'[1]Data Ready'!$D$2:$R$300,8,0)</f>
        <v>21791.5</v>
      </c>
      <c r="I40">
        <f>VLOOKUP(B40,'[1]Data Ready'!$D$2:$R$300,9,0)</f>
        <v>26069.690499999997</v>
      </c>
      <c r="J40">
        <f>VLOOKUP($B40,'[1]Data Ready'!$D$2:$R$300,10,0)</f>
        <v>1.7382700200852731E-2</v>
      </c>
      <c r="K40">
        <f>VLOOKUP($B40,'[1]Data Ready'!$D$2:$R$300,11,0)</f>
        <v>-0.23289219163350328</v>
      </c>
      <c r="L40">
        <f>VLOOKUP($B40,'[1]Data Ready'!$D$2:$R$300,12,0)</f>
        <v>117</v>
      </c>
      <c r="M40">
        <f>VLOOKUP($B40,'[1]Data Ready'!$D$2:$R$300,15,0)</f>
        <v>0.48148148148148145</v>
      </c>
      <c r="N40">
        <v>0.97</v>
      </c>
      <c r="O40">
        <v>0.34</v>
      </c>
      <c r="P40">
        <v>2</v>
      </c>
      <c r="Q40">
        <v>-14.68</v>
      </c>
      <c r="R40">
        <v>0.04</v>
      </c>
      <c r="S40">
        <f>VLOOKUP($B40,'[1]Data Ready'!$D$2:$R$300,14,0)</f>
        <v>-0.14764082124375633</v>
      </c>
    </row>
    <row r="41" spans="1:19" x14ac:dyDescent="0.25">
      <c r="A41">
        <v>40</v>
      </c>
      <c r="B41" t="s">
        <v>115</v>
      </c>
      <c r="C41" t="s">
        <v>116</v>
      </c>
      <c r="D41" t="s">
        <v>117</v>
      </c>
      <c r="E41">
        <v>8924611534</v>
      </c>
      <c r="F41">
        <v>179637.26</v>
      </c>
      <c r="G41">
        <v>2.4700000000000002</v>
      </c>
      <c r="H41">
        <f>VLOOKUP(B41,'[1]Data Ready'!$D$2:$R$300,8,0)</f>
        <v>468.3</v>
      </c>
      <c r="I41">
        <f>VLOOKUP(B41,'[1]Data Ready'!$D$2:$R$300,9,0)</f>
        <v>480.9067500000001</v>
      </c>
      <c r="J41">
        <f>VLOOKUP($B41,'[1]Data Ready'!$D$2:$R$300,10,0)</f>
        <v>1.7733379339876433E-2</v>
      </c>
      <c r="K41">
        <f>VLOOKUP($B41,'[1]Data Ready'!$D$2:$R$300,11,0)</f>
        <v>0.11116383912682415</v>
      </c>
      <c r="L41">
        <f>VLOOKUP($B41,'[1]Data Ready'!$D$2:$R$300,12,0)</f>
        <v>128</v>
      </c>
      <c r="M41">
        <f>VLOOKUP($B41,'[1]Data Ready'!$D$2:$R$300,15,0)</f>
        <v>0.52674897119341568</v>
      </c>
      <c r="N41">
        <v>1.17</v>
      </c>
      <c r="O41">
        <v>0.47</v>
      </c>
      <c r="P41">
        <v>1.98</v>
      </c>
      <c r="Q41">
        <v>-5.68</v>
      </c>
      <c r="R41">
        <v>0.02</v>
      </c>
      <c r="S41">
        <f>VLOOKUP($B41,'[1]Data Ready'!$D$2:$R$300,14,0)</f>
        <v>6.8802408084283062E-3</v>
      </c>
    </row>
    <row r="42" spans="1:19" x14ac:dyDescent="0.25">
      <c r="A42">
        <v>41</v>
      </c>
      <c r="B42" t="s">
        <v>118</v>
      </c>
      <c r="C42" t="s">
        <v>119</v>
      </c>
      <c r="D42" t="s">
        <v>44</v>
      </c>
      <c r="E42">
        <v>2399334970</v>
      </c>
      <c r="F42">
        <v>92919.05</v>
      </c>
      <c r="G42">
        <v>1.28</v>
      </c>
      <c r="H42">
        <f>VLOOKUP(B42,'[1]Data Ready'!$D$2:$R$300,8,0)</f>
        <v>839.25</v>
      </c>
      <c r="I42">
        <f>VLOOKUP(B42,'[1]Data Ready'!$D$2:$R$300,9,0)</f>
        <v>835.13774999999964</v>
      </c>
      <c r="J42">
        <f>VLOOKUP($B42,'[1]Data Ready'!$D$2:$R$300,10,0)</f>
        <v>1.6011052338368359E-2</v>
      </c>
      <c r="K42">
        <f>VLOOKUP($B42,'[1]Data Ready'!$D$2:$R$300,11,0)</f>
        <v>0.24730623467340407</v>
      </c>
      <c r="L42">
        <f>VLOOKUP($B42,'[1]Data Ready'!$D$2:$R$300,12,0)</f>
        <v>125</v>
      </c>
      <c r="M42">
        <f>VLOOKUP($B42,'[1]Data Ready'!$D$2:$R$300,15,0)</f>
        <v>0.51440329218106995</v>
      </c>
      <c r="N42">
        <v>0.67</v>
      </c>
      <c r="O42">
        <v>0.2</v>
      </c>
      <c r="P42">
        <v>1.77</v>
      </c>
      <c r="Q42">
        <v>-7.33</v>
      </c>
      <c r="R42">
        <v>0.02</v>
      </c>
      <c r="S42">
        <f>VLOOKUP($B42,'[1]Data Ready'!$D$2:$R$300,14,0)</f>
        <v>0.11743559017375671</v>
      </c>
    </row>
    <row r="43" spans="1:19" x14ac:dyDescent="0.25">
      <c r="A43">
        <v>42</v>
      </c>
      <c r="B43" t="s">
        <v>120</v>
      </c>
      <c r="C43" t="s">
        <v>121</v>
      </c>
      <c r="D43" t="s">
        <v>59</v>
      </c>
      <c r="E43">
        <v>3699051373</v>
      </c>
      <c r="F43">
        <v>348457.3</v>
      </c>
      <c r="G43">
        <v>4.8</v>
      </c>
      <c r="H43">
        <f>VLOOKUP(B43,'[1]Data Ready'!$D$2:$R$300,8,0)</f>
        <v>3355.2</v>
      </c>
      <c r="I43">
        <f>VLOOKUP(B43,'[1]Data Ready'!$D$2:$R$300,9,0)</f>
        <v>3639.7260000000015</v>
      </c>
      <c r="J43">
        <f>VLOOKUP($B43,'[1]Data Ready'!$D$2:$R$300,10,0)</f>
        <v>1.3968333105444455E-2</v>
      </c>
      <c r="K43">
        <f>VLOOKUP($B43,'[1]Data Ready'!$D$2:$R$300,11,0)</f>
        <v>4.8418092336536045E-2</v>
      </c>
      <c r="L43">
        <f>VLOOKUP($B43,'[1]Data Ready'!$D$2:$R$300,12,0)</f>
        <v>129</v>
      </c>
      <c r="M43">
        <f>VLOOKUP($B43,'[1]Data Ready'!$D$2:$R$300,15,0)</f>
        <v>0.53086419753086422</v>
      </c>
      <c r="N43">
        <v>0.79</v>
      </c>
      <c r="O43">
        <v>0.36</v>
      </c>
      <c r="P43">
        <v>1.92</v>
      </c>
      <c r="Q43">
        <v>-5.14</v>
      </c>
      <c r="R43">
        <v>0.02</v>
      </c>
      <c r="S43">
        <f>VLOOKUP($B43,'[1]Data Ready'!$D$2:$R$300,14,0)</f>
        <v>-4.1918903483723624E-2</v>
      </c>
    </row>
    <row r="44" spans="1:19" x14ac:dyDescent="0.25">
      <c r="A44">
        <v>43</v>
      </c>
      <c r="B44" t="s">
        <v>122</v>
      </c>
      <c r="C44" t="s">
        <v>123</v>
      </c>
      <c r="D44" t="s">
        <v>124</v>
      </c>
      <c r="E44">
        <v>921551715</v>
      </c>
      <c r="F44">
        <v>45509.68</v>
      </c>
      <c r="G44">
        <v>0.63</v>
      </c>
      <c r="H44">
        <f>VLOOKUP(B44,'[1]Data Ready'!$D$2:$R$300,8,0)</f>
        <v>761.1</v>
      </c>
      <c r="I44">
        <f>VLOOKUP(B44,'[1]Data Ready'!$D$2:$R$300,9,0)</f>
        <v>777.40124999999932</v>
      </c>
      <c r="J44">
        <f>VLOOKUP($B44,'[1]Data Ready'!$D$2:$R$300,10,0)</f>
        <v>1.6949100480994513E-2</v>
      </c>
      <c r="K44">
        <f>VLOOKUP($B44,'[1]Data Ready'!$D$2:$R$300,11,0)</f>
        <v>8.2876858504659534E-2</v>
      </c>
      <c r="L44">
        <f>VLOOKUP($B44,'[1]Data Ready'!$D$2:$R$300,12,0)</f>
        <v>127</v>
      </c>
      <c r="M44">
        <f>VLOOKUP($B44,'[1]Data Ready'!$D$2:$R$300,15,0)</f>
        <v>0.52263374485596703</v>
      </c>
      <c r="N44">
        <v>0.95</v>
      </c>
      <c r="O44">
        <v>0.34</v>
      </c>
      <c r="P44">
        <v>1.88</v>
      </c>
      <c r="Q44">
        <v>-7.77</v>
      </c>
      <c r="R44">
        <v>0.03</v>
      </c>
      <c r="S44">
        <f>VLOOKUP($B44,'[1]Data Ready'!$D$2:$R$300,14,0)</f>
        <v>-6.3968668407310414E-3</v>
      </c>
    </row>
    <row r="45" spans="1:19" x14ac:dyDescent="0.25">
      <c r="A45">
        <v>44</v>
      </c>
      <c r="B45" t="s">
        <v>125</v>
      </c>
      <c r="C45" t="s">
        <v>126</v>
      </c>
      <c r="D45" t="s">
        <v>95</v>
      </c>
      <c r="E45">
        <v>6641324014</v>
      </c>
      <c r="F45">
        <v>79535.5</v>
      </c>
      <c r="G45">
        <v>1.1000000000000001</v>
      </c>
      <c r="H45">
        <f>VLOOKUP(B45,'[1]Data Ready'!$D$2:$R$300,8,0)</f>
        <v>444.6</v>
      </c>
      <c r="I45">
        <f>VLOOKUP(B45,'[1]Data Ready'!$D$2:$R$300,9,0)</f>
        <v>432.98349999999976</v>
      </c>
      <c r="J45">
        <f>VLOOKUP($B45,'[1]Data Ready'!$D$2:$R$300,10,0)</f>
        <v>2.8928464691407387E-2</v>
      </c>
      <c r="K45">
        <f>VLOOKUP($B45,'[1]Data Ready'!$D$2:$R$300,11,0)</f>
        <v>0.29488859764089126</v>
      </c>
      <c r="L45">
        <f>VLOOKUP($B45,'[1]Data Ready'!$D$2:$R$300,12,0)</f>
        <v>132</v>
      </c>
      <c r="M45">
        <f>VLOOKUP($B45,'[1]Data Ready'!$D$2:$R$300,15,0)</f>
        <v>0.54320987654320985</v>
      </c>
      <c r="N45">
        <v>1.68</v>
      </c>
      <c r="O45">
        <v>0.37</v>
      </c>
      <c r="P45">
        <v>3.17</v>
      </c>
      <c r="Q45">
        <v>1.36</v>
      </c>
      <c r="R45">
        <v>0.03</v>
      </c>
      <c r="S45">
        <f>VLOOKUP($B45,'[1]Data Ready'!$D$2:$R$300,14,0)</f>
        <v>-3.6515332105320097E-2</v>
      </c>
    </row>
    <row r="46" spans="1:19" x14ac:dyDescent="0.25">
      <c r="A46">
        <v>45</v>
      </c>
      <c r="B46" t="s">
        <v>127</v>
      </c>
      <c r="C46" t="s">
        <v>128</v>
      </c>
      <c r="D46" t="s">
        <v>87</v>
      </c>
      <c r="E46">
        <v>12221189640</v>
      </c>
      <c r="F46">
        <v>85148.57</v>
      </c>
      <c r="G46">
        <v>1.17</v>
      </c>
      <c r="H46">
        <f>VLOOKUP(B46,'[1]Data Ready'!$D$2:$R$300,8,0)</f>
        <v>1063.55</v>
      </c>
      <c r="I46">
        <f>VLOOKUP(B46,'[1]Data Ready'!$D$2:$R$300,9,0)</f>
        <v>1250.4632500000002</v>
      </c>
      <c r="J46">
        <f>VLOOKUP($B46,'[1]Data Ready'!$D$2:$R$300,10,0)</f>
        <v>2.6497104308267048E-2</v>
      </c>
      <c r="K46">
        <f>VLOOKUP($B46,'[1]Data Ready'!$D$2:$R$300,11,0)</f>
        <v>-3.4014532243415108E-2</v>
      </c>
      <c r="L46">
        <f>VLOOKUP($B46,'[1]Data Ready'!$D$2:$R$300,12,0)</f>
        <v>124</v>
      </c>
      <c r="M46">
        <f>VLOOKUP($B46,'[1]Data Ready'!$D$2:$R$300,15,0)</f>
        <v>0.51028806584362141</v>
      </c>
      <c r="N46">
        <v>1.36</v>
      </c>
      <c r="O46">
        <v>0.28999999999999998</v>
      </c>
      <c r="P46">
        <v>4.2</v>
      </c>
      <c r="Q46">
        <v>-16.95</v>
      </c>
      <c r="R46">
        <v>0.03</v>
      </c>
      <c r="S46">
        <f>VLOOKUP($B46,'[1]Data Ready'!$D$2:$R$300,14,0)</f>
        <v>-4.5929580623458199E-2</v>
      </c>
    </row>
    <row r="47" spans="1:19" x14ac:dyDescent="0.25">
      <c r="A47">
        <v>46</v>
      </c>
      <c r="B47" t="s">
        <v>129</v>
      </c>
      <c r="C47" t="s">
        <v>130</v>
      </c>
      <c r="D47" t="s">
        <v>59</v>
      </c>
      <c r="E47">
        <v>4856894060</v>
      </c>
      <c r="F47">
        <v>73374.070000000007</v>
      </c>
      <c r="G47">
        <v>1.01</v>
      </c>
      <c r="H47">
        <f>VLOOKUP(B47,'[1]Data Ready'!$D$2:$R$300,8,0)</f>
        <v>1146.5999999999999</v>
      </c>
      <c r="I47">
        <f>VLOOKUP(B47,'[1]Data Ready'!$D$2:$R$300,9,0)</f>
        <v>1468.2369999999999</v>
      </c>
      <c r="J47">
        <f>VLOOKUP($B47,'[1]Data Ready'!$D$2:$R$300,10,0)</f>
        <v>2.047915765168697E-2</v>
      </c>
      <c r="K47">
        <f>VLOOKUP($B47,'[1]Data Ready'!$D$2:$R$300,11,0)</f>
        <v>8.9665003563791812E-2</v>
      </c>
      <c r="L47">
        <f>VLOOKUP($B47,'[1]Data Ready'!$D$2:$R$300,12,0)</f>
        <v>123</v>
      </c>
      <c r="M47">
        <f>VLOOKUP($B47,'[1]Data Ready'!$D$2:$R$300,15,0)</f>
        <v>0.50617283950617287</v>
      </c>
      <c r="N47">
        <v>1.1000000000000001</v>
      </c>
      <c r="O47">
        <v>0.32</v>
      </c>
      <c r="P47">
        <v>2.61</v>
      </c>
      <c r="Q47">
        <v>-6.25</v>
      </c>
      <c r="R47">
        <v>0.03</v>
      </c>
      <c r="S47">
        <f>VLOOKUP($B47,'[1]Data Ready'!$D$2:$R$300,14,0)</f>
        <v>-0.25383138645755388</v>
      </c>
    </row>
    <row r="48" spans="1:19" x14ac:dyDescent="0.25">
      <c r="A48">
        <v>47</v>
      </c>
      <c r="B48" t="s">
        <v>131</v>
      </c>
      <c r="C48" t="s">
        <v>132</v>
      </c>
      <c r="D48" t="s">
        <v>133</v>
      </c>
      <c r="E48">
        <v>887786160</v>
      </c>
      <c r="F48">
        <v>92464.7</v>
      </c>
      <c r="G48">
        <v>1.27</v>
      </c>
      <c r="H48">
        <f>VLOOKUP(B48,'[1]Data Ready'!$D$2:$R$300,8,0)</f>
        <v>2197.6</v>
      </c>
      <c r="I48">
        <f>VLOOKUP(B48,'[1]Data Ready'!$D$2:$R$300,9,0)</f>
        <v>2344.2404999999994</v>
      </c>
      <c r="J48">
        <f>VLOOKUP($B48,'[1]Data Ready'!$D$2:$R$300,10,0)</f>
        <v>1.8811380114495183E-2</v>
      </c>
      <c r="K48">
        <f>VLOOKUP($B48,'[1]Data Ready'!$D$2:$R$300,11,0)</f>
        <v>0.26973855265058488</v>
      </c>
      <c r="L48">
        <f>VLOOKUP($B48,'[1]Data Ready'!$D$2:$R$300,12,0)</f>
        <v>122</v>
      </c>
      <c r="M48">
        <f>VLOOKUP($B48,'[1]Data Ready'!$D$2:$R$300,15,0)</f>
        <v>0.50205761316872433</v>
      </c>
      <c r="N48">
        <v>1.1200000000000001</v>
      </c>
      <c r="O48">
        <v>0.37</v>
      </c>
      <c r="P48">
        <v>2.17</v>
      </c>
      <c r="Q48">
        <v>-9.85</v>
      </c>
      <c r="R48">
        <v>0.02</v>
      </c>
      <c r="S48">
        <f>VLOOKUP($B48,'[1]Data Ready'!$D$2:$R$300,14,0)</f>
        <v>-5.4470355391102232E-2</v>
      </c>
    </row>
    <row r="49" spans="1:19" x14ac:dyDescent="0.25">
      <c r="A49">
        <v>48</v>
      </c>
      <c r="B49" t="s">
        <v>134</v>
      </c>
      <c r="C49" t="s">
        <v>135</v>
      </c>
      <c r="D49" t="s">
        <v>136</v>
      </c>
      <c r="E49">
        <v>1528090912</v>
      </c>
      <c r="F49">
        <v>42886.79</v>
      </c>
      <c r="G49">
        <v>0.59</v>
      </c>
      <c r="H49">
        <f>VLOOKUP(B49,'[1]Data Ready'!$D$2:$R$300,8,0)</f>
        <v>779.75</v>
      </c>
      <c r="I49">
        <f>VLOOKUP(B49,'[1]Data Ready'!$D$2:$R$300,9,0)</f>
        <v>756.34349999999995</v>
      </c>
      <c r="J49">
        <f>VLOOKUP($B49,'[1]Data Ready'!$D$2:$R$300,10,0)</f>
        <v>1.770272526823059E-2</v>
      </c>
      <c r="K49">
        <f>VLOOKUP($B49,'[1]Data Ready'!$D$2:$R$300,11,0)</f>
        <v>-7.7819170953816963E-2</v>
      </c>
      <c r="L49">
        <f>VLOOKUP($B49,'[1]Data Ready'!$D$2:$R$300,12,0)</f>
        <v>130</v>
      </c>
      <c r="M49">
        <f>VLOOKUP($B49,'[1]Data Ready'!$D$2:$R$300,15,0)</f>
        <v>0.53497942386831276</v>
      </c>
      <c r="N49">
        <v>0.78</v>
      </c>
      <c r="O49">
        <v>0.21</v>
      </c>
      <c r="P49">
        <v>2.04</v>
      </c>
      <c r="Q49">
        <v>-5.26</v>
      </c>
      <c r="R49">
        <v>0.03</v>
      </c>
      <c r="S49">
        <f>VLOOKUP($B49,'[1]Data Ready'!$D$2:$R$300,14,0)</f>
        <v>0.13113802857764556</v>
      </c>
    </row>
    <row r="50" spans="1:19" x14ac:dyDescent="0.25">
      <c r="A50">
        <v>49</v>
      </c>
      <c r="B50" t="s">
        <v>137</v>
      </c>
      <c r="C50" t="s">
        <v>138</v>
      </c>
      <c r="D50" t="s">
        <v>56</v>
      </c>
      <c r="E50">
        <v>2886667580</v>
      </c>
      <c r="F50">
        <v>70233.78</v>
      </c>
      <c r="G50">
        <v>0.97</v>
      </c>
      <c r="H50">
        <f>VLOOKUP(B50,'[1]Data Ready'!$D$2:$R$300,8,0)</f>
        <v>5975.65</v>
      </c>
      <c r="I50">
        <f>VLOOKUP(B50,'[1]Data Ready'!$D$2:$R$300,9,0)</f>
        <v>7121.7097500000018</v>
      </c>
      <c r="J50">
        <f>VLOOKUP($B50,'[1]Data Ready'!$D$2:$R$300,10,0)</f>
        <v>1.618352627009333E-2</v>
      </c>
      <c r="K50">
        <f>VLOOKUP($B50,'[1]Data Ready'!$D$2:$R$300,11,0)</f>
        <v>-0.11139447563106442</v>
      </c>
      <c r="L50">
        <f>VLOOKUP($B50,'[1]Data Ready'!$D$2:$R$300,12,0)</f>
        <v>118</v>
      </c>
      <c r="M50">
        <f>VLOOKUP($B50,'[1]Data Ready'!$D$2:$R$300,15,0)</f>
        <v>0.48559670781893005</v>
      </c>
      <c r="N50">
        <v>0.92</v>
      </c>
      <c r="O50">
        <v>0.35</v>
      </c>
      <c r="P50">
        <v>1.89</v>
      </c>
      <c r="Q50">
        <v>-8.26</v>
      </c>
      <c r="R50">
        <v>0.03</v>
      </c>
      <c r="S50">
        <f>VLOOKUP($B50,'[1]Data Ready'!$D$2:$R$300,14,0)</f>
        <v>-0.19119547930836134</v>
      </c>
    </row>
    <row r="51" spans="1:19" x14ac:dyDescent="0.25">
      <c r="A51">
        <v>50</v>
      </c>
      <c r="B51" t="s">
        <v>139</v>
      </c>
      <c r="C51" t="s">
        <v>140</v>
      </c>
      <c r="D51" t="s">
        <v>59</v>
      </c>
      <c r="E51">
        <v>10964140230</v>
      </c>
      <c r="F51">
        <v>70759</v>
      </c>
      <c r="G51">
        <v>0.97</v>
      </c>
      <c r="H51">
        <f>VLOOKUP(B51,'[1]Data Ready'!$D$2:$R$300,8,0)</f>
        <v>470.75</v>
      </c>
      <c r="I51">
        <f>VLOOKUP(B51,'[1]Data Ready'!$D$2:$R$300,9,0)</f>
        <v>609.26524999999992</v>
      </c>
      <c r="J51">
        <f>VLOOKUP($B51,'[1]Data Ready'!$D$2:$R$300,10,0)</f>
        <v>1.7696308313062958E-2</v>
      </c>
      <c r="K51">
        <f>VLOOKUP($B51,'[1]Data Ready'!$D$2:$R$300,11,0)</f>
        <v>-0.13496876148474835</v>
      </c>
      <c r="L51">
        <f>VLOOKUP($B51,'[1]Data Ready'!$D$2:$R$300,12,0)</f>
        <v>121</v>
      </c>
      <c r="M51">
        <f>VLOOKUP($B51,'[1]Data Ready'!$D$2:$R$300,15,0)</f>
        <v>0.49794238683127573</v>
      </c>
      <c r="N51">
        <v>1</v>
      </c>
      <c r="O51">
        <v>0.36</v>
      </c>
      <c r="P51">
        <v>2.34</v>
      </c>
      <c r="Q51">
        <v>-6.04</v>
      </c>
      <c r="R51">
        <v>0.02</v>
      </c>
      <c r="S51">
        <f>VLOOKUP($B51,'[1]Data Ready'!$D$2:$R$300,14,0)</f>
        <v>-0.25348874088170004</v>
      </c>
    </row>
    <row r="52" spans="1:19" x14ac:dyDescent="0.25">
      <c r="A52">
        <v>51</v>
      </c>
      <c r="B52" t="s">
        <v>258</v>
      </c>
      <c r="C52" t="s">
        <v>257</v>
      </c>
      <c r="D52" t="s">
        <v>56</v>
      </c>
      <c r="E52">
        <v>1877872630</v>
      </c>
      <c r="F52">
        <v>20291.32</v>
      </c>
      <c r="G52">
        <v>1.71</v>
      </c>
      <c r="H52">
        <f>VLOOKUP(B52,'[1]Data Ready'!$D$2:$R$300,8,0)</f>
        <v>2195.85</v>
      </c>
      <c r="I52">
        <f>VLOOKUP(B52,'[1]Data Ready'!$D$2:$R$300,9,0)</f>
        <v>2256.2377499999989</v>
      </c>
      <c r="J52">
        <f>VLOOKUP($B52,'[1]Data Ready'!$D$2:$R$300,10,0)</f>
        <v>1.7519987916014734E-2</v>
      </c>
      <c r="K52">
        <f>VLOOKUP($B52,'[1]Data Ready'!$D$2:$R$300,11,0)</f>
        <v>9.5514867291957684E-2</v>
      </c>
      <c r="L52">
        <f>VLOOKUP($B52,'[1]Data Ready'!$D$2:$R$300,12,0)</f>
        <v>128</v>
      </c>
      <c r="M52">
        <f>VLOOKUP($B52,'[1]Data Ready'!$D$2:$R$300,15,0)</f>
        <v>0.52674897119341568</v>
      </c>
      <c r="N52">
        <v>0.85</v>
      </c>
      <c r="O52">
        <v>0.26</v>
      </c>
      <c r="P52">
        <v>1.41</v>
      </c>
      <c r="Q52">
        <v>-5.6</v>
      </c>
      <c r="R52">
        <v>0.03</v>
      </c>
      <c r="S52">
        <f>VLOOKUP($B52,'[1]Data Ready'!$D$2:$R$300,14,0)</f>
        <v>-4.0946016771488458E-2</v>
      </c>
    </row>
    <row r="53" spans="1:19" x14ac:dyDescent="0.25">
      <c r="A53">
        <v>52</v>
      </c>
      <c r="B53" t="s">
        <v>256</v>
      </c>
      <c r="C53" t="s">
        <v>255</v>
      </c>
      <c r="D53" t="s">
        <v>254</v>
      </c>
      <c r="E53">
        <v>1099810083</v>
      </c>
      <c r="F53">
        <v>65095.6</v>
      </c>
      <c r="G53">
        <v>5.48</v>
      </c>
      <c r="H53">
        <f>VLOOKUP(B53,'[1]Data Ready'!$D$2:$R$300,8,0)</f>
        <v>2150.9</v>
      </c>
      <c r="I53">
        <f>VLOOKUP(B53,'[1]Data Ready'!$D$2:$R$300,9,0)</f>
        <v>1756.6860000000004</v>
      </c>
      <c r="J53">
        <f>VLOOKUP($B53,'[1]Data Ready'!$D$2:$R$300,10,0)</f>
        <v>2.5185780698254306E-2</v>
      </c>
      <c r="K53">
        <f>VLOOKUP($B53,'[1]Data Ready'!$D$2:$R$300,11,0)</f>
        <v>0.34882262565453237</v>
      </c>
      <c r="L53">
        <f>VLOOKUP($B53,'[1]Data Ready'!$D$2:$R$300,12,0)</f>
        <v>137</v>
      </c>
      <c r="M53">
        <f>VLOOKUP($B53,'[1]Data Ready'!$D$2:$R$300,15,0)</f>
        <v>0.56378600823045266</v>
      </c>
      <c r="N53">
        <v>1.53</v>
      </c>
      <c r="O53">
        <v>0.36</v>
      </c>
      <c r="P53">
        <v>2.6</v>
      </c>
      <c r="Q53">
        <v>-7.05</v>
      </c>
      <c r="R53">
        <v>0.03</v>
      </c>
      <c r="S53">
        <f>VLOOKUP($B53,'[1]Data Ready'!$D$2:$R$300,14,0)</f>
        <v>0.29179303924807076</v>
      </c>
    </row>
    <row r="54" spans="1:19" x14ac:dyDescent="0.25">
      <c r="A54">
        <v>53</v>
      </c>
      <c r="B54" t="s">
        <v>253</v>
      </c>
      <c r="C54" t="s">
        <v>252</v>
      </c>
      <c r="D54" t="s">
        <v>100</v>
      </c>
      <c r="E54">
        <v>15640142800</v>
      </c>
      <c r="F54">
        <v>43956.51</v>
      </c>
      <c r="G54">
        <v>3.7</v>
      </c>
      <c r="H54">
        <f>VLOOKUP(B54,'[1]Data Ready'!$D$2:$R$300,8,0)</f>
        <v>1848.4</v>
      </c>
      <c r="I54">
        <f>VLOOKUP(B54,'[1]Data Ready'!$D$2:$R$300,9,0)</f>
        <v>1665.2862499999994</v>
      </c>
      <c r="J54">
        <f>VLOOKUP($B54,'[1]Data Ready'!$D$2:$R$300,10,0)</f>
        <v>3.2151114397866144E-2</v>
      </c>
      <c r="K54">
        <f>VLOOKUP($B54,'[1]Data Ready'!$D$2:$R$300,11,0)</f>
        <v>0.49166767542266876</v>
      </c>
      <c r="L54">
        <f>VLOOKUP($B54,'[1]Data Ready'!$D$2:$R$300,12,0)</f>
        <v>130</v>
      </c>
      <c r="M54">
        <f>VLOOKUP($B54,'[1]Data Ready'!$D$2:$R$300,15,0)</f>
        <v>0.53497942386831276</v>
      </c>
      <c r="N54">
        <v>0.83</v>
      </c>
      <c r="O54">
        <v>7.0000000000000007E-2</v>
      </c>
      <c r="P54">
        <v>5.24</v>
      </c>
      <c r="Q54">
        <v>-34.479999999999997</v>
      </c>
      <c r="R54">
        <v>0.06</v>
      </c>
      <c r="S54">
        <f>VLOOKUP($B54,'[1]Data Ready'!$D$2:$R$300,14,0)</f>
        <v>0.36640177416374065</v>
      </c>
    </row>
    <row r="55" spans="1:19" x14ac:dyDescent="0.25">
      <c r="A55">
        <v>54</v>
      </c>
      <c r="B55" t="s">
        <v>251</v>
      </c>
      <c r="C55" t="s">
        <v>250</v>
      </c>
      <c r="D55" t="s">
        <v>108</v>
      </c>
      <c r="E55">
        <v>10998100830</v>
      </c>
      <c r="F55">
        <v>38212.81</v>
      </c>
      <c r="G55">
        <v>3.21</v>
      </c>
      <c r="H55">
        <f>VLOOKUP(B55,'[1]Data Ready'!$D$2:$R$300,8,0)</f>
        <v>1957.9</v>
      </c>
      <c r="I55">
        <f>VLOOKUP(B55,'[1]Data Ready'!$D$2:$R$300,9,0)</f>
        <v>1977.5857499999997</v>
      </c>
      <c r="J55">
        <f>VLOOKUP($B55,'[1]Data Ready'!$D$2:$R$300,10,0)</f>
        <v>3.1978451656504828E-2</v>
      </c>
      <c r="K55">
        <f>VLOOKUP($B55,'[1]Data Ready'!$D$2:$R$300,11,0)</f>
        <v>0.2458797327394211</v>
      </c>
      <c r="L55">
        <f>VLOOKUP($B55,'[1]Data Ready'!$D$2:$R$300,12,0)</f>
        <v>123</v>
      </c>
      <c r="M55">
        <f>VLOOKUP($B55,'[1]Data Ready'!$D$2:$R$300,15,0)</f>
        <v>0.50617283950617287</v>
      </c>
      <c r="N55">
        <v>1.03</v>
      </c>
      <c r="O55">
        <v>0.12</v>
      </c>
      <c r="P55">
        <v>3.37</v>
      </c>
      <c r="Q55">
        <v>-26.33</v>
      </c>
      <c r="R55">
        <v>0.3</v>
      </c>
      <c r="S55">
        <f>VLOOKUP($B55,'[1]Data Ready'!$D$2:$R$300,14,0)</f>
        <v>3.3628972653362954E-2</v>
      </c>
    </row>
    <row r="56" spans="1:19" x14ac:dyDescent="0.25">
      <c r="A56">
        <v>55</v>
      </c>
      <c r="B56" t="s">
        <v>249</v>
      </c>
      <c r="C56" t="s">
        <v>248</v>
      </c>
      <c r="D56" t="s">
        <v>56</v>
      </c>
      <c r="E56">
        <v>3971290458</v>
      </c>
      <c r="F56">
        <v>29643.200000000001</v>
      </c>
      <c r="G56">
        <v>2.4900000000000002</v>
      </c>
      <c r="H56">
        <f>VLOOKUP(B56,'[1]Data Ready'!$D$2:$R$300,8,0)</f>
        <v>371.65</v>
      </c>
      <c r="I56">
        <f>VLOOKUP(B56,'[1]Data Ready'!$D$2:$R$300,9,0)</f>
        <v>374.51575000000003</v>
      </c>
      <c r="J56">
        <f>VLOOKUP($B56,'[1]Data Ready'!$D$2:$R$300,10,0)</f>
        <v>1.9677092691485983E-2</v>
      </c>
      <c r="K56">
        <f>VLOOKUP($B56,'[1]Data Ready'!$D$2:$R$300,11,0)</f>
        <v>0.1115597427845072</v>
      </c>
      <c r="L56">
        <f>VLOOKUP($B56,'[1]Data Ready'!$D$2:$R$300,12,0)</f>
        <v>138</v>
      </c>
      <c r="M56">
        <f>VLOOKUP($B56,'[1]Data Ready'!$D$2:$R$300,15,0)</f>
        <v>0.5679012345679012</v>
      </c>
      <c r="N56">
        <v>0.85</v>
      </c>
      <c r="O56">
        <v>0.2</v>
      </c>
      <c r="P56">
        <v>1.72</v>
      </c>
      <c r="Q56">
        <v>-0.75</v>
      </c>
      <c r="R56">
        <v>0.03</v>
      </c>
      <c r="S56">
        <f>VLOOKUP($B56,'[1]Data Ready'!$D$2:$R$300,14,0)</f>
        <v>6.7723147771907577E-3</v>
      </c>
    </row>
    <row r="57" spans="1:19" x14ac:dyDescent="0.25">
      <c r="A57">
        <v>56</v>
      </c>
      <c r="B57" t="s">
        <v>247</v>
      </c>
      <c r="C57" t="s">
        <v>246</v>
      </c>
      <c r="D57" t="s">
        <v>245</v>
      </c>
      <c r="E57">
        <v>6477746910</v>
      </c>
      <c r="F57">
        <v>40030.21</v>
      </c>
      <c r="G57">
        <v>3.37</v>
      </c>
      <c r="H57">
        <f>VLOOKUP(B57,'[1]Data Ready'!$D$2:$R$300,8,0)</f>
        <v>3874.05</v>
      </c>
      <c r="I57">
        <f>VLOOKUP(B57,'[1]Data Ready'!$D$2:$R$300,9,0)</f>
        <v>4250.6010000000015</v>
      </c>
      <c r="J57">
        <f>VLOOKUP($B57,'[1]Data Ready'!$D$2:$R$300,10,0)</f>
        <v>2.1128248349183715E-2</v>
      </c>
      <c r="K57">
        <f>VLOOKUP($B57,'[1]Data Ready'!$D$2:$R$300,11,0)</f>
        <v>0.21264907503051944</v>
      </c>
      <c r="L57">
        <f>VLOOKUP($B57,'[1]Data Ready'!$D$2:$R$300,12,0)</f>
        <v>129</v>
      </c>
      <c r="M57">
        <f>VLOOKUP($B57,'[1]Data Ready'!$D$2:$R$300,15,0)</f>
        <v>0.53086419753086422</v>
      </c>
      <c r="N57">
        <v>0.89</v>
      </c>
      <c r="O57">
        <v>0.19</v>
      </c>
      <c r="P57">
        <v>3.6</v>
      </c>
      <c r="Q57">
        <v>0.72</v>
      </c>
      <c r="R57">
        <v>0.05</v>
      </c>
      <c r="S57">
        <f>VLOOKUP($B57,'[1]Data Ready'!$D$2:$R$300,14,0)</f>
        <v>-0.17103362684155909</v>
      </c>
    </row>
    <row r="58" spans="1:19" x14ac:dyDescent="0.25">
      <c r="A58">
        <v>57</v>
      </c>
      <c r="B58" t="s">
        <v>244</v>
      </c>
      <c r="C58" t="s">
        <v>243</v>
      </c>
      <c r="D58" t="s">
        <v>242</v>
      </c>
      <c r="E58">
        <v>1112935100</v>
      </c>
      <c r="F58">
        <v>17320.02</v>
      </c>
      <c r="G58">
        <v>1.46</v>
      </c>
      <c r="H58">
        <f>VLOOKUP(B58,'[1]Data Ready'!$D$2:$R$300,8,0)</f>
        <v>5051.1499999999996</v>
      </c>
      <c r="I58">
        <f>VLOOKUP(B58,'[1]Data Ready'!$D$2:$R$300,9,0)</f>
        <v>4999.1987499999987</v>
      </c>
      <c r="J58">
        <f>VLOOKUP($B58,'[1]Data Ready'!$D$2:$R$300,10,0)</f>
        <v>1.9590068922879813E-2</v>
      </c>
      <c r="K58">
        <f>VLOOKUP($B58,'[1]Data Ready'!$D$2:$R$300,11,0)</f>
        <v>0.45045872876853932</v>
      </c>
      <c r="L58">
        <f>VLOOKUP($B58,'[1]Data Ready'!$D$2:$R$300,12,0)</f>
        <v>134</v>
      </c>
      <c r="M58">
        <f>VLOOKUP($B58,'[1]Data Ready'!$D$2:$R$300,15,0)</f>
        <v>0.55144032921810704</v>
      </c>
      <c r="N58">
        <v>0.82</v>
      </c>
      <c r="O58">
        <v>0.19</v>
      </c>
      <c r="P58">
        <v>1.88</v>
      </c>
      <c r="Q58">
        <v>-1.08</v>
      </c>
      <c r="R58">
        <v>0.05</v>
      </c>
      <c r="S58">
        <f>VLOOKUP($B58,'[1]Data Ready'!$D$2:$R$300,14,0)</f>
        <v>2.2427560800347912E-2</v>
      </c>
    </row>
    <row r="59" spans="1:19" x14ac:dyDescent="0.25">
      <c r="A59">
        <v>58</v>
      </c>
      <c r="B59" t="s">
        <v>241</v>
      </c>
      <c r="C59" t="s">
        <v>240</v>
      </c>
      <c r="D59" t="s">
        <v>23</v>
      </c>
      <c r="E59">
        <v>16107586860</v>
      </c>
      <c r="F59">
        <v>24085.5</v>
      </c>
      <c r="G59">
        <v>2.0299999999999998</v>
      </c>
      <c r="H59">
        <f>VLOOKUP(B59,'[1]Data Ready'!$D$2:$R$300,8,0)</f>
        <v>332.55</v>
      </c>
      <c r="I59">
        <f>VLOOKUP(B59,'[1]Data Ready'!$D$2:$R$300,9,0)</f>
        <v>298.93425000000002</v>
      </c>
      <c r="J59">
        <f>VLOOKUP($B59,'[1]Data Ready'!$D$2:$R$300,10,0)</f>
        <v>2.4982628168349823E-2</v>
      </c>
      <c r="K59">
        <f>VLOOKUP($B59,'[1]Data Ready'!$D$2:$R$300,11,0)</f>
        <v>4.7401574803149549E-2</v>
      </c>
      <c r="L59">
        <f>VLOOKUP($B59,'[1]Data Ready'!$D$2:$R$300,12,0)</f>
        <v>115</v>
      </c>
      <c r="M59">
        <f>VLOOKUP($B59,'[1]Data Ready'!$D$2:$R$300,15,0)</f>
        <v>0.47325102880658437</v>
      </c>
      <c r="N59">
        <v>1.1599999999999999</v>
      </c>
      <c r="O59">
        <v>0.24</v>
      </c>
      <c r="P59">
        <v>2.6</v>
      </c>
      <c r="Q59">
        <v>-2.5299999999999998</v>
      </c>
      <c r="R59">
        <v>0.04</v>
      </c>
      <c r="S59">
        <f>VLOOKUP($B59,'[1]Data Ready'!$D$2:$R$300,14,0)</f>
        <v>0.23693509391854195</v>
      </c>
    </row>
    <row r="60" spans="1:19" x14ac:dyDescent="0.25">
      <c r="A60">
        <v>59</v>
      </c>
      <c r="B60" t="s">
        <v>239</v>
      </c>
      <c r="C60" t="s">
        <v>238</v>
      </c>
      <c r="D60" t="s">
        <v>117</v>
      </c>
      <c r="E60">
        <v>10342724358</v>
      </c>
      <c r="F60">
        <v>20385.28</v>
      </c>
      <c r="G60">
        <v>1.71</v>
      </c>
      <c r="H60">
        <f>VLOOKUP(B60,'[1]Data Ready'!$D$2:$R$300,8,0)</f>
        <v>101.85</v>
      </c>
      <c r="I60">
        <f>VLOOKUP(B60,'[1]Data Ready'!$D$2:$R$300,9,0)</f>
        <v>95.751500000000036</v>
      </c>
      <c r="J60">
        <f>VLOOKUP($B60,'[1]Data Ready'!$D$2:$R$300,10,0)</f>
        <v>2.5195945275923056E-2</v>
      </c>
      <c r="K60">
        <f>VLOOKUP($B60,'[1]Data Ready'!$D$2:$R$300,11,0)</f>
        <v>0.24434941967012835</v>
      </c>
      <c r="L60">
        <f>VLOOKUP($B60,'[1]Data Ready'!$D$2:$R$300,12,0)</f>
        <v>122</v>
      </c>
      <c r="M60">
        <f>VLOOKUP($B60,'[1]Data Ready'!$D$2:$R$300,15,0)</f>
        <v>0.50205761316872433</v>
      </c>
      <c r="N60">
        <v>1.33</v>
      </c>
      <c r="O60">
        <v>0.31</v>
      </c>
      <c r="P60">
        <v>2.71</v>
      </c>
      <c r="Q60">
        <v>-11.2</v>
      </c>
      <c r="R60">
        <v>0.04</v>
      </c>
      <c r="S60">
        <f>VLOOKUP($B60,'[1]Data Ready'!$D$2:$R$300,14,0)</f>
        <v>0.18086956521739128</v>
      </c>
    </row>
    <row r="61" spans="1:19" x14ac:dyDescent="0.25">
      <c r="A61">
        <v>60</v>
      </c>
      <c r="B61" t="s">
        <v>237</v>
      </c>
      <c r="C61" t="s">
        <v>236</v>
      </c>
      <c r="D61" t="s">
        <v>20</v>
      </c>
      <c r="E61">
        <v>971323489</v>
      </c>
      <c r="F61">
        <v>16309.22</v>
      </c>
      <c r="G61">
        <v>1.37</v>
      </c>
      <c r="H61">
        <f>VLOOKUP(B61,'[1]Data Ready'!$D$2:$R$300,8,0)</f>
        <v>601</v>
      </c>
      <c r="I61">
        <f>VLOOKUP(B61,'[1]Data Ready'!$D$2:$R$300,9,0)</f>
        <v>743.69674999999984</v>
      </c>
      <c r="J61">
        <f>VLOOKUP($B61,'[1]Data Ready'!$D$2:$R$300,10,0)</f>
        <v>1.5702219894542482E-2</v>
      </c>
      <c r="K61">
        <f>VLOOKUP($B61,'[1]Data Ready'!$D$2:$R$300,11,0)</f>
        <v>-0.25109034267912778</v>
      </c>
      <c r="L61">
        <f>VLOOKUP($B61,'[1]Data Ready'!$D$2:$R$300,12,0)</f>
        <v>122</v>
      </c>
      <c r="M61">
        <f>VLOOKUP($B61,'[1]Data Ready'!$D$2:$R$300,15,0)</f>
        <v>0.50205761316872433</v>
      </c>
      <c r="N61">
        <v>0.83</v>
      </c>
      <c r="O61">
        <v>0.31</v>
      </c>
      <c r="P61">
        <v>2.48</v>
      </c>
      <c r="Q61">
        <v>-14.35</v>
      </c>
      <c r="R61">
        <v>0.03</v>
      </c>
      <c r="S61">
        <f>VLOOKUP($B61,'[1]Data Ready'!$D$2:$R$300,14,0)</f>
        <v>-0.18811212428233703</v>
      </c>
    </row>
    <row r="62" spans="1:19" x14ac:dyDescent="0.25">
      <c r="A62">
        <v>61</v>
      </c>
      <c r="B62" t="s">
        <v>235</v>
      </c>
      <c r="C62" t="s">
        <v>234</v>
      </c>
      <c r="D62" t="s">
        <v>44</v>
      </c>
      <c r="E62">
        <v>6003000000</v>
      </c>
      <c r="F62">
        <v>16648.810000000001</v>
      </c>
      <c r="G62">
        <v>1.4</v>
      </c>
      <c r="H62">
        <f>VLOOKUP(B62,'[1]Data Ready'!$D$2:$R$300,8,0)</f>
        <v>327.7</v>
      </c>
      <c r="I62">
        <f>VLOOKUP(B62,'[1]Data Ready'!$D$2:$R$300,9,0)</f>
        <v>357.42024999999995</v>
      </c>
      <c r="J62">
        <f>VLOOKUP($B62,'[1]Data Ready'!$D$2:$R$300,10,0)</f>
        <v>2.1125402622853052E-2</v>
      </c>
      <c r="K62">
        <f>VLOOKUP($B62,'[1]Data Ready'!$D$2:$R$300,11,0)</f>
        <v>-0.18986402966625471</v>
      </c>
      <c r="L62">
        <f>VLOOKUP($B62,'[1]Data Ready'!$D$2:$R$300,12,0)</f>
        <v>115</v>
      </c>
      <c r="M62">
        <f>VLOOKUP($B62,'[1]Data Ready'!$D$2:$R$300,15,0)</f>
        <v>0.47325102880658437</v>
      </c>
      <c r="N62">
        <v>0.74</v>
      </c>
      <c r="O62">
        <v>0.14000000000000001</v>
      </c>
      <c r="P62">
        <v>2.38</v>
      </c>
      <c r="Q62">
        <v>-9.32</v>
      </c>
      <c r="R62">
        <v>0.04</v>
      </c>
      <c r="S62">
        <f>VLOOKUP($B62,'[1]Data Ready'!$D$2:$R$300,14,0)</f>
        <v>-0.10071350164654225</v>
      </c>
    </row>
    <row r="63" spans="1:19" x14ac:dyDescent="0.25">
      <c r="A63">
        <v>62</v>
      </c>
      <c r="B63" t="s">
        <v>233</v>
      </c>
      <c r="C63" t="s">
        <v>232</v>
      </c>
      <c r="D63" t="s">
        <v>231</v>
      </c>
      <c r="E63">
        <v>294936400</v>
      </c>
      <c r="F63">
        <v>13665.27</v>
      </c>
      <c r="G63">
        <v>1.1499999999999999</v>
      </c>
      <c r="H63">
        <f>VLOOKUP(B63,'[1]Data Ready'!$D$2:$R$300,8,0)</f>
        <v>14537.25</v>
      </c>
      <c r="I63">
        <f>VLOOKUP(B63,'[1]Data Ready'!$D$2:$R$300,9,0)</f>
        <v>15647.84425</v>
      </c>
      <c r="J63">
        <f>VLOOKUP($B63,'[1]Data Ready'!$D$2:$R$300,10,0)</f>
        <v>1.8889580671500428E-2</v>
      </c>
      <c r="K63">
        <f>VLOOKUP($B63,'[1]Data Ready'!$D$2:$R$300,11,0)</f>
        <v>-8.1519507186858298E-2</v>
      </c>
      <c r="L63">
        <f>VLOOKUP($B63,'[1]Data Ready'!$D$2:$R$300,12,0)</f>
        <v>108</v>
      </c>
      <c r="M63">
        <f>VLOOKUP($B63,'[1]Data Ready'!$D$2:$R$300,15,0)</f>
        <v>0.44444444444444442</v>
      </c>
      <c r="N63">
        <v>1.05</v>
      </c>
      <c r="O63">
        <v>0.34</v>
      </c>
      <c r="P63">
        <v>2.4500000000000002</v>
      </c>
      <c r="Q63">
        <v>0.94</v>
      </c>
      <c r="R63">
        <v>0.05</v>
      </c>
      <c r="S63">
        <f>VLOOKUP($B63,'[1]Data Ready'!$D$2:$R$300,14,0)</f>
        <v>-0.10830008250091239</v>
      </c>
    </row>
    <row r="64" spans="1:19" x14ac:dyDescent="0.25">
      <c r="A64">
        <v>63</v>
      </c>
      <c r="B64" t="s">
        <v>230</v>
      </c>
      <c r="C64" t="s">
        <v>229</v>
      </c>
      <c r="D64" t="s">
        <v>29</v>
      </c>
      <c r="E64">
        <v>1641990562</v>
      </c>
      <c r="F64">
        <v>29252.31</v>
      </c>
      <c r="G64">
        <v>2.46</v>
      </c>
      <c r="H64">
        <f>VLOOKUP(B64,'[1]Data Ready'!$D$2:$R$300,8,0)</f>
        <v>671.55</v>
      </c>
      <c r="I64">
        <f>VLOOKUP(B64,'[1]Data Ready'!$D$2:$R$300,9,0)</f>
        <v>619.34900000000027</v>
      </c>
      <c r="J64">
        <f>VLOOKUP($B64,'[1]Data Ready'!$D$2:$R$300,10,0)</f>
        <v>2.599546177390032E-2</v>
      </c>
      <c r="K64">
        <f>VLOOKUP($B64,'[1]Data Ready'!$D$2:$R$300,11,0)</f>
        <v>0.20825836631881978</v>
      </c>
      <c r="L64">
        <f>VLOOKUP($B64,'[1]Data Ready'!$D$2:$R$300,12,0)</f>
        <v>121</v>
      </c>
      <c r="M64">
        <f>VLOOKUP($B64,'[1]Data Ready'!$D$2:$R$300,15,0)</f>
        <v>0.49794238683127573</v>
      </c>
      <c r="N64">
        <v>1.3</v>
      </c>
      <c r="O64">
        <v>0.27</v>
      </c>
      <c r="P64">
        <v>3.24</v>
      </c>
      <c r="Q64">
        <v>-8.01</v>
      </c>
      <c r="R64">
        <v>0.04</v>
      </c>
      <c r="S64">
        <f>VLOOKUP($B64,'[1]Data Ready'!$D$2:$R$300,14,0)</f>
        <v>0.23856510512725904</v>
      </c>
    </row>
    <row r="65" spans="1:19" x14ac:dyDescent="0.25">
      <c r="A65">
        <v>64</v>
      </c>
      <c r="B65" t="s">
        <v>228</v>
      </c>
      <c r="C65" t="s">
        <v>227</v>
      </c>
      <c r="D65" t="s">
        <v>165</v>
      </c>
      <c r="E65">
        <v>271985634</v>
      </c>
      <c r="F65">
        <v>23686.880000000001</v>
      </c>
      <c r="G65">
        <v>1.99</v>
      </c>
      <c r="H65">
        <f>VLOOKUP(B65,'[1]Data Ready'!$D$2:$R$300,8,0)</f>
        <v>1623.85</v>
      </c>
      <c r="I65">
        <f>VLOOKUP(B65,'[1]Data Ready'!$D$2:$R$300,9,0)</f>
        <v>1545.9147499999992</v>
      </c>
      <c r="J65">
        <f>VLOOKUP($B65,'[1]Data Ready'!$D$2:$R$300,10,0)</f>
        <v>1.1626148776283304E-2</v>
      </c>
      <c r="K65">
        <f>VLOOKUP($B65,'[1]Data Ready'!$D$2:$R$300,11,0)</f>
        <v>-4.4934568445816891E-2</v>
      </c>
      <c r="L65">
        <f>VLOOKUP($B65,'[1]Data Ready'!$D$2:$R$300,12,0)</f>
        <v>117</v>
      </c>
      <c r="M65">
        <f>VLOOKUP($B65,'[1]Data Ready'!$D$2:$R$300,15,0)</f>
        <v>0.48148148148148145</v>
      </c>
      <c r="N65">
        <v>0.4</v>
      </c>
      <c r="O65">
        <v>0.13</v>
      </c>
      <c r="P65">
        <v>1.52</v>
      </c>
      <c r="Q65">
        <v>-1.65</v>
      </c>
      <c r="R65">
        <v>0.03</v>
      </c>
      <c r="S65">
        <f>VLOOKUP($B65,'[1]Data Ready'!$D$2:$R$300,14,0)</f>
        <v>0.12349949839139307</v>
      </c>
    </row>
    <row r="66" spans="1:19" x14ac:dyDescent="0.25">
      <c r="A66">
        <v>65</v>
      </c>
      <c r="B66" t="s">
        <v>226</v>
      </c>
      <c r="C66" t="s">
        <v>225</v>
      </c>
      <c r="D66" t="s">
        <v>224</v>
      </c>
      <c r="E66">
        <v>4950630072</v>
      </c>
      <c r="F66">
        <v>23356.42</v>
      </c>
      <c r="G66">
        <v>1.96</v>
      </c>
      <c r="H66">
        <f>VLOOKUP(B66,'[1]Data Ready'!$D$2:$R$300,8,0)</f>
        <v>337</v>
      </c>
      <c r="I66">
        <f>VLOOKUP(B66,'[1]Data Ready'!$D$2:$R$300,9,0)</f>
        <v>375.1332499999998</v>
      </c>
      <c r="J66">
        <f>VLOOKUP($B66,'[1]Data Ready'!$D$2:$R$300,10,0)</f>
        <v>2.7246034823549078E-2</v>
      </c>
      <c r="K66">
        <f>VLOOKUP($B66,'[1]Data Ready'!$D$2:$R$300,11,0)</f>
        <v>0.13144200100721837</v>
      </c>
      <c r="L66">
        <f>VLOOKUP($B66,'[1]Data Ready'!$D$2:$R$300,12,0)</f>
        <v>116</v>
      </c>
      <c r="M66">
        <f>VLOOKUP($B66,'[1]Data Ready'!$D$2:$R$300,15,0)</f>
        <v>0.47736625514403291</v>
      </c>
      <c r="N66">
        <v>1.69</v>
      </c>
      <c r="O66">
        <v>0.42</v>
      </c>
      <c r="P66">
        <v>2.81</v>
      </c>
      <c r="Q66">
        <v>-7.07</v>
      </c>
      <c r="R66">
        <v>0.04</v>
      </c>
      <c r="S66">
        <f>VLOOKUP($B66,'[1]Data Ready'!$D$2:$R$300,14,0)</f>
        <v>-0.10097372282246242</v>
      </c>
    </row>
    <row r="67" spans="1:19" x14ac:dyDescent="0.25">
      <c r="A67">
        <v>66</v>
      </c>
      <c r="B67" t="s">
        <v>223</v>
      </c>
      <c r="C67" t="s">
        <v>222</v>
      </c>
      <c r="D67" t="s">
        <v>165</v>
      </c>
      <c r="E67">
        <v>1767856483</v>
      </c>
      <c r="F67">
        <v>33071.440000000002</v>
      </c>
      <c r="G67">
        <v>2.78</v>
      </c>
      <c r="H67">
        <f>VLOOKUP(B67,'[1]Data Ready'!$D$2:$R$300,8,0)</f>
        <v>517.54999999999995</v>
      </c>
      <c r="I67">
        <f>VLOOKUP(B67,'[1]Data Ready'!$D$2:$R$300,9,0)</f>
        <v>572.81024999999977</v>
      </c>
      <c r="J67">
        <f>VLOOKUP($B67,'[1]Data Ready'!$D$2:$R$300,10,0)</f>
        <v>1.4076090295976073E-2</v>
      </c>
      <c r="K67">
        <f>VLOOKUP($B67,'[1]Data Ready'!$D$2:$R$300,11,0)</f>
        <v>-7.3487289652703347E-2</v>
      </c>
      <c r="L67">
        <f>VLOOKUP($B67,'[1]Data Ready'!$D$2:$R$300,12,0)</f>
        <v>127</v>
      </c>
      <c r="M67">
        <f>VLOOKUP($B67,'[1]Data Ready'!$D$2:$R$300,15,0)</f>
        <v>0.52263374485596703</v>
      </c>
      <c r="N67">
        <v>0.56000000000000005</v>
      </c>
      <c r="O67">
        <v>0.17</v>
      </c>
      <c r="P67">
        <v>1.75</v>
      </c>
      <c r="Q67">
        <v>-6.77</v>
      </c>
      <c r="R67">
        <v>0.03</v>
      </c>
      <c r="S67">
        <f>VLOOKUP($B67,'[1]Data Ready'!$D$2:$R$300,14,0)</f>
        <v>-0.13453177257525095</v>
      </c>
    </row>
    <row r="68" spans="1:19" x14ac:dyDescent="0.25">
      <c r="A68">
        <v>67</v>
      </c>
      <c r="B68" t="s">
        <v>221</v>
      </c>
      <c r="C68" t="s">
        <v>220</v>
      </c>
      <c r="D68" t="s">
        <v>143</v>
      </c>
      <c r="E68">
        <v>474104876</v>
      </c>
      <c r="F68">
        <v>5750.5</v>
      </c>
      <c r="G68">
        <v>0.48</v>
      </c>
      <c r="H68">
        <f>VLOOKUP(B68,'[1]Data Ready'!$D$2:$R$300,8,0)</f>
        <v>1455.3</v>
      </c>
      <c r="I68">
        <f>VLOOKUP(B68,'[1]Data Ready'!$D$2:$R$300,9,0)</f>
        <v>1788.390287769784</v>
      </c>
      <c r="J68">
        <f>VLOOKUP($B68,'[1]Data Ready'!$D$2:$R$300,10,0)</f>
        <v>3.6031621747809606E-2</v>
      </c>
      <c r="K68">
        <f>VLOOKUP($B68,'[1]Data Ready'!$D$2:$R$300,11,0)</f>
        <v>-0.34023936893644036</v>
      </c>
      <c r="L68">
        <f>VLOOKUP($B68,'[1]Data Ready'!$D$2:$R$300,12,0)</f>
        <v>70</v>
      </c>
      <c r="M68">
        <f>VLOOKUP($B68,'[1]Data Ready'!$D$2:$R$300,15,0)</f>
        <v>0.50724637681159424</v>
      </c>
      <c r="N68">
        <v>1.18</v>
      </c>
      <c r="O68">
        <v>0.18</v>
      </c>
      <c r="P68">
        <v>3.98</v>
      </c>
      <c r="Q68">
        <v>-11.78</v>
      </c>
      <c r="R68">
        <v>0.05</v>
      </c>
      <c r="S68">
        <f>VLOOKUP($B68,'[1]Data Ready'!$D$2:$R$300,14,0)</f>
        <v>-0.41469594594594594</v>
      </c>
    </row>
    <row r="69" spans="1:19" x14ac:dyDescent="0.25">
      <c r="A69">
        <v>68</v>
      </c>
      <c r="B69" t="s">
        <v>219</v>
      </c>
      <c r="C69" t="s">
        <v>218</v>
      </c>
      <c r="D69" t="s">
        <v>217</v>
      </c>
      <c r="E69">
        <v>44403852250</v>
      </c>
      <c r="F69">
        <v>29270.97</v>
      </c>
      <c r="G69">
        <v>2.46</v>
      </c>
      <c r="H69">
        <f>VLOOKUP(B69,'[1]Data Ready'!$D$2:$R$300,8,0)</f>
        <v>149</v>
      </c>
      <c r="I69">
        <f>VLOOKUP(B69,'[1]Data Ready'!$D$2:$R$300,9,0)</f>
        <v>147.59674999999999</v>
      </c>
      <c r="J69">
        <f>VLOOKUP($B69,'[1]Data Ready'!$D$2:$R$300,10,0)</f>
        <v>1.9609306494761287E-2</v>
      </c>
      <c r="K69">
        <f>VLOOKUP($B69,'[1]Data Ready'!$D$2:$R$300,11,0)</f>
        <v>-8.2512315270935943E-2</v>
      </c>
      <c r="L69">
        <f>VLOOKUP($B69,'[1]Data Ready'!$D$2:$R$300,12,0)</f>
        <v>122</v>
      </c>
      <c r="M69">
        <f>VLOOKUP($B69,'[1]Data Ready'!$D$2:$R$300,15,0)</f>
        <v>0.50205761316872433</v>
      </c>
      <c r="N69">
        <v>0.57999999999999996</v>
      </c>
      <c r="O69">
        <v>0.1</v>
      </c>
      <c r="P69">
        <v>2.08</v>
      </c>
      <c r="Q69">
        <v>-7.51</v>
      </c>
      <c r="R69">
        <v>0.04</v>
      </c>
      <c r="S69">
        <f>VLOOKUP($B69,'[1]Data Ready'!$D$2:$R$300,14,0)</f>
        <v>0.14307633294975064</v>
      </c>
    </row>
    <row r="70" spans="1:19" x14ac:dyDescent="0.25">
      <c r="A70">
        <v>69</v>
      </c>
      <c r="B70" t="s">
        <v>216</v>
      </c>
      <c r="C70" t="s">
        <v>215</v>
      </c>
      <c r="D70" t="s">
        <v>44</v>
      </c>
      <c r="E70">
        <v>164302723</v>
      </c>
      <c r="F70">
        <v>10172.89</v>
      </c>
      <c r="G70">
        <v>0.86</v>
      </c>
      <c r="H70">
        <f>VLOOKUP(B70,'[1]Data Ready'!$D$2:$R$300,8,0)</f>
        <v>2800.8</v>
      </c>
      <c r="I70">
        <f>VLOOKUP(B70,'[1]Data Ready'!$D$2:$R$300,9,0)</f>
        <v>3536.0189999999998</v>
      </c>
      <c r="J70">
        <f>VLOOKUP($B70,'[1]Data Ready'!$D$2:$R$300,10,0)</f>
        <v>2.1558372637642539E-2</v>
      </c>
      <c r="K70">
        <f>VLOOKUP($B70,'[1]Data Ready'!$D$2:$R$300,11,0)</f>
        <v>-9.8000064410163845E-2</v>
      </c>
      <c r="L70">
        <f>VLOOKUP($B70,'[1]Data Ready'!$D$2:$R$300,12,0)</f>
        <v>111</v>
      </c>
      <c r="M70">
        <f>VLOOKUP($B70,'[1]Data Ready'!$D$2:$R$300,15,0)</f>
        <v>0.4567901234567901</v>
      </c>
      <c r="N70">
        <v>0.49</v>
      </c>
      <c r="O70">
        <v>0.06</v>
      </c>
      <c r="P70">
        <v>2.5299999999999998</v>
      </c>
      <c r="Q70">
        <v>-10.65</v>
      </c>
      <c r="R70">
        <v>0.05</v>
      </c>
      <c r="S70">
        <f>VLOOKUP($B70,'[1]Data Ready'!$D$2:$R$300,14,0)</f>
        <v>-0.2236174636174636</v>
      </c>
    </row>
    <row r="71" spans="1:19" x14ac:dyDescent="0.25">
      <c r="A71">
        <v>70</v>
      </c>
      <c r="B71" t="s">
        <v>214</v>
      </c>
      <c r="C71" t="s">
        <v>213</v>
      </c>
      <c r="D71" t="s">
        <v>165</v>
      </c>
      <c r="E71">
        <v>1022581079</v>
      </c>
      <c r="F71">
        <v>31695.040000000001</v>
      </c>
      <c r="G71">
        <v>2.67</v>
      </c>
      <c r="H71">
        <f>VLOOKUP(B71,'[1]Data Ready'!$D$2:$R$300,8,0)</f>
        <v>765.8</v>
      </c>
      <c r="I71">
        <f>VLOOKUP(B71,'[1]Data Ready'!$D$2:$R$300,9,0)</f>
        <v>898.05050000000006</v>
      </c>
      <c r="J71">
        <f>VLOOKUP($B71,'[1]Data Ready'!$D$2:$R$300,10,0)</f>
        <v>1.9589845939121119E-2</v>
      </c>
      <c r="K71">
        <f>VLOOKUP($B71,'[1]Data Ready'!$D$2:$R$300,11,0)</f>
        <v>-0.10249047758570173</v>
      </c>
      <c r="L71">
        <f>VLOOKUP($B71,'[1]Data Ready'!$D$2:$R$300,12,0)</f>
        <v>121</v>
      </c>
      <c r="M71">
        <f>VLOOKUP($B71,'[1]Data Ready'!$D$2:$R$300,15,0)</f>
        <v>0.49794238683127573</v>
      </c>
      <c r="N71">
        <v>0.8</v>
      </c>
      <c r="O71">
        <v>0.19</v>
      </c>
      <c r="P71">
        <v>2.2400000000000002</v>
      </c>
      <c r="Q71">
        <v>-1.97</v>
      </c>
      <c r="R71">
        <v>0.03</v>
      </c>
      <c r="S71">
        <f>VLOOKUP($B71,'[1]Data Ready'!$D$2:$R$300,14,0)</f>
        <v>-0.1614104248795446</v>
      </c>
    </row>
    <row r="72" spans="1:19" x14ac:dyDescent="0.25">
      <c r="A72">
        <v>71</v>
      </c>
      <c r="B72" t="s">
        <v>212</v>
      </c>
      <c r="C72" t="s">
        <v>211</v>
      </c>
      <c r="D72" t="s">
        <v>210</v>
      </c>
      <c r="E72">
        <v>1066301410</v>
      </c>
      <c r="F72">
        <v>13696.77</v>
      </c>
      <c r="G72">
        <v>1.1499999999999999</v>
      </c>
      <c r="H72">
        <f>VLOOKUP(B72,'[1]Data Ready'!$D$2:$R$300,8,0)</f>
        <v>1854.25</v>
      </c>
      <c r="I72">
        <f>VLOOKUP(B72,'[1]Data Ready'!$D$2:$R$300,9,0)</f>
        <v>2462.130000000001</v>
      </c>
      <c r="J72">
        <f>VLOOKUP($B72,'[1]Data Ready'!$D$2:$R$300,10,0)</f>
        <v>1.7185332861415437E-2</v>
      </c>
      <c r="K72">
        <f>VLOOKUP($B72,'[1]Data Ready'!$D$2:$R$300,11,0)</f>
        <v>-0.38797570716572594</v>
      </c>
      <c r="L72">
        <f>VLOOKUP($B72,'[1]Data Ready'!$D$2:$R$300,12,0)</f>
        <v>109</v>
      </c>
      <c r="M72">
        <f>VLOOKUP($B72,'[1]Data Ready'!$D$2:$R$300,15,0)</f>
        <v>0.44855967078189302</v>
      </c>
      <c r="N72">
        <v>1</v>
      </c>
      <c r="O72">
        <v>0.38</v>
      </c>
      <c r="P72">
        <v>2.16</v>
      </c>
      <c r="Q72">
        <v>-7.1</v>
      </c>
      <c r="R72">
        <v>0.03</v>
      </c>
      <c r="S72">
        <f>VLOOKUP($B72,'[1]Data Ready'!$D$2:$R$300,14,0)</f>
        <v>-0.26081323500099662</v>
      </c>
    </row>
    <row r="73" spans="1:19" x14ac:dyDescent="0.25">
      <c r="A73">
        <v>72</v>
      </c>
      <c r="B73" t="s">
        <v>209</v>
      </c>
      <c r="C73" t="s">
        <v>208</v>
      </c>
      <c r="D73" t="s">
        <v>207</v>
      </c>
      <c r="E73">
        <v>626303067</v>
      </c>
      <c r="F73">
        <v>32885.279999999999</v>
      </c>
      <c r="G73">
        <v>2.77</v>
      </c>
      <c r="H73">
        <f>VLOOKUP(B73,'[1]Data Ready'!$D$2:$R$300,8,0)</f>
        <v>1191.1500000000001</v>
      </c>
      <c r="I73">
        <f>VLOOKUP(B73,'[1]Data Ready'!$D$2:$R$300,9,0)</f>
        <v>1287.8615000000011</v>
      </c>
      <c r="J73">
        <f>VLOOKUP($B73,'[1]Data Ready'!$D$2:$R$300,10,0)</f>
        <v>1.8926579456971158E-2</v>
      </c>
      <c r="K73">
        <f>VLOOKUP($B73,'[1]Data Ready'!$D$2:$R$300,11,0)</f>
        <v>0.15955220248235591</v>
      </c>
      <c r="L73">
        <f>VLOOKUP($B73,'[1]Data Ready'!$D$2:$R$300,12,0)</f>
        <v>125</v>
      </c>
      <c r="M73">
        <f>VLOOKUP($B73,'[1]Data Ready'!$D$2:$R$300,15,0)</f>
        <v>0.51440329218106995</v>
      </c>
      <c r="N73">
        <v>0.91</v>
      </c>
      <c r="O73">
        <v>0.26</v>
      </c>
      <c r="P73">
        <v>1.91</v>
      </c>
      <c r="Q73">
        <v>-8.39</v>
      </c>
      <c r="R73">
        <v>0.04</v>
      </c>
      <c r="S73">
        <f>VLOOKUP($B73,'[1]Data Ready'!$D$2:$R$300,14,0)</f>
        <v>-0.10446582963686923</v>
      </c>
    </row>
    <row r="74" spans="1:19" x14ac:dyDescent="0.25">
      <c r="A74">
        <v>73</v>
      </c>
      <c r="B74" t="s">
        <v>206</v>
      </c>
      <c r="C74" t="s">
        <v>205</v>
      </c>
      <c r="D74" t="s">
        <v>32</v>
      </c>
      <c r="E74">
        <v>4908914280</v>
      </c>
      <c r="F74">
        <v>35293.589999999997</v>
      </c>
      <c r="G74">
        <v>2.97</v>
      </c>
      <c r="H74">
        <f>VLOOKUP(B74,'[1]Data Ready'!$D$2:$R$300,8,0)</f>
        <v>1252.6500000000001</v>
      </c>
      <c r="I74">
        <f>VLOOKUP(B74,'[1]Data Ready'!$D$2:$R$300,9,0)</f>
        <v>1407.2632500000009</v>
      </c>
      <c r="J74">
        <f>VLOOKUP($B74,'[1]Data Ready'!$D$2:$R$300,10,0)</f>
        <v>1.5978594758746759E-2</v>
      </c>
      <c r="K74">
        <f>VLOOKUP($B74,'[1]Data Ready'!$D$2:$R$300,11,0)</f>
        <v>-0.15011194789334414</v>
      </c>
      <c r="L74">
        <f>VLOOKUP($B74,'[1]Data Ready'!$D$2:$R$300,12,0)</f>
        <v>115</v>
      </c>
      <c r="M74">
        <f>VLOOKUP($B74,'[1]Data Ready'!$D$2:$R$300,15,0)</f>
        <v>0.47325102880658437</v>
      </c>
      <c r="N74">
        <v>0.68</v>
      </c>
      <c r="O74">
        <v>0.2</v>
      </c>
      <c r="P74">
        <v>1.71</v>
      </c>
      <c r="Q74">
        <v>-1.1200000000000001</v>
      </c>
      <c r="R74">
        <v>0.04</v>
      </c>
      <c r="S74">
        <f>VLOOKUP($B74,'[1]Data Ready'!$D$2:$R$300,14,0)</f>
        <v>-0.12661669862297364</v>
      </c>
    </row>
    <row r="75" spans="1:19" x14ac:dyDescent="0.25">
      <c r="A75">
        <v>74</v>
      </c>
      <c r="B75" t="s">
        <v>204</v>
      </c>
      <c r="C75" t="s">
        <v>203</v>
      </c>
      <c r="D75" t="s">
        <v>64</v>
      </c>
      <c r="E75">
        <v>14373061010</v>
      </c>
      <c r="F75">
        <v>22109.32</v>
      </c>
      <c r="G75">
        <v>1.86</v>
      </c>
      <c r="H75">
        <f>VLOOKUP(B75,'[1]Data Ready'!$D$2:$R$300,8,0)</f>
        <v>547.9</v>
      </c>
      <c r="I75">
        <f>VLOOKUP(B75,'[1]Data Ready'!$D$2:$R$300,9,0)</f>
        <v>577.32749999999976</v>
      </c>
      <c r="J75">
        <f>VLOOKUP($B75,'[1]Data Ready'!$D$2:$R$300,10,0)</f>
        <v>1.846728774037372E-2</v>
      </c>
      <c r="K75">
        <f>VLOOKUP($B75,'[1]Data Ready'!$D$2:$R$300,11,0)</f>
        <v>-4.0707344830604897E-2</v>
      </c>
      <c r="L75">
        <f>VLOOKUP($B75,'[1]Data Ready'!$D$2:$R$300,12,0)</f>
        <v>127</v>
      </c>
      <c r="M75">
        <f>VLOOKUP($B75,'[1]Data Ready'!$D$2:$R$300,15,0)</f>
        <v>0.52263374485596703</v>
      </c>
      <c r="N75">
        <v>0.96</v>
      </c>
      <c r="O75">
        <v>0.31</v>
      </c>
      <c r="P75">
        <v>1.59</v>
      </c>
      <c r="Q75">
        <v>-0.79</v>
      </c>
      <c r="R75">
        <v>0.05</v>
      </c>
      <c r="S75">
        <f>VLOOKUP($B75,'[1]Data Ready'!$D$2:$R$300,14,0)</f>
        <v>-6.7007237122179708E-2</v>
      </c>
    </row>
    <row r="76" spans="1:19" x14ac:dyDescent="0.25">
      <c r="A76">
        <v>75</v>
      </c>
      <c r="B76" t="s">
        <v>202</v>
      </c>
      <c r="C76" t="s">
        <v>201</v>
      </c>
      <c r="D76" t="s">
        <v>35</v>
      </c>
      <c r="E76">
        <v>94141589220</v>
      </c>
      <c r="F76">
        <v>32205.360000000001</v>
      </c>
      <c r="G76">
        <v>2.71</v>
      </c>
      <c r="H76">
        <f>VLOOKUP(B76,'[1]Data Ready'!$D$2:$R$300,8,0)</f>
        <v>118.2</v>
      </c>
      <c r="I76">
        <f>VLOOKUP(B76,'[1]Data Ready'!$D$2:$R$300,9,0)</f>
        <v>120.77950000000003</v>
      </c>
      <c r="J76">
        <f>VLOOKUP($B76,'[1]Data Ready'!$D$2:$R$300,10,0)</f>
        <v>1.6931187895008734E-2</v>
      </c>
      <c r="K76">
        <f>VLOOKUP($B76,'[1]Data Ready'!$D$2:$R$300,11,0)</f>
        <v>2.8273162244454086E-2</v>
      </c>
      <c r="L76">
        <f>VLOOKUP($B76,'[1]Data Ready'!$D$2:$R$300,12,0)</f>
        <v>116</v>
      </c>
      <c r="M76">
        <f>VLOOKUP($B76,'[1]Data Ready'!$D$2:$R$300,15,0)</f>
        <v>0.47736625514403291</v>
      </c>
      <c r="N76">
        <v>0.76</v>
      </c>
      <c r="O76">
        <v>0.22</v>
      </c>
      <c r="P76">
        <v>1.59</v>
      </c>
      <c r="Q76">
        <v>-7.94</v>
      </c>
      <c r="R76">
        <v>0.04</v>
      </c>
      <c r="S76">
        <f>VLOOKUP($B76,'[1]Data Ready'!$D$2:$R$300,14,0)</f>
        <v>-5.050505050504972E-3</v>
      </c>
    </row>
    <row r="77" spans="1:19" x14ac:dyDescent="0.25">
      <c r="A77">
        <v>76</v>
      </c>
      <c r="B77" t="s">
        <v>200</v>
      </c>
      <c r="C77" t="s">
        <v>199</v>
      </c>
      <c r="D77" t="s">
        <v>198</v>
      </c>
      <c r="E77">
        <v>26949369500</v>
      </c>
      <c r="F77">
        <v>17820.330000000002</v>
      </c>
      <c r="G77">
        <v>1.5</v>
      </c>
      <c r="H77">
        <f>VLOOKUP(B77,'[1]Data Ready'!$D$2:$R$300,8,0)</f>
        <v>201.2</v>
      </c>
      <c r="I77">
        <f>VLOOKUP(B77,'[1]Data Ready'!$D$2:$R$300,9,0)</f>
        <v>247.09500000000008</v>
      </c>
      <c r="J77">
        <f>VLOOKUP($B77,'[1]Data Ready'!$D$2:$R$300,10,0)</f>
        <v>2.7268751564723956E-2</v>
      </c>
      <c r="K77">
        <f>VLOOKUP($B77,'[1]Data Ready'!$D$2:$R$300,11,0)</f>
        <v>-0.19936331078392366</v>
      </c>
      <c r="L77">
        <f>VLOOKUP($B77,'[1]Data Ready'!$D$2:$R$300,12,0)</f>
        <v>114</v>
      </c>
      <c r="M77">
        <f>VLOOKUP($B77,'[1]Data Ready'!$D$2:$R$300,15,0)</f>
        <v>0.46913580246913578</v>
      </c>
      <c r="N77">
        <v>1.25</v>
      </c>
      <c r="O77">
        <v>0.23</v>
      </c>
      <c r="P77">
        <v>3.03</v>
      </c>
      <c r="Q77">
        <v>-3.44</v>
      </c>
      <c r="R77">
        <v>0.04</v>
      </c>
      <c r="S77">
        <f>VLOOKUP($B77,'[1]Data Ready'!$D$2:$R$300,14,0)</f>
        <v>-0.28525754884547072</v>
      </c>
    </row>
    <row r="78" spans="1:19" x14ac:dyDescent="0.25">
      <c r="A78">
        <v>77</v>
      </c>
      <c r="B78" t="s">
        <v>197</v>
      </c>
      <c r="C78" t="s">
        <v>196</v>
      </c>
      <c r="D78" t="s">
        <v>143</v>
      </c>
      <c r="E78">
        <v>1287841200</v>
      </c>
      <c r="F78">
        <v>35147.21</v>
      </c>
      <c r="G78">
        <v>2.96</v>
      </c>
      <c r="H78">
        <f>VLOOKUP(B78,'[1]Data Ready'!$D$2:$R$300,8,0)</f>
        <v>4080.3</v>
      </c>
      <c r="I78">
        <f>VLOOKUP(B78,'[1]Data Ready'!$D$2:$R$300,9,0)</f>
        <v>5310.1777499999989</v>
      </c>
      <c r="J78">
        <f>VLOOKUP($B78,'[1]Data Ready'!$D$2:$R$300,10,0)</f>
        <v>2.5322334081594011E-2</v>
      </c>
      <c r="K78">
        <f>VLOOKUP($B78,'[1]Data Ready'!$D$2:$R$300,11,0)</f>
        <v>-0.12764706511165513</v>
      </c>
      <c r="L78">
        <f>VLOOKUP($B78,'[1]Data Ready'!$D$2:$R$300,12,0)</f>
        <v>125</v>
      </c>
      <c r="M78">
        <f>VLOOKUP($B78,'[1]Data Ready'!$D$2:$R$300,15,0)</f>
        <v>0.51440329218106995</v>
      </c>
      <c r="N78">
        <v>1.27</v>
      </c>
      <c r="O78">
        <v>0.28000000000000003</v>
      </c>
      <c r="P78">
        <v>3.92</v>
      </c>
      <c r="Q78">
        <v>-10.47</v>
      </c>
      <c r="R78">
        <v>0.04</v>
      </c>
      <c r="S78">
        <f>VLOOKUP($B78,'[1]Data Ready'!$D$2:$R$300,14,0)</f>
        <v>-0.30202364050017949</v>
      </c>
    </row>
    <row r="79" spans="1:19" x14ac:dyDescent="0.25">
      <c r="A79">
        <v>78</v>
      </c>
      <c r="B79" t="s">
        <v>195</v>
      </c>
      <c r="C79" t="s">
        <v>194</v>
      </c>
      <c r="D79" t="s">
        <v>193</v>
      </c>
      <c r="E79">
        <v>3852547290</v>
      </c>
      <c r="F79">
        <v>19341.419999999998</v>
      </c>
      <c r="G79">
        <v>1.63</v>
      </c>
      <c r="H79">
        <f>VLOOKUP(B79,'[1]Data Ready'!$D$2:$R$300,8,0)</f>
        <v>1825.55</v>
      </c>
      <c r="I79">
        <f>VLOOKUP(B79,'[1]Data Ready'!$D$2:$R$300,9,0)</f>
        <v>1950.9267499999999</v>
      </c>
      <c r="J79">
        <f>VLOOKUP($B79,'[1]Data Ready'!$D$2:$R$300,10,0)</f>
        <v>2.6251989645535236E-2</v>
      </c>
      <c r="K79">
        <f>VLOOKUP($B79,'[1]Data Ready'!$D$2:$R$300,11,0)</f>
        <v>1.8125540280527597E-2</v>
      </c>
      <c r="L79">
        <f>VLOOKUP($B79,'[1]Data Ready'!$D$2:$R$300,12,0)</f>
        <v>114</v>
      </c>
      <c r="M79">
        <f>VLOOKUP($B79,'[1]Data Ready'!$D$2:$R$300,15,0)</f>
        <v>0.46913580246913578</v>
      </c>
      <c r="N79">
        <v>1.35</v>
      </c>
      <c r="O79">
        <v>0.28999999999999998</v>
      </c>
      <c r="P79">
        <v>2.91</v>
      </c>
      <c r="Q79">
        <v>-1.05</v>
      </c>
      <c r="R79">
        <v>0.05</v>
      </c>
      <c r="S79">
        <f>VLOOKUP($B79,'[1]Data Ready'!$D$2:$R$300,14,0)</f>
        <v>-3.639482713116915E-2</v>
      </c>
    </row>
    <row r="80" spans="1:19" x14ac:dyDescent="0.25">
      <c r="A80">
        <v>79</v>
      </c>
      <c r="B80" t="s">
        <v>192</v>
      </c>
      <c r="C80" t="s">
        <v>191</v>
      </c>
      <c r="D80" t="s">
        <v>190</v>
      </c>
      <c r="E80">
        <v>1319690400</v>
      </c>
      <c r="F80">
        <v>23030.7</v>
      </c>
      <c r="G80">
        <v>1.94</v>
      </c>
      <c r="H80">
        <f>VLOOKUP(B80,'[1]Data Ready'!$D$2:$R$300,8,0)</f>
        <v>556</v>
      </c>
      <c r="I80">
        <f>VLOOKUP(B80,'[1]Data Ready'!$D$2:$R$300,9,0)</f>
        <v>678.31479999999965</v>
      </c>
      <c r="J80">
        <f>VLOOKUP($B80,'[1]Data Ready'!$D$2:$R$300,10,0)</f>
        <v>2.5889028293709419E-2</v>
      </c>
      <c r="K80">
        <f>VLOOKUP($B80,'[1]Data Ready'!$D$2:$R$300,11,0)</f>
        <v>-0.12108757508694279</v>
      </c>
      <c r="L80">
        <f>VLOOKUP($B80,'[1]Data Ready'!$D$2:$R$300,12,0)</f>
        <v>119</v>
      </c>
      <c r="M80">
        <f>VLOOKUP($B80,'[1]Data Ready'!$D$2:$R$300,15,0)</f>
        <v>0.48971193415637859</v>
      </c>
      <c r="N80">
        <v>1.3</v>
      </c>
      <c r="O80">
        <v>0.28000000000000003</v>
      </c>
      <c r="P80">
        <v>3.36</v>
      </c>
      <c r="Q80">
        <v>0.91</v>
      </c>
      <c r="R80">
        <v>0.05</v>
      </c>
      <c r="S80">
        <f>VLOOKUP($B80,'[1]Data Ready'!$D$2:$R$300,14,0)</f>
        <v>-0.23631618707506352</v>
      </c>
    </row>
    <row r="81" spans="1:19" x14ac:dyDescent="0.25">
      <c r="A81">
        <v>80</v>
      </c>
      <c r="B81" t="s">
        <v>189</v>
      </c>
      <c r="C81" t="s">
        <v>188</v>
      </c>
      <c r="D81" t="s">
        <v>59</v>
      </c>
      <c r="E81">
        <v>175270156</v>
      </c>
      <c r="F81">
        <v>21172.54</v>
      </c>
      <c r="G81">
        <v>1.78</v>
      </c>
      <c r="H81">
        <f>VLOOKUP(B81,'[1]Data Ready'!$D$2:$R$300,8,0)</f>
        <v>4203.3</v>
      </c>
      <c r="I81">
        <f>VLOOKUP(B81,'[1]Data Ready'!$D$2:$R$300,9,0)</f>
        <v>5980.0480000000043</v>
      </c>
      <c r="J81">
        <f>VLOOKUP($B81,'[1]Data Ready'!$D$2:$R$300,10,0)</f>
        <v>2.4646383314394605E-2</v>
      </c>
      <c r="K81">
        <f>VLOOKUP($B81,'[1]Data Ready'!$D$2:$R$300,11,0)</f>
        <v>6.7775943096659574E-2</v>
      </c>
      <c r="L81">
        <f>VLOOKUP($B81,'[1]Data Ready'!$D$2:$R$300,12,0)</f>
        <v>131</v>
      </c>
      <c r="M81">
        <f>VLOOKUP($B81,'[1]Data Ready'!$D$2:$R$300,15,0)</f>
        <v>0.53909465020576131</v>
      </c>
      <c r="N81">
        <v>1.07</v>
      </c>
      <c r="O81">
        <v>0.21</v>
      </c>
      <c r="P81">
        <v>2.84</v>
      </c>
      <c r="Q81">
        <v>-12.1</v>
      </c>
      <c r="R81">
        <v>0.04</v>
      </c>
      <c r="S81">
        <f>VLOOKUP($B81,'[1]Data Ready'!$D$2:$R$300,14,0)</f>
        <v>-0.37715509257544211</v>
      </c>
    </row>
    <row r="82" spans="1:19" x14ac:dyDescent="0.25">
      <c r="A82">
        <v>81</v>
      </c>
      <c r="B82" t="s">
        <v>187</v>
      </c>
      <c r="C82" t="s">
        <v>186</v>
      </c>
      <c r="D82" t="s">
        <v>44</v>
      </c>
      <c r="E82">
        <v>908901568</v>
      </c>
      <c r="F82">
        <v>16274.12</v>
      </c>
      <c r="G82">
        <v>1.37</v>
      </c>
      <c r="H82">
        <f>VLOOKUP(B82,'[1]Data Ready'!$D$2:$R$300,8,0)</f>
        <v>607.95000000000005</v>
      </c>
      <c r="I82">
        <f>VLOOKUP(B82,'[1]Data Ready'!$D$2:$R$300,9,0)</f>
        <v>853.89975000000015</v>
      </c>
      <c r="J82">
        <f>VLOOKUP($B82,'[1]Data Ready'!$D$2:$R$300,10,0)</f>
        <v>1.90632852424048E-2</v>
      </c>
      <c r="K82">
        <f>VLOOKUP($B82,'[1]Data Ready'!$D$2:$R$300,11,0)</f>
        <v>-0.50161905152272812</v>
      </c>
      <c r="L82">
        <f>VLOOKUP($B82,'[1]Data Ready'!$D$2:$R$300,12,0)</f>
        <v>116</v>
      </c>
      <c r="M82">
        <f>VLOOKUP($B82,'[1]Data Ready'!$D$2:$R$300,15,0)</f>
        <v>0.47736625514403291</v>
      </c>
      <c r="N82">
        <v>0.86</v>
      </c>
      <c r="O82">
        <v>0.22</v>
      </c>
      <c r="P82">
        <v>2.06</v>
      </c>
      <c r="Q82">
        <v>-16.93</v>
      </c>
      <c r="R82">
        <v>0.04</v>
      </c>
      <c r="S82">
        <f>VLOOKUP($B82,'[1]Data Ready'!$D$2:$R$300,14,0)</f>
        <v>-0.31920492721164606</v>
      </c>
    </row>
    <row r="83" spans="1:19" x14ac:dyDescent="0.25">
      <c r="A83">
        <v>82</v>
      </c>
      <c r="B83" t="s">
        <v>185</v>
      </c>
      <c r="C83" t="s">
        <v>184</v>
      </c>
      <c r="D83" t="s">
        <v>165</v>
      </c>
      <c r="E83">
        <v>1292749278</v>
      </c>
      <c r="F83">
        <v>30140.86</v>
      </c>
      <c r="G83">
        <v>2.54</v>
      </c>
      <c r="H83">
        <f>VLOOKUP(B83,'[1]Data Ready'!$D$2:$R$300,8,0)</f>
        <v>520.25</v>
      </c>
      <c r="I83">
        <f>VLOOKUP(B83,'[1]Data Ready'!$D$2:$R$300,9,0)</f>
        <v>524.37100000000032</v>
      </c>
      <c r="J83">
        <f>VLOOKUP($B83,'[1]Data Ready'!$D$2:$R$300,10,0)</f>
        <v>1.5652380074132451E-2</v>
      </c>
      <c r="K83">
        <f>VLOOKUP($B83,'[1]Data Ready'!$D$2:$R$300,11,0)</f>
        <v>6.7617484096039293E-2</v>
      </c>
      <c r="L83">
        <f>VLOOKUP($B83,'[1]Data Ready'!$D$2:$R$300,12,0)</f>
        <v>116</v>
      </c>
      <c r="M83">
        <f>VLOOKUP($B83,'[1]Data Ready'!$D$2:$R$300,15,0)</f>
        <v>0.47736625514403291</v>
      </c>
      <c r="N83">
        <v>0.67</v>
      </c>
      <c r="O83">
        <v>0.2</v>
      </c>
      <c r="P83">
        <v>1.86</v>
      </c>
      <c r="Q83">
        <v>2.29</v>
      </c>
      <c r="R83">
        <v>0.03</v>
      </c>
      <c r="S83">
        <f>VLOOKUP($B83,'[1]Data Ready'!$D$2:$R$300,14,0)</f>
        <v>-2.7115474520804095E-2</v>
      </c>
    </row>
    <row r="84" spans="1:19" x14ac:dyDescent="0.25">
      <c r="A84">
        <v>83</v>
      </c>
      <c r="B84" t="s">
        <v>183</v>
      </c>
      <c r="C84" t="s">
        <v>182</v>
      </c>
      <c r="D84" t="s">
        <v>59</v>
      </c>
      <c r="E84">
        <v>1648337720</v>
      </c>
      <c r="F84">
        <v>21399.360000000001</v>
      </c>
      <c r="G84">
        <v>1.8</v>
      </c>
      <c r="H84">
        <f>VLOOKUP(B84,'[1]Data Ready'!$D$2:$R$300,8,0)</f>
        <v>3003.55</v>
      </c>
      <c r="I84">
        <f>VLOOKUP(B84,'[1]Data Ready'!$D$2:$R$300,9,0)</f>
        <v>4066.914749999999</v>
      </c>
      <c r="J84">
        <f>VLOOKUP($B84,'[1]Data Ready'!$D$2:$R$300,10,0)</f>
        <v>2.6316549187062405E-2</v>
      </c>
      <c r="K84">
        <f>VLOOKUP($B84,'[1]Data Ready'!$D$2:$R$300,11,0)</f>
        <v>0.24154679232804255</v>
      </c>
      <c r="L84">
        <f>VLOOKUP($B84,'[1]Data Ready'!$D$2:$R$300,12,0)</f>
        <v>129</v>
      </c>
      <c r="M84">
        <f>VLOOKUP($B84,'[1]Data Ready'!$D$2:$R$300,15,0)</f>
        <v>0.53086419753086422</v>
      </c>
      <c r="N84">
        <v>1.46</v>
      </c>
      <c r="O84">
        <v>0.34</v>
      </c>
      <c r="P84">
        <v>3.15</v>
      </c>
      <c r="Q84">
        <v>-14.2</v>
      </c>
      <c r="R84">
        <v>0.04</v>
      </c>
      <c r="S84">
        <f>VLOOKUP($B84,'[1]Data Ready'!$D$2:$R$300,14,0)</f>
        <v>-0.32429331503582637</v>
      </c>
    </row>
    <row r="85" spans="1:19" x14ac:dyDescent="0.25">
      <c r="A85">
        <v>84</v>
      </c>
      <c r="B85" t="s">
        <v>181</v>
      </c>
      <c r="C85" t="s">
        <v>180</v>
      </c>
      <c r="D85" t="s">
        <v>29</v>
      </c>
      <c r="E85">
        <v>4013445410</v>
      </c>
      <c r="F85">
        <v>13529.76</v>
      </c>
      <c r="G85">
        <v>1.1399999999999999</v>
      </c>
      <c r="H85">
        <f>VLOOKUP(B85,'[1]Data Ready'!$D$2:$R$300,8,0)</f>
        <v>1111.95</v>
      </c>
      <c r="I85">
        <f>VLOOKUP(B85,'[1]Data Ready'!$D$2:$R$300,9,0)</f>
        <v>1425.2425000000003</v>
      </c>
      <c r="J85">
        <f>VLOOKUP($B85,'[1]Data Ready'!$D$2:$R$300,10,0)</f>
        <v>1.8170487114399222E-2</v>
      </c>
      <c r="K85">
        <f>VLOOKUP($B85,'[1]Data Ready'!$D$2:$R$300,11,0)</f>
        <v>-0.24310802532162545</v>
      </c>
      <c r="L85">
        <f>VLOOKUP($B85,'[1]Data Ready'!$D$2:$R$300,12,0)</f>
        <v>119</v>
      </c>
      <c r="M85">
        <f>VLOOKUP($B85,'[1]Data Ready'!$D$2:$R$300,15,0)</f>
        <v>0.48971193415637859</v>
      </c>
      <c r="N85">
        <v>0.86</v>
      </c>
      <c r="O85">
        <v>0.22</v>
      </c>
      <c r="P85">
        <v>2.0699999999999998</v>
      </c>
      <c r="Q85">
        <v>-9.49</v>
      </c>
      <c r="R85">
        <v>0.04</v>
      </c>
      <c r="S85">
        <f>VLOOKUP($B85,'[1]Data Ready'!$D$2:$R$300,14,0)</f>
        <v>-0.22083245743115398</v>
      </c>
    </row>
    <row r="86" spans="1:19" x14ac:dyDescent="0.25">
      <c r="A86">
        <v>85</v>
      </c>
      <c r="B86" t="s">
        <v>179</v>
      </c>
      <c r="C86" t="s">
        <v>178</v>
      </c>
      <c r="D86" t="s">
        <v>47</v>
      </c>
      <c r="E86">
        <v>2930605850</v>
      </c>
      <c r="F86">
        <v>15742.07</v>
      </c>
      <c r="G86">
        <v>1.32</v>
      </c>
      <c r="H86">
        <f>VLOOKUP(B86,'[1]Data Ready'!$D$2:$R$300,8,0)</f>
        <v>126.45</v>
      </c>
      <c r="I86">
        <f>VLOOKUP(B86,'[1]Data Ready'!$D$2:$R$300,9,0)</f>
        <v>147.40499999999997</v>
      </c>
      <c r="J86">
        <f>VLOOKUP($B86,'[1]Data Ready'!$D$2:$R$300,10,0)</f>
        <v>2.5185002255900604E-2</v>
      </c>
      <c r="K86">
        <f>VLOOKUP($B86,'[1]Data Ready'!$D$2:$R$300,11,0)</f>
        <v>-0.29515050167224077</v>
      </c>
      <c r="L86">
        <f>VLOOKUP($B86,'[1]Data Ready'!$D$2:$R$300,12,0)</f>
        <v>120</v>
      </c>
      <c r="M86">
        <f>VLOOKUP($B86,'[1]Data Ready'!$D$2:$R$300,15,0)</f>
        <v>0.49382716049382713</v>
      </c>
      <c r="N86">
        <v>0.98</v>
      </c>
      <c r="O86">
        <v>0.16</v>
      </c>
      <c r="P86">
        <v>3.64</v>
      </c>
      <c r="Q86">
        <v>-21.51</v>
      </c>
      <c r="R86">
        <v>0.04</v>
      </c>
      <c r="S86">
        <f>VLOOKUP($B86,'[1]Data Ready'!$D$2:$R$300,14,0)</f>
        <v>-6.2986291218969925E-2</v>
      </c>
    </row>
    <row r="87" spans="1:19" x14ac:dyDescent="0.25">
      <c r="A87">
        <v>86</v>
      </c>
      <c r="B87" t="s">
        <v>177</v>
      </c>
      <c r="C87" t="s">
        <v>176</v>
      </c>
      <c r="D87" t="s">
        <v>175</v>
      </c>
      <c r="E87">
        <v>648524190</v>
      </c>
      <c r="F87">
        <v>4009.35</v>
      </c>
      <c r="G87">
        <v>0.34</v>
      </c>
      <c r="H87">
        <f>VLOOKUP(B87,'[1]Data Ready'!$D$2:$R$300,8,0)</f>
        <v>654.4</v>
      </c>
      <c r="I87">
        <f>VLOOKUP(B87,'[1]Data Ready'!$D$2:$R$300,9,0)</f>
        <v>933.06729323308286</v>
      </c>
      <c r="J87">
        <f>VLOOKUP($B87,'[1]Data Ready'!$D$2:$R$300,10,0)</f>
        <v>4.3249224018422849E-2</v>
      </c>
      <c r="K87">
        <f>VLOOKUP($B87,'[1]Data Ready'!$D$2:$R$300,11,0)</f>
        <v>-0.58072783188108668</v>
      </c>
      <c r="L87">
        <f>VLOOKUP($B87,'[1]Data Ready'!$D$2:$R$300,12,0)</f>
        <v>49</v>
      </c>
      <c r="M87">
        <f>VLOOKUP($B87,'[1]Data Ready'!$D$2:$R$300,15,0)</f>
        <v>0.37121212121212122</v>
      </c>
      <c r="N87">
        <v>0.96</v>
      </c>
      <c r="O87">
        <v>0.08</v>
      </c>
      <c r="P87">
        <v>4.18</v>
      </c>
      <c r="Q87">
        <v>12.26</v>
      </c>
      <c r="R87">
        <v>0.04</v>
      </c>
      <c r="S87">
        <f>VLOOKUP($B87,'[1]Data Ready'!$D$2:$R$300,14,0)</f>
        <v>-0.62313916323533647</v>
      </c>
    </row>
    <row r="88" spans="1:19" x14ac:dyDescent="0.25">
      <c r="A88">
        <v>87</v>
      </c>
      <c r="B88" t="s">
        <v>174</v>
      </c>
      <c r="C88" t="s">
        <v>173</v>
      </c>
      <c r="D88" t="s">
        <v>136</v>
      </c>
      <c r="E88">
        <v>151718118</v>
      </c>
      <c r="F88">
        <v>24226.32</v>
      </c>
      <c r="G88">
        <v>2.04</v>
      </c>
      <c r="H88">
        <f>VLOOKUP(B88,'[1]Data Ready'!$D$2:$R$300,8,0)</f>
        <v>2732.3</v>
      </c>
      <c r="I88">
        <f>VLOOKUP(B88,'[1]Data Ready'!$D$2:$R$300,9,0)</f>
        <v>2882.3290000000006</v>
      </c>
      <c r="J88">
        <f>VLOOKUP($B88,'[1]Data Ready'!$D$2:$R$300,10,0)</f>
        <v>2.2036277311378194E-2</v>
      </c>
      <c r="K88">
        <f>VLOOKUP($B88,'[1]Data Ready'!$D$2:$R$300,11,0)</f>
        <v>-2.8394644666891899E-2</v>
      </c>
      <c r="L88">
        <f>VLOOKUP($B88,'[1]Data Ready'!$D$2:$R$300,12,0)</f>
        <v>110</v>
      </c>
      <c r="M88">
        <f>VLOOKUP($B88,'[1]Data Ready'!$D$2:$R$300,15,0)</f>
        <v>0.45267489711934156</v>
      </c>
      <c r="N88">
        <v>0.87</v>
      </c>
      <c r="O88">
        <v>0.17</v>
      </c>
      <c r="P88">
        <v>2.36</v>
      </c>
      <c r="Q88">
        <v>-3.15</v>
      </c>
      <c r="R88">
        <v>0.06</v>
      </c>
      <c r="S88">
        <f>VLOOKUP($B88,'[1]Data Ready'!$D$2:$R$300,14,0)</f>
        <v>-7.5269908958608189E-2</v>
      </c>
    </row>
    <row r="89" spans="1:19" x14ac:dyDescent="0.25">
      <c r="A89">
        <v>88</v>
      </c>
      <c r="B89" t="s">
        <v>172</v>
      </c>
      <c r="C89" t="s">
        <v>171</v>
      </c>
      <c r="D89" t="s">
        <v>158</v>
      </c>
      <c r="E89">
        <v>508288415</v>
      </c>
      <c r="F89">
        <v>37398.14</v>
      </c>
      <c r="G89">
        <v>3.15</v>
      </c>
      <c r="H89">
        <f>VLOOKUP(B89,'[1]Data Ready'!$D$2:$R$300,8,0)</f>
        <v>2205.1999999999998</v>
      </c>
      <c r="I89">
        <f>VLOOKUP(B89,'[1]Data Ready'!$D$2:$R$300,9,0)</f>
        <v>2382.5082499999994</v>
      </c>
      <c r="J89">
        <f>VLOOKUP($B89,'[1]Data Ready'!$D$2:$R$300,10,0)</f>
        <v>1.5863785394128416E-2</v>
      </c>
      <c r="K89">
        <f>VLOOKUP($B89,'[1]Data Ready'!$D$2:$R$300,11,0)</f>
        <v>6.2209484357312883E-2</v>
      </c>
      <c r="L89">
        <f>VLOOKUP($B89,'[1]Data Ready'!$D$2:$R$300,12,0)</f>
        <v>120</v>
      </c>
      <c r="M89">
        <f>VLOOKUP($B89,'[1]Data Ready'!$D$2:$R$300,15,0)</f>
        <v>0.49382716049382713</v>
      </c>
      <c r="N89">
        <v>0.79</v>
      </c>
      <c r="O89">
        <v>0.28000000000000003</v>
      </c>
      <c r="P89">
        <v>1.77</v>
      </c>
      <c r="Q89">
        <v>-7.36</v>
      </c>
      <c r="R89">
        <v>0.04</v>
      </c>
      <c r="S89">
        <f>VLOOKUP($B89,'[1]Data Ready'!$D$2:$R$300,14,0)</f>
        <v>-5.8157882872729161E-3</v>
      </c>
    </row>
    <row r="90" spans="1:19" x14ac:dyDescent="0.25">
      <c r="A90">
        <v>89</v>
      </c>
      <c r="B90" t="s">
        <v>170</v>
      </c>
      <c r="C90" t="s">
        <v>169</v>
      </c>
      <c r="D90" t="s">
        <v>168</v>
      </c>
      <c r="E90">
        <v>477327400</v>
      </c>
      <c r="F90">
        <v>27662.85</v>
      </c>
      <c r="G90">
        <v>2.33</v>
      </c>
      <c r="H90">
        <f>VLOOKUP(B90,'[1]Data Ready'!$D$2:$R$300,8,0)</f>
        <v>1837.65</v>
      </c>
      <c r="I90">
        <f>VLOOKUP(B90,'[1]Data Ready'!$D$2:$R$300,9,0)</f>
        <v>2422.6957500000003</v>
      </c>
      <c r="J90">
        <f>VLOOKUP($B90,'[1]Data Ready'!$D$2:$R$300,10,0)</f>
        <v>2.6306871190813631E-2</v>
      </c>
      <c r="K90">
        <f>VLOOKUP($B90,'[1]Data Ready'!$D$2:$R$300,11,0)</f>
        <v>-0.13662524372195717</v>
      </c>
      <c r="L90">
        <f>VLOOKUP($B90,'[1]Data Ready'!$D$2:$R$300,12,0)</f>
        <v>122</v>
      </c>
      <c r="M90">
        <f>VLOOKUP($B90,'[1]Data Ready'!$D$2:$R$300,15,0)</f>
        <v>0.50205761316872433</v>
      </c>
      <c r="N90">
        <v>1.39</v>
      </c>
      <c r="O90">
        <v>0.28999999999999998</v>
      </c>
      <c r="P90">
        <v>4.2699999999999996</v>
      </c>
      <c r="Q90">
        <v>-12.27</v>
      </c>
      <c r="R90">
        <v>0.04</v>
      </c>
      <c r="S90">
        <f>VLOOKUP($B90,'[1]Data Ready'!$D$2:$R$300,14,0)</f>
        <v>-0.22939992451880731</v>
      </c>
    </row>
    <row r="91" spans="1:19" x14ac:dyDescent="0.25">
      <c r="A91">
        <v>90</v>
      </c>
      <c r="B91" t="s">
        <v>167</v>
      </c>
      <c r="C91" t="s">
        <v>166</v>
      </c>
      <c r="D91" t="s">
        <v>165</v>
      </c>
      <c r="E91">
        <v>324607360</v>
      </c>
      <c r="F91">
        <v>8797.73</v>
      </c>
      <c r="G91">
        <v>0.74</v>
      </c>
      <c r="H91">
        <f>VLOOKUP(B91,'[1]Data Ready'!$D$2:$R$300,8,0)</f>
        <v>14106.05</v>
      </c>
      <c r="I91">
        <f>VLOOKUP(B91,'[1]Data Ready'!$D$2:$R$300,9,0)</f>
        <v>14493.744749999996</v>
      </c>
      <c r="J91">
        <f>VLOOKUP($B91,'[1]Data Ready'!$D$2:$R$300,10,0)</f>
        <v>1.5120958052292926E-2</v>
      </c>
      <c r="K91">
        <f>VLOOKUP($B91,'[1]Data Ready'!$D$2:$R$300,11,0)</f>
        <v>7.9116574930097716E-2</v>
      </c>
      <c r="L91">
        <f>VLOOKUP($B91,'[1]Data Ready'!$D$2:$R$300,12,0)</f>
        <v>108</v>
      </c>
      <c r="M91">
        <f>VLOOKUP($B91,'[1]Data Ready'!$D$2:$R$300,15,0)</f>
        <v>0.44444444444444442</v>
      </c>
      <c r="N91">
        <v>0.46</v>
      </c>
      <c r="O91">
        <v>0.1</v>
      </c>
      <c r="P91">
        <v>1.48</v>
      </c>
      <c r="Q91">
        <v>-1.46</v>
      </c>
      <c r="R91">
        <v>0.08</v>
      </c>
      <c r="S91">
        <f>VLOOKUP($B91,'[1]Data Ready'!$D$2:$R$300,14,0)</f>
        <v>-6.3790883508548446E-2</v>
      </c>
    </row>
    <row r="92" spans="1:19" x14ac:dyDescent="0.25">
      <c r="A92">
        <v>91</v>
      </c>
      <c r="B92" t="s">
        <v>164</v>
      </c>
      <c r="C92" t="s">
        <v>163</v>
      </c>
      <c r="D92" t="s">
        <v>117</v>
      </c>
      <c r="E92">
        <v>22022031116</v>
      </c>
      <c r="F92">
        <v>10180.129999999999</v>
      </c>
      <c r="G92">
        <v>0.86</v>
      </c>
      <c r="H92">
        <f>VLOOKUP(B92,'[1]Data Ready'!$D$2:$R$300,8,0)</f>
        <v>31.4</v>
      </c>
      <c r="I92">
        <f>VLOOKUP(B92,'[1]Data Ready'!$D$2:$R$300,9,0)</f>
        <v>37.82200000000001</v>
      </c>
      <c r="J92">
        <f>VLOOKUP($B92,'[1]Data Ready'!$D$2:$R$300,10,0)</f>
        <v>2.4348566530961162E-2</v>
      </c>
      <c r="K92">
        <f>VLOOKUP($B92,'[1]Data Ready'!$D$2:$R$300,11,0)</f>
        <v>-0.22660098522167493</v>
      </c>
      <c r="L92">
        <f>VLOOKUP($B92,'[1]Data Ready'!$D$2:$R$300,12,0)</f>
        <v>110</v>
      </c>
      <c r="M92">
        <f>VLOOKUP($B92,'[1]Data Ready'!$D$2:$R$300,15,0)</f>
        <v>0.45267489711934156</v>
      </c>
      <c r="N92">
        <v>1.34</v>
      </c>
      <c r="O92">
        <v>0.33</v>
      </c>
      <c r="P92">
        <v>3.33</v>
      </c>
      <c r="Q92">
        <v>-10.68</v>
      </c>
      <c r="R92">
        <v>0.09</v>
      </c>
      <c r="S92">
        <f>VLOOKUP($B92,'[1]Data Ready'!$D$2:$R$300,14,0)</f>
        <v>-0.16489361702127669</v>
      </c>
    </row>
    <row r="93" spans="1:19" x14ac:dyDescent="0.25">
      <c r="A93">
        <v>92</v>
      </c>
      <c r="B93" t="s">
        <v>162</v>
      </c>
      <c r="C93" t="s">
        <v>161</v>
      </c>
      <c r="D93" t="s">
        <v>29</v>
      </c>
      <c r="E93">
        <v>9431447390</v>
      </c>
      <c r="F93">
        <v>21695.09</v>
      </c>
      <c r="G93">
        <v>1.83</v>
      </c>
      <c r="H93">
        <f>VLOOKUP(B93,'[1]Data Ready'!$D$2:$R$300,8,0)</f>
        <v>772.95</v>
      </c>
      <c r="I93">
        <f>VLOOKUP(B93,'[1]Data Ready'!$D$2:$R$300,9,0)</f>
        <v>928.41875000000005</v>
      </c>
      <c r="J93">
        <f>VLOOKUP($B93,'[1]Data Ready'!$D$2:$R$300,10,0)</f>
        <v>1.9797140125103717E-2</v>
      </c>
      <c r="K93">
        <f>VLOOKUP($B93,'[1]Data Ready'!$D$2:$R$300,11,0)</f>
        <v>-0.30062432138979367</v>
      </c>
      <c r="L93">
        <f>VLOOKUP($B93,'[1]Data Ready'!$D$2:$R$300,12,0)</f>
        <v>118</v>
      </c>
      <c r="M93">
        <f>VLOOKUP($B93,'[1]Data Ready'!$D$2:$R$300,15,0)</f>
        <v>0.48559670781893005</v>
      </c>
      <c r="N93">
        <v>0.95</v>
      </c>
      <c r="O93">
        <v>0.25</v>
      </c>
      <c r="P93">
        <v>2.0299999999999998</v>
      </c>
      <c r="Q93">
        <v>-6.12</v>
      </c>
      <c r="R93">
        <v>0.04</v>
      </c>
      <c r="S93">
        <f>VLOOKUP($B93,'[1]Data Ready'!$D$2:$R$300,14,0)</f>
        <v>-0.17508004268943433</v>
      </c>
    </row>
    <row r="94" spans="1:19" x14ac:dyDescent="0.25">
      <c r="A94">
        <v>93</v>
      </c>
      <c r="B94" t="s">
        <v>160</v>
      </c>
      <c r="C94" t="s">
        <v>159</v>
      </c>
      <c r="D94" t="s">
        <v>158</v>
      </c>
      <c r="E94">
        <v>2964210250</v>
      </c>
      <c r="F94">
        <v>39091.24</v>
      </c>
      <c r="G94">
        <v>3.29</v>
      </c>
      <c r="H94">
        <f>VLOOKUP(B94,'[1]Data Ready'!$D$2:$R$300,8,0)</f>
        <v>2397.4499999999998</v>
      </c>
      <c r="I94">
        <f>VLOOKUP(B94,'[1]Data Ready'!$D$2:$R$300,9,0)</f>
        <v>2299.1343499999998</v>
      </c>
      <c r="J94">
        <f>VLOOKUP($B94,'[1]Data Ready'!$D$2:$R$300,10,0)</f>
        <v>2.3466972094251623E-2</v>
      </c>
      <c r="K94">
        <f>VLOOKUP($B94,'[1]Data Ready'!$D$2:$R$300,11,0)</f>
        <v>0.7165226356600245</v>
      </c>
      <c r="L94">
        <f>VLOOKUP($B94,'[1]Data Ready'!$D$2:$R$300,12,0)</f>
        <v>136</v>
      </c>
      <c r="M94">
        <f>VLOOKUP($B94,'[1]Data Ready'!$D$2:$R$300,15,0)</f>
        <v>0.55967078189300412</v>
      </c>
      <c r="N94">
        <v>1.33</v>
      </c>
      <c r="O94">
        <v>0.35</v>
      </c>
      <c r="P94">
        <v>2.94</v>
      </c>
      <c r="Q94">
        <v>-1.94</v>
      </c>
      <c r="R94">
        <v>0.04</v>
      </c>
      <c r="S94">
        <f>VLOOKUP($B94,'[1]Data Ready'!$D$2:$R$300,14,0)</f>
        <v>0.16596148234607533</v>
      </c>
    </row>
    <row r="95" spans="1:19" x14ac:dyDescent="0.25">
      <c r="A95">
        <v>94</v>
      </c>
      <c r="B95" t="s">
        <v>157</v>
      </c>
      <c r="C95" t="s">
        <v>156</v>
      </c>
      <c r="D95" t="s">
        <v>155</v>
      </c>
      <c r="E95">
        <v>712240510</v>
      </c>
      <c r="F95">
        <v>23668.63</v>
      </c>
      <c r="G95">
        <v>1.99</v>
      </c>
      <c r="H95">
        <f>VLOOKUP(B95,'[1]Data Ready'!$D$2:$R$300,8,0)</f>
        <v>2419.0500000000002</v>
      </c>
      <c r="I95">
        <f>VLOOKUP(B95,'[1]Data Ready'!$D$2:$R$300,9,0)</f>
        <v>2304.2005000000008</v>
      </c>
      <c r="J95">
        <f>VLOOKUP($B95,'[1]Data Ready'!$D$2:$R$300,10,0)</f>
        <v>1.7300859148315327E-2</v>
      </c>
      <c r="K95">
        <f>VLOOKUP($B95,'[1]Data Ready'!$D$2:$R$300,11,0)</f>
        <v>0.16303276521070242</v>
      </c>
      <c r="L95">
        <f>VLOOKUP($B95,'[1]Data Ready'!$D$2:$R$300,12,0)</f>
        <v>118</v>
      </c>
      <c r="M95">
        <f>VLOOKUP($B95,'[1]Data Ready'!$D$2:$R$300,15,0)</f>
        <v>0.48559670781893005</v>
      </c>
      <c r="N95">
        <v>0.91</v>
      </c>
      <c r="O95">
        <v>0.3</v>
      </c>
      <c r="P95">
        <v>2.08</v>
      </c>
      <c r="Q95">
        <v>7.16</v>
      </c>
      <c r="R95">
        <v>0.04</v>
      </c>
      <c r="S95">
        <f>VLOOKUP($B95,'[1]Data Ready'!$D$2:$R$300,14,0)</f>
        <v>0.13389425330458438</v>
      </c>
    </row>
    <row r="96" spans="1:19" x14ac:dyDescent="0.25">
      <c r="A96">
        <v>95</v>
      </c>
      <c r="B96" t="s">
        <v>154</v>
      </c>
      <c r="C96" t="s">
        <v>153</v>
      </c>
      <c r="D96" t="s">
        <v>87</v>
      </c>
      <c r="E96">
        <v>41305252890</v>
      </c>
      <c r="F96">
        <v>11992.95</v>
      </c>
      <c r="G96">
        <v>1.01</v>
      </c>
      <c r="H96">
        <f>VLOOKUP(B96,'[1]Data Ready'!$D$2:$R$300,8,0)</f>
        <v>76.45</v>
      </c>
      <c r="I96">
        <f>VLOOKUP(B96,'[1]Data Ready'!$D$2:$R$300,9,0)</f>
        <v>106.44425000000003</v>
      </c>
      <c r="J96">
        <f>VLOOKUP($B96,'[1]Data Ready'!$D$2:$R$300,10,0)</f>
        <v>2.7918905859826589E-2</v>
      </c>
      <c r="K96">
        <f>VLOOKUP($B96,'[1]Data Ready'!$D$2:$R$300,11,0)</f>
        <v>-0.385697067095219</v>
      </c>
      <c r="L96">
        <f>VLOOKUP($B96,'[1]Data Ready'!$D$2:$R$300,12,0)</f>
        <v>114</v>
      </c>
      <c r="M96">
        <f>VLOOKUP($B96,'[1]Data Ready'!$D$2:$R$300,15,0)</f>
        <v>0.46913580246913578</v>
      </c>
      <c r="N96">
        <v>1.53</v>
      </c>
      <c r="O96">
        <v>0.33</v>
      </c>
      <c r="P96">
        <v>3.55</v>
      </c>
      <c r="Q96">
        <v>-21.5</v>
      </c>
      <c r="R96">
        <v>0.04</v>
      </c>
      <c r="S96">
        <f>VLOOKUP($B96,'[1]Data Ready'!$D$2:$R$300,14,0)</f>
        <v>-0.25523623964929376</v>
      </c>
    </row>
    <row r="97" spans="1:19" x14ac:dyDescent="0.25">
      <c r="A97">
        <v>96</v>
      </c>
      <c r="B97" t="s">
        <v>152</v>
      </c>
      <c r="C97" t="s">
        <v>151</v>
      </c>
      <c r="D97" t="s">
        <v>44</v>
      </c>
      <c r="E97">
        <v>846113600</v>
      </c>
      <c r="F97">
        <v>15183.32</v>
      </c>
      <c r="G97">
        <v>1.28</v>
      </c>
      <c r="H97">
        <f>VLOOKUP(B97,'[1]Data Ready'!$D$2:$R$300,8,0)</f>
        <v>2816.45</v>
      </c>
      <c r="I97">
        <f>VLOOKUP(B97,'[1]Data Ready'!$D$2:$R$300,9,0)</f>
        <v>2912.2134999999998</v>
      </c>
      <c r="J97">
        <f>VLOOKUP($B97,'[1]Data Ready'!$D$2:$R$300,10,0)</f>
        <v>1.9476896475196372E-2</v>
      </c>
      <c r="K97">
        <f>VLOOKUP($B97,'[1]Data Ready'!$D$2:$R$300,11,0)</f>
        <v>6.3602093866683695E-3</v>
      </c>
      <c r="L97">
        <f>VLOOKUP($B97,'[1]Data Ready'!$D$2:$R$300,12,0)</f>
        <v>117</v>
      </c>
      <c r="M97">
        <f>VLOOKUP($B97,'[1]Data Ready'!$D$2:$R$300,15,0)</f>
        <v>0.48148148148148145</v>
      </c>
      <c r="N97">
        <v>0.6</v>
      </c>
      <c r="O97">
        <v>0.11</v>
      </c>
      <c r="P97">
        <v>2.8</v>
      </c>
      <c r="Q97">
        <v>0.65</v>
      </c>
      <c r="R97">
        <v>0.05</v>
      </c>
      <c r="S97">
        <f>VLOOKUP($B97,'[1]Data Ready'!$D$2:$R$300,14,0)</f>
        <v>-7.2712606591380569E-2</v>
      </c>
    </row>
    <row r="98" spans="1:19" x14ac:dyDescent="0.25">
      <c r="A98">
        <v>97</v>
      </c>
      <c r="B98" t="s">
        <v>150</v>
      </c>
      <c r="C98" t="s">
        <v>149</v>
      </c>
      <c r="D98" t="s">
        <v>148</v>
      </c>
      <c r="E98">
        <v>1453277430</v>
      </c>
      <c r="F98">
        <v>26338.46</v>
      </c>
      <c r="G98">
        <v>2.2200000000000002</v>
      </c>
      <c r="H98">
        <f>VLOOKUP(B98,'[1]Data Ready'!$D$2:$R$300,8,0)</f>
        <v>801.5</v>
      </c>
      <c r="I98">
        <f>VLOOKUP(B98,'[1]Data Ready'!$D$2:$R$300,9,0)</f>
        <v>853.79599999999994</v>
      </c>
      <c r="J98">
        <f>VLOOKUP($B98,'[1]Data Ready'!$D$2:$R$300,10,0)</f>
        <v>2.0854524788859428E-2</v>
      </c>
      <c r="K98">
        <f>VLOOKUP($B98,'[1]Data Ready'!$D$2:$R$300,11,0)</f>
        <v>0.2669933607334809</v>
      </c>
      <c r="L98">
        <f>VLOOKUP($B98,'[1]Data Ready'!$D$2:$R$300,12,0)</f>
        <v>129</v>
      </c>
      <c r="M98">
        <f>VLOOKUP($B98,'[1]Data Ready'!$D$2:$R$300,15,0)</f>
        <v>0.53086419753086422</v>
      </c>
      <c r="N98">
        <v>1.1000000000000001</v>
      </c>
      <c r="O98">
        <v>0.31</v>
      </c>
      <c r="P98">
        <v>2.5099999999999998</v>
      </c>
      <c r="Q98">
        <v>-6.19</v>
      </c>
      <c r="R98">
        <v>0.03</v>
      </c>
      <c r="S98">
        <f>VLOOKUP($B98,'[1]Data Ready'!$D$2:$R$300,14,0)</f>
        <v>-9.9539377598022671E-2</v>
      </c>
    </row>
    <row r="99" spans="1:19" x14ac:dyDescent="0.25">
      <c r="A99">
        <v>98</v>
      </c>
      <c r="B99" t="s">
        <v>147</v>
      </c>
      <c r="C99" t="s">
        <v>146</v>
      </c>
      <c r="D99" t="s">
        <v>69</v>
      </c>
      <c r="E99">
        <v>3717199039</v>
      </c>
      <c r="F99">
        <v>39086.94</v>
      </c>
      <c r="G99">
        <v>3.29</v>
      </c>
      <c r="H99">
        <f>VLOOKUP(B99,'[1]Data Ready'!$D$2:$R$300,8,0)</f>
        <v>316.05</v>
      </c>
      <c r="I99">
        <f>VLOOKUP(B99,'[1]Data Ready'!$D$2:$R$300,9,0)</f>
        <v>342.95824999999985</v>
      </c>
      <c r="J99">
        <f>VLOOKUP($B99,'[1]Data Ready'!$D$2:$R$300,10,0)</f>
        <v>3.1078680020347183E-2</v>
      </c>
      <c r="K99">
        <f>VLOOKUP($B99,'[1]Data Ready'!$D$2:$R$300,11,0)</f>
        <v>0.1707723652528248</v>
      </c>
      <c r="L99">
        <f>VLOOKUP($B99,'[1]Data Ready'!$D$2:$R$300,12,0)</f>
        <v>128</v>
      </c>
      <c r="M99">
        <f>VLOOKUP($B99,'[1]Data Ready'!$D$2:$R$300,15,0)</f>
        <v>0.52674897119341568</v>
      </c>
      <c r="N99">
        <v>1.26</v>
      </c>
      <c r="O99">
        <v>0.18</v>
      </c>
      <c r="P99">
        <v>4.5</v>
      </c>
      <c r="Q99">
        <v>-21.42</v>
      </c>
      <c r="R99">
        <v>0.03</v>
      </c>
      <c r="S99">
        <f>VLOOKUP($B99,'[1]Data Ready'!$D$2:$R$300,14,0)</f>
        <v>-8.8667820069204151E-2</v>
      </c>
    </row>
    <row r="100" spans="1:19" x14ac:dyDescent="0.25">
      <c r="A100">
        <v>99</v>
      </c>
      <c r="B100" t="s">
        <v>145</v>
      </c>
      <c r="C100" t="s">
        <v>144</v>
      </c>
      <c r="D100" t="s">
        <v>143</v>
      </c>
      <c r="E100">
        <v>7871932776</v>
      </c>
      <c r="F100">
        <v>7153.57</v>
      </c>
      <c r="G100">
        <v>0.6</v>
      </c>
      <c r="H100">
        <f>VLOOKUP(B100,'[1]Data Ready'!$D$2:$R$300,8,0)</f>
        <v>74.7</v>
      </c>
      <c r="I100">
        <f>VLOOKUP(B100,'[1]Data Ready'!$D$2:$R$300,9,0)</f>
        <v>111.83349999999993</v>
      </c>
      <c r="J100">
        <f>VLOOKUP($B100,'[1]Data Ready'!$D$2:$R$300,10,0)</f>
        <v>4.0480498105921324E-2</v>
      </c>
      <c r="K100">
        <f>VLOOKUP($B100,'[1]Data Ready'!$D$2:$R$300,11,0)</f>
        <v>-0.40714285714285714</v>
      </c>
      <c r="L100">
        <f>VLOOKUP($B100,'[1]Data Ready'!$D$2:$R$300,12,0)</f>
        <v>89</v>
      </c>
      <c r="M100">
        <f>VLOOKUP($B100,'[1]Data Ready'!$D$2:$R$300,15,0)</f>
        <v>0.419811320754717</v>
      </c>
      <c r="N100">
        <v>1.72</v>
      </c>
      <c r="O100">
        <v>0.22</v>
      </c>
      <c r="P100">
        <v>6.34</v>
      </c>
      <c r="Q100">
        <v>4.04</v>
      </c>
      <c r="R100">
        <v>7.0000000000000007E-2</v>
      </c>
      <c r="S100">
        <f>VLOOKUP($B100,'[1]Data Ready'!$D$2:$R$300,14,0)</f>
        <v>-0.49899396378269611</v>
      </c>
    </row>
    <row r="101" spans="1:19" x14ac:dyDescent="0.25">
      <c r="A101">
        <v>100</v>
      </c>
      <c r="B101" t="s">
        <v>142</v>
      </c>
      <c r="C101" t="s">
        <v>141</v>
      </c>
      <c r="D101" t="s">
        <v>44</v>
      </c>
      <c r="E101">
        <v>1023742595</v>
      </c>
      <c r="F101">
        <v>10576.68</v>
      </c>
      <c r="G101">
        <v>0.89</v>
      </c>
      <c r="H101">
        <f>VLOOKUP(B101,'[1]Data Ready'!$D$2:$R$300,8,0)</f>
        <v>372.65</v>
      </c>
      <c r="I101">
        <f>VLOOKUP(B101,'[1]Data Ready'!$D$2:$R$300,9,0)</f>
        <v>443.27075000000013</v>
      </c>
      <c r="J101">
        <f>VLOOKUP($B101,'[1]Data Ready'!$D$2:$R$300,10,0)</f>
        <v>1.6705216688208919E-2</v>
      </c>
      <c r="K101">
        <f>VLOOKUP($B101,'[1]Data Ready'!$D$2:$R$300,11,0)</f>
        <v>-0.41430255402750493</v>
      </c>
      <c r="L101">
        <f>VLOOKUP($B101,'[1]Data Ready'!$D$2:$R$300,12,0)</f>
        <v>113</v>
      </c>
      <c r="M101">
        <f>VLOOKUP($B101,'[1]Data Ready'!$D$2:$R$300,15,0)</f>
        <v>0.46502057613168724</v>
      </c>
      <c r="N101">
        <v>0.82</v>
      </c>
      <c r="O101">
        <v>0.27</v>
      </c>
      <c r="P101">
        <v>1.76</v>
      </c>
      <c r="Q101">
        <v>7.46</v>
      </c>
      <c r="R101">
        <v>0.04</v>
      </c>
      <c r="S101">
        <f>VLOOKUP($B101,'[1]Data Ready'!$D$2:$R$300,14,0)</f>
        <v>-0.1832328767123288</v>
      </c>
    </row>
  </sheetData>
  <autoFilter ref="A1:R1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2022-06-02T09:56:33Z</dcterms:modified>
</cp:coreProperties>
</file>