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en\Documents\"/>
    </mc:Choice>
  </mc:AlternateContent>
  <xr:revisionPtr revIDLastSave="0" documentId="8_{AF23CB9B-3631-4F1E-A031-70D856F9DDCC}" xr6:coauthVersionLast="40" xr6:coauthVersionMax="40" xr10:uidLastSave="{00000000-0000-0000-0000-000000000000}"/>
  <bookViews>
    <workbookView xWindow="1950" yWindow="1950" windowWidth="15375" windowHeight="7875" firstSheet="2" activeTab="2" xr2:uid="{00000000-000D-0000-FFFF-FFFF00000000}"/>
  </bookViews>
  <sheets>
    <sheet name="Data" sheetId="1" r:id="rId1"/>
    <sheet name="PIVOT 1. PARENT CATEGORY" sheetId="3" r:id="rId2"/>
    <sheet name="PIVOT 2. SUB-CATEGORY" sheetId="5" r:id="rId3"/>
    <sheet name="Pivot 3. Date Created Conversio" sheetId="8" r:id="rId4"/>
    <sheet name="Bonus" sheetId="9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<sst xmlns="http://schemas.openxmlformats.org/spreadsheetml/2006/main" count="24816" uniqueCount="8396">
  <si>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</si>
  <si>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</si>
  <si>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</si>
  <si>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</si>
  <si>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</si>
  <si>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</si>
  <si>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</si>
  <si>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</si>
  <si>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</si>
  <si>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</si>
  <si>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</si>
  <si>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</si>
  <si>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</si>
  <si>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</si>
  <si>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</si>
  <si>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</si>
  <si>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</si>
  <si>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</si>
  <si>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</si>
  <si>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</si>
  <si>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</si>
  <si>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</si>
  <si>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</si>
  <si>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</si>
  <si>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</si>
  <si>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</si>
  <si>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</si>
  <si>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</si>
  <si>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</si>
  <si>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</si>
  <si>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</si>
  <si>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</si>
  <si>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</si>
  <si>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</si>
  <si>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</si>
  <si>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</si>
  <si>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</si>
  <si>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</si>
  <si>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</si>
  <si>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</si>
  <si>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</si>
  <si>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</si>
  <si>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</si>
  <si>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</si>
  <si>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</si>
  <si>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</si>
  <si>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</si>
  <si>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</si>
  <si>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</si>
  <si>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</si>
  <si>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</si>
  <si>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</si>
  <si>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</si>
  <si>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</si>
  <si>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</si>
  <si>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</si>
  <si>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</si>
  <si>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</si>
  <si>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</si>
  <si>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</si>
  <si>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</si>
  <si>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</si>
  <si>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</si>
  <si>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</si>
  <si>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</si>
  <si>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</si>
  <si>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</si>
  <si>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</si>
  <si>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</si>
  <si>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</si>
  <si>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</si>
  <si>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</si>
  <si>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</si>
  <si>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</si>
  <si>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</si>
  <si>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</si>
  <si>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</si>
  <si>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</si>
  <si>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</si>
  <si>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</si>
  <si>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</si>
  <si>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</si>
  <si>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</si>
  <si>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</si>
  <si>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</si>
  <si>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</si>
  <si>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</si>
  <si>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</si>
  <si>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</si>
  <si>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</si>
  <si>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</si>
  <si>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</si>
  <si>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</si>
  <si>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</si>
  <si>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</si>
  <si>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</si>
  <si>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</si>
  <si>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</si>
  <si>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</si>
  <si>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</si>
  <si>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</si>
  <si>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</si>
  <si>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</si>
  <si>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</si>
  <si>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</si>
  <si>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</si>
  <si>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</si>
  <si>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</si>
  <si>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</si>
  <si>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</si>
  <si>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</si>
  <si>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</si>
  <si>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</si>
  <si>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</si>
  <si>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</si>
  <si>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</si>
  <si>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</si>
  <si>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</si>
  <si>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</si>
  <si>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</si>
  <si>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</si>
  <si>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</si>
  <si>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</si>
  <si>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</si>
  <si>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</si>
  <si>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</si>
  <si>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</si>
  <si>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</si>
  <si>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</si>
  <si>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</si>
  <si>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</si>
  <si>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</si>
  <si>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</si>
  <si>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</si>
  <si>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</si>
  <si>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</si>
  <si>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</si>
  <si>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</si>
  <si>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</si>
  <si>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</si>
  <si>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</si>
  <si>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</si>
  <si>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</si>
  <si>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</si>
  <si>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</si>
  <si>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</si>
  <si>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</si>
  <si>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</si>
  <si>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</si>
  <si>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</si>
  <si>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</si>
  <si>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</si>
  <si>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</si>
  <si>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</si>
  <si>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</si>
  <si>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</si>
  <si>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</si>
  <si>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</si>
  <si>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</si>
  <si>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</si>
  <si>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</si>
  <si>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</si>
  <si>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</si>
  <si>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</si>
  <si>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</si>
  <si>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</si>
  <si>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</si>
  <si>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</si>
  <si>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</si>
  <si>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</si>
  <si>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</si>
  <si>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</si>
  <si>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</si>
  <si>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</si>
  <si>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</si>
  <si>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</si>
  <si>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</si>
  <si>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</si>
  <si>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</si>
  <si>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</si>
  <si>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</si>
  <si>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</si>
  <si>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</si>
  <si>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</si>
  <si>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</si>
  <si>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</si>
  <si>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</si>
  <si>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</si>
  <si>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</si>
  <si>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</si>
  <si>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</si>
  <si>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</si>
  <si>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</si>
  <si>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</si>
  <si>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</si>
  <si>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</si>
  <si>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</si>
  <si>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</si>
  <si>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</si>
  <si>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</si>
  <si>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</si>
  <si>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</si>
  <si>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</si>
  <si>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</si>
  <si>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</si>
  <si>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</si>
  <si>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</si>
  <si>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</si>
  <si>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</si>
  <si>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</si>
  <si>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</si>
  <si>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</si>
  <si>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</si>
  <si>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</si>
  <si>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</si>
  <si>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</si>
  <si>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</si>
  <si>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</si>
  <si>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</si>
  <si>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</si>
  <si>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</si>
  <si>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</si>
  <si>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</si>
  <si>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</si>
  <si>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</si>
  <si>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</si>
  <si>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</si>
  <si>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</si>
  <si>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</si>
  <si>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</si>
  <si>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</si>
  <si>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</si>
  <si>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</si>
  <si>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</si>
  <si>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</si>
  <si>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</si>
  <si>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</si>
  <si>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</si>
  <si>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</si>
  <si>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</si>
  <si>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</si>
  <si>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</si>
  <si>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</si>
  <si>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</si>
  <si>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</si>
  <si>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</si>
  <si>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</si>
  <si>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</si>
  <si>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</si>
  <si>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</si>
  <si>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</si>
  <si>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</si>
  <si>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</si>
  <si>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</si>
  <si>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</si>
  <si>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</si>
  <si>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</si>
  <si>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</si>
  <si>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</si>
  <si>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</si>
  <si>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</si>
  <si>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</si>
  <si>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</si>
  <si>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</si>
  <si>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</si>
  <si>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</si>
  <si>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</si>
  <si>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</si>
  <si>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</si>
  <si>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</si>
  <si>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</si>
  <si>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</si>
  <si>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</si>
  <si>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</si>
  <si>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</si>
  <si>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</si>
  <si>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</si>
  <si>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</si>
  <si>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</si>
  <si>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</si>
  <si>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</si>
  <si>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</si>
  <si>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</si>
  <si>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</si>
  <si>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</si>
  <si>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</si>
  <si>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</si>
  <si>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</si>
  <si>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</si>
  <si>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</si>
  <si>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</si>
  <si>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</si>
  <si>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</si>
  <si>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</si>
  <si>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</si>
  <si>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</si>
  <si>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</si>
  <si>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</si>
  <si>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</si>
  <si>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</si>
  <si>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</si>
  <si>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</si>
  <si>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</si>
  <si>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</si>
  <si>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</si>
  <si>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</si>
  <si>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</si>
  <si>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</si>
  <si>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</si>
  <si>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</si>
  <si>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</si>
  <si>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</si>
  <si>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</si>
  <si>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</si>
  <si>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</si>
  <si>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</si>
  <si>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</si>
  <si>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</si>
  <si>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</si>
  <si>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</si>
  <si>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</si>
  <si>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</si>
  <si>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</si>
  <si>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</si>
  <si>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</si>
  <si>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</si>
  <si>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</si>
  <si>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</si>
  <si>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</si>
  <si>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</si>
  <si>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</si>
  <si>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</si>
  <si>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</si>
  <si>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</si>
  <si>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</si>
  <si>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</si>
  <si>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</si>
  <si>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</si>
  <si>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</si>
  <si>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</si>
  <si>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</si>
  <si>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</si>
  <si>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</si>
  <si>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</si>
  <si>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</si>
  <si>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</si>
  <si>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</si>
  <si>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</si>
  <si>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</si>
  <si>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</si>
  <si>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</si>
  <si>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</si>
  <si>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</si>
  <si>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</si>
  <si>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</si>
  <si>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</si>
  <si>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</si>
  <si>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</si>
  <si>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</si>
  <si>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</si>
  <si>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</si>
  <si>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</si>
  <si>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</si>
  <si>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</si>
  <si>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</si>
  <si>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</si>
  <si>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</si>
  <si>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</si>
  <si>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</si>
  <si>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</si>
  <si>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</si>
  <si>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</si>
  <si>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</si>
  <si>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</si>
  <si>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</si>
  <si>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</si>
  <si>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</si>
  <si>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</si>
  <si>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</si>
  <si>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</si>
  <si>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</si>
  <si>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</si>
  <si>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</si>
  <si>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</si>
  <si>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</si>
  <si>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</si>
  <si>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</si>
  <si>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</si>
  <si>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</si>
  <si>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</si>
  <si>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</si>
  <si>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</si>
  <si>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</si>
  <si>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</si>
  <si>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</si>
  <si>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</si>
  <si>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</si>
  <si>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</si>
  <si>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</si>
  <si>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</si>
  <si>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</si>
  <si>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</si>
  <si>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</si>
  <si>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</si>
  <si>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</si>
  <si>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</si>
  <si>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</si>
  <si>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</si>
  <si>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</si>
  <si>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</si>
  <si>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</si>
  <si>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</si>
  <si>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</si>
  <si>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</si>
  <si>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</si>
  <si>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</si>
  <si>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</si>
  <si>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</si>
  <si>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</si>
  <si>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</si>
  <si>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</si>
  <si>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</si>
  <si>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</si>
  <si>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</si>
  <si>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</si>
  <si>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</si>
  <si>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</si>
  <si>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</si>
  <si>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</si>
  <si>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</si>
  <si>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</si>
  <si>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</si>
  <si>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</si>
  <si>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</si>
  <si>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</si>
  <si>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</si>
  <si>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</si>
  <si>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</si>
  <si>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</si>
  <si>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</si>
  <si>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</si>
  <si>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</si>
  <si>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</si>
  <si>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</si>
  <si>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</si>
  <si>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</si>
  <si>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</si>
  <si>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</si>
  <si>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</si>
  <si>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</si>
  <si>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</si>
  <si>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</si>
  <si>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</si>
  <si>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</si>
  <si>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</si>
  <si>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</si>
  <si>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</si>
  <si>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</si>
  <si>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</si>
  <si>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</si>
  <si>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</si>
  <si>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</si>
  <si>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</si>
  <si>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</si>
  <si>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</si>
  <si>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</si>
  <si>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</si>
  <si>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</si>
  <si>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</si>
  <si>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</si>
  <si>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</si>
  <si>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</si>
  <si>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</si>
  <si>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</si>
  <si>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</si>
  <si>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</si>
  <si>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</si>
  <si>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</si>
  <si>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</si>
  <si>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</si>
  <si>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</si>
  <si>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</si>
  <si>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</si>
  <si>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</si>
  <si>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</si>
  <si>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</si>
  <si>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</si>
  <si>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</si>
  <si>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</si>
  <si>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</si>
  <si>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</si>
  <si>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</si>
  <si>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</si>
  <si>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</si>
  <si>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</si>
  <si>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</si>
  <si>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</si>
  <si>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</si>
  <si>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</si>
  <si>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</si>
  <si>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</si>
  <si>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</si>
  <si>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</si>
  <si>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</si>
  <si>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</si>
  <si>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</si>
  <si>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</si>
  <si>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</si>
  <si>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</si>
  <si>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</si>
  <si>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</si>
  <si>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</si>
  <si>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</si>
  <si>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</si>
  <si>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</si>
  <si>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</si>
  <si>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</si>
  <si>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</si>
  <si>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</si>
  <si>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</si>
  <si>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</si>
  <si>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</si>
  <si>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</si>
  <si>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</si>
  <si>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</si>
  <si>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</si>
  <si>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</si>
  <si>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</si>
  <si>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</si>
  <si>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</si>
  <si>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</si>
  <si>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</si>
  <si>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</si>
  <si>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</si>
  <si>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</si>
  <si>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</si>
  <si>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</si>
  <si>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</si>
  <si>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</si>
  <si>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</si>
  <si>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</si>
  <si>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</si>
  <si>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</si>
  <si>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</si>
  <si>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</si>
  <si>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</si>
  <si>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</si>
  <si>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</si>
  <si>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</si>
  <si>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</si>
  <si>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</si>
  <si>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</si>
  <si>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</si>
  <si>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</si>
  <si>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</si>
  <si>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</si>
  <si>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</si>
  <si>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</si>
  <si>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</si>
  <si>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</si>
  <si>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</si>
  <si>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</si>
  <si>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</si>
  <si>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</si>
  <si>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</si>
  <si>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</si>
  <si>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</si>
  <si>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</si>
  <si>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</si>
  <si>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</si>
  <si>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</si>
  <si>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</si>
  <si>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</si>
  <si>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</si>
  <si>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</si>
  <si>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</si>
  <si>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</si>
  <si>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</si>
  <si>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</si>
  <si>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</si>
  <si>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</si>
  <si>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</si>
  <si>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</si>
  <si>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</si>
  <si>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</si>
  <si>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</si>
  <si>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</si>
  <si>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</si>
  <si>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</si>
  <si>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</si>
  <si>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</si>
  <si>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</si>
  <si>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</si>
  <si>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</si>
  <si>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</si>
  <si>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</si>
  <si>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</si>
  <si>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</si>
  <si>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</si>
  <si>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</si>
  <si>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</si>
  <si>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</si>
  <si>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</si>
  <si>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</si>
  <si>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</si>
  <si>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</si>
  <si>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</si>
  <si>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</si>
  <si>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</si>
  <si>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</si>
  <si>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</si>
  <si>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</si>
  <si>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</si>
  <si>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</si>
  <si>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</si>
  <si>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</si>
  <si>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</si>
  <si>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</si>
  <si>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</si>
  <si>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</si>
  <si>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</si>
  <si>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</si>
  <si>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</si>
  <si>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</si>
  <si>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</si>
  <si>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</si>
  <si>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</si>
  <si>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</si>
  <si>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</si>
  <si>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</si>
  <si>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</si>
  <si>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</si>
  <si>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</si>
  <si>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</si>
  <si>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</si>
  <si>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</si>
  <si>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</si>
  <si>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</si>
  <si>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</si>
  <si>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</si>
  <si>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</si>
  <si>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</si>
  <si>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</si>
  <si>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</si>
  <si>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</si>
  <si>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</si>
  <si>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</si>
  <si>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</si>
  <si>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</si>
  <si>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</si>
  <si>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</si>
  <si>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</si>
  <si>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</si>
  <si>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</si>
  <si>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</si>
  <si>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</si>
  <si>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</si>
  <si>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</si>
  <si>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</si>
  <si>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</si>
  <si>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</si>
  <si>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</si>
  <si>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</si>
  <si>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</si>
  <si>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</si>
  <si>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</si>
  <si>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</si>
  <si>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</si>
  <si>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</si>
  <si>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</si>
  <si>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</si>
  <si>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</si>
  <si>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</si>
  <si>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</si>
  <si>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</si>
  <si>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</si>
  <si>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</si>
  <si>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</si>
  <si>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</si>
  <si>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</si>
  <si>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</si>
  <si>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</si>
  <si>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</si>
  <si>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</si>
  <si>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</si>
  <si>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</si>
  <si>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</si>
  <si>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</si>
  <si>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</si>
  <si>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</si>
  <si>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</si>
  <si>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</si>
  <si>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</si>
  <si>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</si>
  <si>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</si>
  <si>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</si>
  <si>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</si>
  <si>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</si>
  <si>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</si>
  <si>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</si>
  <si>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</si>
  <si>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</si>
  <si>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</si>
  <si>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</si>
  <si>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</si>
  <si>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</si>
  <si>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</si>
  <si>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</si>
  <si>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</si>
  <si>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</si>
  <si>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</si>
  <si>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</si>
  <si>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</si>
  <si>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</si>
  <si>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</si>
  <si>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</si>
  <si>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</si>
  <si>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</si>
  <si>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</si>
  <si>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</si>
  <si>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</si>
  <si>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</si>
  <si>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</si>
  <si>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</si>
  <si>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</si>
  <si>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</si>
  <si>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</si>
  <si>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</si>
  <si>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</si>
  <si>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</si>
  <si>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</si>
  <si>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</si>
  <si>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</si>
  <si>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</si>
  <si>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</si>
  <si>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</si>
  <si>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</si>
  <si>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</si>
  <si>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</si>
  <si>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</si>
  <si>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</si>
  <si>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</si>
  <si>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</si>
  <si>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</si>
  <si>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</si>
  <si>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</si>
  <si>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</si>
  <si>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</si>
  <si>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</si>
  <si>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</si>
  <si>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</si>
  <si>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</si>
  <si>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</si>
  <si>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</si>
  <si>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</si>
  <si>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</si>
  <si>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</si>
  <si>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</si>
  <si>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</si>
  <si>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</si>
  <si>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</si>
  <si>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</si>
  <si>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</si>
  <si>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</si>
  <si>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</si>
  <si>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</si>
  <si>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</si>
  <si>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</si>
  <si>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</si>
  <si>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</si>
  <si>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</si>
  <si>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</si>
  <si>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</si>
  <si>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</si>
  <si>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</si>
  <si>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</si>
  <si>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</si>
  <si>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</si>
  <si>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</si>
  <si>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</si>
  <si>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</si>
  <si>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</si>
  <si>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</si>
  <si>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</si>
  <si>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</si>
  <si>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</si>
  <si>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</si>
  <si>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</si>
  <si>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</si>
  <si>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</si>
  <si>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</si>
  <si>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</si>
  <si>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</si>
  <si>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</si>
  <si>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</si>
  <si>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</si>
  <si>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</si>
  <si>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</si>
  <si>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</si>
  <si>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</si>
  <si>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</si>
  <si>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</si>
  <si>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</si>
  <si>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</si>
  <si>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</si>
  <si>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</si>
  <si>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</si>
  <si>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</si>
  <si>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</si>
  <si>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</si>
  <si>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</si>
  <si>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</si>
  <si>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</si>
  <si>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</si>
  <si>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</si>
  <si>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</si>
  <si>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</si>
  <si>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</si>
  <si>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</si>
  <si>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</si>
  <si>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</si>
  <si>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</si>
  <si>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</si>
  <si>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</si>
  <si>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</si>
  <si>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</si>
  <si>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</si>
  <si>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</si>
  <si>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</si>
  <si>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</si>
  <si>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</si>
  <si>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</si>
  <si>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</si>
  <si>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</si>
  <si>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</si>
  <si>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</si>
  <si>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</si>
  <si>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</si>
  <si>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</si>
  <si>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</si>
  <si>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</si>
  <si>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</si>
  <si>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</si>
  <si>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</si>
  <si>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</si>
  <si>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</si>
  <si>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</si>
  <si>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</si>
  <si>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</si>
  <si>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</si>
  <si>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</si>
  <si>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</si>
  <si>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</si>
  <si>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</si>
  <si>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</si>
  <si>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</si>
  <si>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</si>
  <si>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</si>
  <si>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</si>
  <si>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</si>
  <si>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</si>
  <si>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</si>
  <si>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</si>
  <si>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</si>
  <si>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</si>
  <si>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</si>
  <si>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</si>
  <si>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</si>
  <si>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</si>
  <si>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</si>
  <si>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</si>
  <si>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</si>
  <si>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</si>
  <si>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</si>
  <si>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</si>
  <si>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</si>
  <si>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</si>
  <si>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</si>
  <si>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</si>
  <si>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</si>
  <si>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</si>
  <si>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</si>
  <si>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</si>
  <si>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</si>
  <si>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</si>
  <si>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</si>
  <si>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</si>
  <si>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</si>
  <si>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</si>
  <si>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</si>
  <si>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</si>
  <si>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</si>
  <si>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</si>
  <si>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</si>
  <si>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</si>
  <si>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</si>
  <si>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</si>
  <si>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</si>
  <si>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</si>
  <si>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</si>
  <si>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</si>
  <si>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</si>
  <si>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</si>
  <si>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</si>
  <si>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</si>
  <si>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</si>
  <si>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</si>
  <si>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</si>
  <si>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</si>
  <si>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</si>
  <si>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</si>
  <si>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</si>
  <si>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</si>
  <si>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</si>
  <si>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</si>
  <si>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</si>
  <si>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</si>
  <si>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</si>
  <si>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</si>
  <si>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</si>
  <si>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</si>
  <si>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</si>
  <si>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</si>
  <si>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</si>
  <si>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</si>
  <si>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</si>
  <si>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</si>
  <si>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</si>
  <si>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</si>
  <si>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</si>
  <si>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</si>
  <si>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</si>
  <si>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</si>
  <si>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</si>
  <si>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</si>
  <si>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</si>
  <si>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</si>
  <si>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</si>
  <si>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</si>
  <si>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</si>
  <si>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</si>
  <si>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</si>
  <si>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</si>
  <si>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</si>
  <si>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</si>
  <si>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</si>
  <si>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</si>
  <si>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</si>
  <si>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</si>
  <si>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</si>
  <si>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</si>
  <si>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</si>
  <si>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</si>
  <si>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</si>
  <si>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</si>
  <si>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</si>
  <si>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</si>
  <si>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</si>
  <si>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</si>
  <si>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</si>
  <si>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</si>
  <si>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</si>
  <si>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</si>
  <si>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</si>
  <si>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</si>
  <si>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</si>
  <si>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</si>
  <si>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</si>
  <si>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</si>
  <si>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</si>
  <si>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</si>
  <si>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</si>
  <si>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</si>
  <si>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</si>
  <si>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</si>
  <si>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</si>
  <si>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</si>
  <si>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</si>
  <si>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</si>
  <si>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</si>
  <si>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</si>
  <si>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</si>
  <si>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</si>
  <si>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</si>
  <si>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</si>
  <si>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</si>
  <si>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</si>
  <si>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</si>
  <si>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</si>
  <si>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</si>
  <si>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</si>
  <si>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</si>
  <si>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</si>
  <si>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</si>
  <si>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</si>
  <si>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</si>
  <si>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</si>
  <si>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</si>
  <si>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</si>
  <si>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</si>
  <si>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</si>
  <si>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</si>
  <si>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</si>
  <si>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</si>
  <si>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</si>
  <si>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</si>
  <si>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</si>
  <si>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</si>
  <si>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</si>
  <si>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</si>
  <si>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</si>
  <si>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</si>
  <si>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</si>
  <si>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</si>
  <si>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</si>
  <si>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</si>
  <si>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</si>
  <si>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</si>
  <si>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</si>
  <si>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</si>
  <si>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</si>
  <si>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</si>
  <si>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</si>
  <si>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</si>
  <si>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</si>
  <si>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</si>
  <si>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</si>
  <si>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</si>
  <si>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</si>
  <si>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</si>
  <si>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</si>
  <si>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</si>
  <si>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</si>
  <si>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</si>
  <si>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</si>
  <si>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</si>
  <si>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</si>
  <si>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</si>
  <si>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</si>
  <si>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</si>
  <si>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</si>
  <si>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</si>
  <si>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</si>
  <si>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</si>
  <si>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</si>
  <si>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</si>
  <si>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</si>
  <si>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</si>
  <si>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</si>
  <si>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</si>
  <si>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</si>
  <si>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</si>
  <si>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</si>
  <si>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</si>
  <si>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</si>
  <si>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</si>
  <si>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</si>
  <si>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</si>
  <si>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</si>
  <si>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</si>
  <si>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</si>
  <si>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</si>
  <si>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</si>
  <si>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</si>
  <si>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</si>
  <si>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</si>
  <si>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</si>
  <si>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</si>
  <si>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</si>
  <si>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</si>
  <si>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</si>
  <si>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</si>
  <si>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</si>
  <si>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</si>
  <si>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</si>
  <si>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</si>
  <si>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</si>
  <si>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</si>
  <si>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</si>
  <si>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</si>
  <si>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</si>
  <si>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</si>
  <si>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</si>
  <si>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</si>
  <si>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</si>
  <si>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</si>
  <si>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</si>
  <si>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</si>
  <si>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</si>
  <si>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</si>
  <si>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</si>
  <si>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</si>
  <si>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</si>
  <si>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</si>
  <si>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</si>
  <si>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</si>
  <si>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</si>
  <si>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</si>
  <si>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</si>
  <si>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</si>
  <si>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</si>
  <si>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</si>
  <si>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</si>
  <si>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</si>
  <si>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</si>
  <si>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</si>
  <si>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</si>
  <si>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</si>
  <si>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</si>
  <si>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</si>
  <si>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</si>
  <si>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</si>
  <si>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</si>
  <si>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</si>
  <si>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</si>
  <si>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</si>
  <si>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</si>
  <si>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</si>
  <si>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</si>
  <si>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</si>
  <si>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</si>
  <si>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</si>
  <si>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</si>
  <si>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</si>
  <si>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</si>
  <si>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</si>
  <si>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</si>
  <si>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</si>
  <si>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</si>
  <si>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</si>
  <si>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</si>
  <si>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</si>
  <si>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</si>
  <si>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</si>
  <si>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</si>
  <si>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</si>
  <si>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</si>
  <si>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</si>
  <si>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</si>
  <si>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</si>
  <si>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</si>
  <si>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</si>
  <si>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</si>
  <si>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</si>
  <si>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</si>
  <si>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</si>
  <si>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</si>
  <si>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</si>
  <si>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</si>
  <si>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</si>
  <si>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</si>
  <si>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</si>
  <si>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</si>
  <si>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</si>
  <si>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</si>
  <si>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</si>
  <si>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</si>
  <si>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</si>
  <si>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</si>
  <si>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</si>
  <si>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</si>
  <si>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</si>
  <si>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</si>
  <si>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</si>
  <si>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</si>
  <si>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</si>
  <si>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</si>
  <si>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</si>
  <si>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</si>
  <si>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</si>
  <si>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</si>
  <si>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</si>
  <si>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</si>
  <si>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</si>
  <si>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</si>
  <si>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</si>
  <si>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</si>
  <si>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</si>
  <si>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</si>
  <si>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</si>
  <si>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</si>
  <si>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</si>
  <si>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</si>
  <si>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</si>
  <si>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</si>
  <si>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</si>
  <si>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</si>
  <si>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</si>
  <si>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</si>
  <si>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</si>
  <si>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</si>
  <si>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</si>
  <si>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</si>
  <si>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</si>
  <si>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</si>
  <si>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</si>
  <si>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</si>
  <si>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</si>
  <si>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</si>
  <si>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</si>
  <si>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</si>
  <si>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</si>
  <si>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</si>
  <si>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</si>
  <si>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</si>
  <si>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</si>
  <si>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</si>
  <si>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</si>
  <si>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</si>
  <si>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</si>
  <si>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</si>
  <si>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</si>
  <si>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</si>
  <si>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</si>
  <si>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</si>
  <si>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</si>
  <si>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</si>
  <si>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</si>
  <si>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</si>
  <si>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</si>
  <si>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</si>
  <si>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</si>
  <si>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</si>
  <si>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</si>
  <si>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</si>
  <si>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</si>
  <si>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</si>
  <si>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</si>
  <si>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</si>
  <si>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</si>
  <si>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</si>
  <si>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</si>
  <si>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</si>
  <si>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</si>
  <si>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</si>
  <si>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</si>
  <si>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</si>
  <si>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</si>
  <si>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</si>
  <si>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</si>
  <si>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</si>
  <si>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</si>
  <si>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</si>
  <si>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</si>
  <si>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</si>
  <si>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</si>
  <si>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</si>
  <si>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</si>
  <si>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</si>
  <si>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</si>
  <si>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</si>
  <si>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</si>
  <si>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</si>
  <si>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</si>
  <si>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</si>
  <si>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</si>
  <si>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</si>
  <si>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</si>
  <si>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</si>
  <si>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</si>
  <si>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</si>
  <si>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</si>
  <si>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</si>
  <si>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</si>
  <si>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</si>
  <si>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</si>
  <si>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</si>
  <si>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</si>
  <si>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</si>
  <si>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</si>
  <si>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</si>
  <si>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</si>
  <si>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</si>
  <si>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</si>
  <si>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</si>
  <si>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</si>
  <si>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</si>
  <si>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</si>
  <si>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</si>
  <si>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</si>
  <si>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</si>
  <si>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</si>
  <si>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</si>
  <si>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</si>
  <si>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</si>
  <si>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</si>
  <si>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</si>
  <si>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</si>
  <si>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</si>
  <si>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</si>
  <si>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</si>
  <si>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</si>
  <si>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</si>
  <si>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</si>
  <si>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</si>
  <si>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</si>
  <si>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</si>
  <si>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</si>
  <si>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</si>
  <si>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</si>
  <si>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</si>
  <si>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</si>
  <si>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</si>
  <si>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</si>
  <si>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</si>
  <si>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</si>
  <si>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</si>
  <si>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</si>
  <si>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</si>
  <si>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</si>
  <si>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</si>
  <si>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</si>
  <si>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</si>
  <si>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</si>
  <si>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</si>
  <si>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</si>
  <si>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</si>
  <si>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</si>
  <si>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</si>
  <si>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</si>
  <si>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</si>
  <si>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</si>
  <si>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</si>
  <si>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</si>
  <si>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</si>
  <si>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</si>
  <si>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</si>
  <si>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</si>
  <si>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</si>
  <si>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</si>
  <si>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</si>
  <si>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</si>
  <si>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</si>
  <si>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</si>
  <si>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</si>
  <si>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</si>
  <si>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</si>
  <si>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</si>
  <si>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</si>
  <si>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</si>
  <si>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</si>
  <si>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</si>
  <si>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</si>
  <si>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</si>
  <si>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</si>
  <si>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</si>
  <si>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</si>
  <si>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</si>
  <si>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</si>
  <si>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</si>
  <si>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</si>
  <si>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</si>
  <si>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</si>
  <si>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</si>
  <si>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</si>
  <si>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</si>
  <si>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</si>
  <si>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</si>
  <si>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</si>
  <si>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</si>
  <si>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</si>
  <si>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</si>
  <si>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</si>
  <si>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</si>
  <si>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</si>
  <si>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</si>
  <si>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</si>
  <si>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</si>
  <si>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</si>
  <si>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</si>
  <si>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</si>
  <si>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</si>
  <si>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</si>
  <si>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</si>
  <si>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</si>
  <si>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</si>
  <si>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</si>
  <si>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</si>
  <si>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</si>
  <si>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</si>
  <si>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</si>
  <si>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</si>
  <si>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</si>
  <si>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</si>
  <si>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</si>
  <si>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</si>
  <si>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</si>
  <si>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</si>
  <si>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</si>
  <si>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</si>
  <si>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</si>
  <si>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</si>
  <si>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</si>
  <si>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</si>
  <si>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</si>
  <si>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</si>
  <si>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</si>
  <si>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</si>
  <si>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</si>
  <si>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</si>
  <si>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</si>
  <si>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</si>
  <si>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</si>
  <si>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</si>
  <si>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</si>
  <si>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</si>
  <si>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</si>
  <si>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</si>
  <si>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</si>
  <si>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</si>
  <si>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</si>
  <si>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</si>
  <si>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</si>
  <si>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</si>
  <si>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</si>
  <si>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</si>
  <si>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</si>
  <si>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</si>
  <si>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</si>
  <si>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</si>
  <si>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</si>
  <si>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</si>
  <si>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</si>
  <si>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</si>
  <si>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</si>
  <si>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</si>
  <si>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</si>
  <si>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</si>
  <si>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</si>
  <si>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</si>
  <si>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</si>
  <si>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</si>
  <si>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</si>
  <si>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</si>
  <si>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</si>
  <si>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</si>
  <si>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</si>
  <si>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</si>
  <si>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</si>
  <si>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</si>
  <si>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</si>
  <si>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</si>
  <si>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</si>
  <si>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</si>
  <si>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</si>
  <si>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</si>
  <si>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</si>
  <si>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</si>
  <si>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</si>
  <si>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</si>
  <si>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</si>
  <si>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</si>
  <si>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</si>
  <si>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</si>
  <si>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</si>
  <si>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</si>
  <si>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</si>
  <si>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</si>
  <si>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</si>
  <si>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</si>
  <si>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</si>
  <si>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</si>
  <si>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</si>
  <si>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</si>
  <si>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</si>
  <si>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</si>
  <si>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</si>
  <si>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</si>
  <si>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</si>
  <si>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</si>
  <si>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</si>
  <si>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</si>
  <si>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</si>
  <si>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</si>
  <si>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</si>
  <si>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</si>
  <si>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</si>
  <si>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</si>
  <si>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</si>
  <si>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</si>
  <si>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</si>
  <si>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</si>
  <si>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</si>
  <si>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</si>
  <si>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</si>
  <si>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</si>
  <si>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</si>
  <si>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</si>
  <si>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</si>
  <si>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</si>
  <si>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</si>
  <si>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</si>
  <si>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</si>
  <si>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</si>
  <si>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</si>
  <si>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</si>
  <si>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</si>
  <si>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</si>
  <si>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</si>
  <si>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</si>
  <si>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</si>
  <si>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</si>
  <si>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</si>
  <si>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</si>
  <si>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</si>
  <si>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</si>
  <si>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</si>
  <si>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</si>
  <si>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</si>
  <si>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</si>
  <si>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</si>
  <si>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</si>
  <si>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</si>
  <si>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</si>
  <si>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</si>
  <si>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</si>
  <si>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</si>
  <si>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</si>
  <si>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</si>
  <si>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</si>
  <si>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</si>
  <si>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</si>
  <si>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</si>
  <si>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</si>
  <si>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</si>
  <si>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</si>
  <si>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</si>
  <si>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</si>
  <si>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</si>
  <si>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</si>
  <si>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</si>
  <si>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</si>
  <si>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</si>
  <si>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</si>
  <si>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</si>
  <si>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</si>
  <si>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</si>
  <si>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</si>
  <si>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</si>
  <si>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</si>
  <si>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</si>
  <si>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</si>
  <si>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</si>
  <si>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</si>
  <si>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</si>
  <si>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</si>
  <si>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</si>
  <si>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</si>
  <si>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</si>
  <si>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</si>
  <si>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</si>
  <si>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</si>
  <si>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</si>
  <si>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</si>
  <si>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</si>
  <si>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</si>
  <si>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</si>
  <si>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</si>
  <si>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</si>
  <si>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</si>
  <si>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</si>
  <si>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</si>
  <si>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</si>
  <si>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</si>
  <si>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</si>
  <si>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</si>
  <si>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</si>
  <si>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</si>
  <si>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</si>
  <si>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</si>
  <si>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</si>
  <si>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</si>
  <si>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</si>
  <si>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</si>
  <si>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</si>
  <si>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</si>
  <si>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</si>
  <si>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</si>
  <si>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</si>
  <si>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</si>
  <si>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</si>
  <si>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</si>
  <si>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</si>
  <si>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</si>
  <si>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</si>
  <si>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</si>
  <si>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</si>
  <si>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</si>
  <si>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</si>
  <si>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</si>
  <si>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</si>
  <si>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</si>
  <si>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</si>
  <si>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</si>
  <si>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</si>
  <si>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</si>
  <si>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</si>
  <si>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</si>
  <si>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</si>
  <si>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</si>
  <si>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</si>
  <si>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</si>
  <si>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</si>
  <si>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</si>
  <si>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</si>
  <si>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</si>
  <si>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</si>
  <si>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</si>
  <si>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</si>
  <si>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</si>
  <si>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</si>
  <si>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</si>
  <si>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</si>
  <si>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</si>
  <si>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</si>
  <si>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</si>
  <si>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</si>
  <si>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</si>
  <si>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</si>
  <si>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</si>
  <si>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</si>
  <si>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</si>
  <si>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</si>
  <si>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</si>
  <si>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</si>
  <si>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</si>
  <si>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</si>
  <si>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</si>
  <si>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</si>
  <si>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</si>
  <si>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</si>
  <si>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</si>
  <si>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</si>
  <si>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</si>
  <si>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</si>
  <si>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</si>
  <si>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</si>
  <si>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</si>
  <si>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</si>
  <si>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</si>
  <si>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</si>
  <si>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</si>
  <si>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</si>
  <si>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</si>
  <si>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</si>
  <si>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</si>
  <si>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</si>
  <si>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</si>
  <si>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</si>
  <si>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</si>
  <si>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</si>
  <si>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</si>
  <si>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</si>
  <si>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</si>
  <si>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</si>
  <si>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</si>
  <si>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</si>
  <si>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</si>
  <si>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</si>
  <si>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</si>
  <si>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</si>
  <si>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</si>
  <si>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</si>
  <si>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</si>
  <si>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</si>
  <si>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</si>
  <si>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</si>
  <si>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</si>
  <si>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</si>
  <si>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</si>
  <si>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</si>
  <si>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</si>
  <si>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</si>
  <si>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</si>
  <si>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</si>
  <si>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</si>
  <si>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</si>
  <si>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</si>
  <si>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</si>
  <si>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</si>
  <si>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</si>
  <si>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</si>
  <si>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</si>
  <si>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</si>
  <si>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</si>
  <si>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</si>
  <si>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</si>
  <si>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</si>
  <si>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</si>
  <si>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</si>
  <si>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</si>
  <si>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</si>
  <si>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</si>
  <si>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</si>
  <si>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</si>
  <si>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</si>
  <si>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</si>
  <si>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</si>
  <si>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</si>
  <si>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</si>
  <si>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</si>
  <si>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</si>
  <si>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</si>
  <si>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</si>
  <si>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</si>
  <si>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</si>
  <si>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</si>
  <si>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</si>
  <si>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</si>
  <si>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</si>
  <si>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</si>
  <si>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</si>
  <si>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</si>
  <si>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</si>
  <si>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</si>
  <si>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</si>
  <si>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</si>
  <si>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</si>
  <si>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</si>
  <si>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</si>
  <si>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</si>
  <si>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</si>
  <si>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</si>
  <si>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</si>
  <si>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</si>
  <si>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</si>
  <si>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</si>
  <si>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</si>
  <si>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</si>
  <si>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</si>
  <si>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</si>
  <si>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</si>
  <si>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</si>
  <si>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</si>
  <si>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</si>
  <si>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</si>
  <si>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</si>
  <si>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</si>
  <si>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</si>
  <si>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</si>
  <si>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</si>
  <si>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</si>
  <si>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</si>
  <si>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</si>
  <si>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</si>
  <si>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</si>
  <si>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</si>
  <si>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</si>
  <si>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</si>
  <si>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</si>
  <si>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</si>
  <si>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</si>
  <si>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</si>
  <si>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</si>
  <si>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</si>
  <si>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</si>
  <si>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</si>
  <si>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</si>
  <si>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</si>
  <si>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</si>
  <si>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</si>
  <si>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</si>
  <si>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</si>
  <si>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</si>
  <si>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</si>
  <si>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</si>
  <si>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</si>
  <si>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</si>
  <si>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</si>
  <si>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</si>
  <si>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</si>
  <si>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</si>
  <si>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</si>
  <si>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</si>
  <si>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</si>
  <si>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</si>
  <si>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</si>
  <si>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</si>
  <si>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</si>
  <si>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</si>
  <si>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</si>
  <si>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</si>
  <si>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</si>
  <si>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</si>
  <si>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</si>
  <si>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</si>
  <si>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</si>
  <si>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</si>
  <si>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</si>
  <si>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</si>
  <si>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</si>
  <si>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</si>
  <si>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</si>
  <si>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</si>
  <si>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</si>
  <si>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</si>
  <si>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</si>
  <si>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</si>
  <si>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</si>
  <si>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</si>
  <si>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</si>
  <si>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</si>
  <si>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</si>
  <si>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</si>
  <si>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</si>
  <si>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</si>
  <si>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</si>
  <si>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</si>
  <si>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</si>
  <si>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</si>
  <si>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</si>
  <si>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</si>
  <si>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</si>
  <si>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</si>
  <si>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</si>
  <si>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</si>
  <si>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</si>
  <si>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</si>
  <si>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</si>
  <si>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</si>
  <si>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</si>
  <si>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</si>
  <si>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</si>
  <si>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</si>
  <si>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</si>
  <si>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</si>
  <si>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</si>
  <si>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</si>
  <si>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</si>
  <si>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</si>
  <si>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</si>
  <si>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</si>
  <si>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</si>
  <si>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</si>
  <si>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</si>
  <si>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</si>
  <si>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</si>
  <si>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</si>
  <si>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</si>
  <si>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</si>
  <si>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</si>
  <si>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</si>
  <si>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</si>
  <si>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</si>
  <si>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</si>
  <si>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</si>
  <si>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</si>
  <si>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</si>
  <si>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</si>
  <si>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</si>
  <si>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</si>
  <si>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</si>
  <si>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</si>
  <si>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</si>
  <si>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</si>
  <si>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</si>
  <si>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</si>
  <si>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</si>
  <si>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</si>
  <si>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</si>
  <si>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</si>
  <si>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</si>
  <si>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</si>
  <si>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</si>
  <si>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</si>
  <si>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</si>
  <si>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</si>
  <si>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</si>
  <si>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</si>
  <si>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</si>
  <si>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</si>
  <si>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</si>
  <si>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</si>
  <si>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</si>
  <si>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</si>
  <si>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</si>
  <si>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</si>
  <si>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</si>
  <si>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</si>
  <si>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</si>
  <si>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</si>
  <si>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</si>
  <si>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</si>
  <si>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</si>
  <si>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</si>
  <si>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</si>
  <si>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</si>
  <si>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</si>
  <si>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</si>
  <si>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</si>
  <si>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</si>
  <si>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</si>
  <si>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</si>
  <si>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</si>
  <si>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</si>
  <si>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</si>
  <si>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</si>
  <si>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</si>
  <si>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</si>
  <si>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</si>
  <si>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</si>
  <si>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</si>
  <si>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</si>
  <si>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</si>
  <si>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</si>
  <si>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</si>
  <si>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</si>
  <si>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</si>
  <si>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</si>
  <si>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</si>
  <si>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</si>
  <si>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</si>
  <si>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</si>
  <si>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</si>
  <si>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</si>
  <si>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</si>
  <si>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</si>
  <si>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</si>
  <si>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</si>
  <si>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</si>
  <si>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</si>
  <si>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</si>
  <si>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</si>
  <si>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</si>
  <si>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</si>
  <si>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</si>
  <si>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</si>
  <si>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</si>
  <si>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</si>
  <si>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</si>
  <si>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</si>
  <si>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</si>
  <si>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</si>
  <si>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</si>
  <si>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</si>
  <si>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</si>
  <si>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</si>
  <si>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</si>
  <si>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</si>
  <si>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</si>
  <si>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</si>
  <si>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</si>
  <si>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</si>
  <si>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</si>
  <si>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</si>
  <si>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</si>
  <si>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</si>
  <si>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</si>
  <si>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</si>
  <si>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</si>
  <si>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</si>
  <si>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</si>
  <si>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</si>
  <si>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</si>
  <si>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</si>
  <si>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</si>
  <si>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</si>
  <si>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</si>
  <si>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</si>
  <si>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</si>
  <si>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</si>
  <si>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</si>
  <si>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</si>
  <si>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</si>
  <si>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</si>
  <si>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</si>
  <si>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</si>
  <si>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</si>
  <si>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</si>
  <si>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</si>
  <si>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</si>
  <si>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</si>
  <si>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</si>
  <si>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</si>
  <si>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</si>
  <si>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</si>
  <si>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</si>
  <si>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</si>
  <si>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</si>
  <si>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</si>
  <si>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</si>
  <si>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</si>
  <si>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</si>
  <si>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</si>
  <si>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</si>
  <si>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</si>
  <si>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</si>
  <si>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</si>
  <si>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</si>
  <si>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</si>
  <si>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</si>
  <si>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</si>
  <si>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</si>
  <si>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</si>
  <si>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</si>
  <si>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</si>
  <si>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</si>
  <si>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</si>
  <si>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</si>
  <si>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</si>
  <si>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</si>
  <si>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</si>
  <si>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</si>
  <si>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</si>
  <si>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</si>
  <si>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</si>
  <si>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</si>
  <si>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</si>
  <si>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</si>
  <si>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</si>
  <si>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</si>
  <si>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</si>
  <si>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</si>
  <si>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</si>
  <si>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</si>
  <si>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</si>
  <si>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</si>
  <si>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</si>
  <si>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</si>
  <si>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</si>
  <si>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</si>
  <si>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</si>
  <si>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</si>
  <si>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</si>
  <si>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</si>
  <si>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</si>
  <si>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</si>
  <si>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</si>
  <si>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</si>
  <si>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</si>
  <si>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</si>
  <si>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</si>
  <si>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</si>
  <si>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</si>
  <si>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</si>
  <si>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</si>
  <si>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</si>
  <si>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</si>
  <si>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</si>
  <si>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</si>
  <si>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</si>
  <si>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</si>
  <si>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</si>
  <si>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</si>
  <si>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</si>
  <si>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</si>
  <si>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</si>
  <si>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</si>
  <si>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</si>
  <si>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</si>
  <si>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</si>
  <si>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</si>
  <si>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</si>
  <si>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</si>
  <si>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</si>
  <si>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</si>
  <si>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</si>
  <si>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</si>
  <si>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</si>
  <si>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</si>
  <si>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</si>
  <si>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</si>
  <si>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</si>
  <si>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</si>
  <si>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</si>
  <si>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</si>
  <si>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</si>
  <si>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</si>
  <si>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</si>
  <si>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</si>
  <si>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</si>
  <si>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</si>
  <si>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</si>
  <si>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</si>
  <si>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</si>
  <si>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</si>
  <si>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</si>
  <si>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</si>
  <si>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</si>
  <si>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</si>
  <si>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</si>
  <si>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</si>
  <si>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</si>
  <si>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</si>
  <si>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</si>
  <si>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</si>
  <si>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</si>
  <si>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</si>
  <si>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</si>
  <si>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</si>
  <si>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</si>
  <si>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</si>
  <si>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</si>
  <si>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</si>
  <si>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</si>
  <si>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</si>
  <si>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</si>
  <si>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</si>
  <si>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</si>
  <si>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</si>
  <si>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</si>
  <si>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</si>
  <si>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</si>
  <si>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</si>
  <si>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</si>
  <si>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</si>
  <si>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</si>
  <si>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</si>
  <si>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</si>
  <si>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</si>
  <si>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</si>
  <si>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</si>
  <si>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</si>
  <si>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</si>
  <si>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</si>
  <si>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</si>
  <si>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</si>
  <si>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</si>
  <si>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</si>
  <si>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</si>
  <si>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</si>
  <si>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</si>
  <si>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</si>
  <si>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</si>
  <si>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</si>
  <si>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</si>
  <si>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</si>
  <si>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</si>
  <si>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</si>
  <si>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</si>
  <si>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</si>
  <si>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</si>
  <si>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</si>
  <si>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</si>
  <si>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</si>
  <si>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</si>
  <si>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</si>
  <si>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</si>
  <si>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</si>
  <si>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</si>
  <si>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</si>
  <si>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</si>
  <si>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</si>
  <si>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</si>
  <si>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</si>
  <si>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</si>
  <si>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</si>
  <si>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</si>
  <si>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</si>
  <si>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</si>
  <si>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</si>
  <si>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</si>
  <si>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</si>
  <si>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</si>
  <si>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</si>
  <si>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</si>
  <si>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</si>
  <si>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</si>
  <si>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</si>
  <si>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</si>
  <si>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</si>
  <si>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</si>
  <si>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</si>
  <si>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</si>
  <si>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</si>
  <si>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</si>
  <si>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</si>
  <si>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</si>
  <si>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</si>
  <si>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</si>
  <si>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</si>
  <si>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</si>
  <si>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</si>
  <si>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</si>
  <si>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</si>
  <si>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</si>
  <si>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</si>
  <si>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</si>
  <si>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</si>
  <si>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</si>
  <si>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</si>
  <si>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</si>
  <si>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</si>
  <si>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</si>
  <si>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</si>
  <si>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</si>
  <si>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</si>
  <si>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</si>
  <si>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</si>
  <si>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</si>
  <si>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</si>
  <si>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</si>
  <si>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</si>
  <si>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</si>
  <si>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</si>
  <si>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</si>
  <si>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</si>
  <si>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</si>
  <si>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</si>
  <si>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</si>
  <si>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</si>
  <si>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</si>
  <si>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</si>
  <si>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</si>
  <si>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</si>
  <si>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</si>
  <si>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</si>
  <si>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</si>
  <si>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</si>
  <si>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</si>
  <si>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</si>
  <si>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</si>
  <si>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</si>
  <si>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</si>
  <si>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</si>
  <si>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</si>
  <si>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</si>
  <si>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</si>
  <si>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</si>
  <si>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</si>
  <si>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</si>
  <si>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</si>
  <si>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</si>
  <si>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</si>
  <si>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</si>
  <si>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</si>
  <si>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</si>
  <si>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</si>
  <si>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</si>
  <si>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</si>
  <si>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</si>
  <si>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</si>
  <si>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</si>
  <si>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</si>
  <si>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</si>
  <si>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</si>
  <si>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</si>
  <si>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</si>
  <si>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</si>
  <si>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</si>
  <si>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</si>
  <si>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</si>
  <si>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</si>
  <si>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</si>
  <si>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</si>
  <si>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</si>
  <si>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</si>
  <si>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</si>
  <si>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</si>
  <si>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</si>
  <si>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</si>
  <si>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</si>
  <si>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</si>
  <si>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</si>
  <si>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</si>
  <si>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</si>
  <si>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</si>
  <si>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</si>
  <si>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</si>
  <si>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</si>
  <si>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</si>
  <si>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</si>
  <si>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</si>
  <si>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</si>
  <si>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</si>
  <si>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</si>
  <si>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</si>
  <si>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</si>
  <si>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</si>
  <si>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</si>
  <si>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</si>
  <si>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</si>
  <si>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</si>
  <si>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</si>
  <si>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</si>
  <si>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</si>
  <si>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</si>
  <si>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</si>
  <si>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</si>
  <si>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</si>
  <si>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</si>
  <si>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</si>
  <si>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</si>
  <si>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</si>
  <si>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</si>
  <si>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</si>
  <si>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</si>
  <si>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</si>
  <si>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</si>
  <si>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</si>
  <si>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</si>
  <si>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</si>
  <si>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</si>
  <si>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</si>
  <si>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</si>
  <si>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</si>
  <si>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</si>
  <si>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</si>
  <si>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</si>
  <si>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</si>
  <si>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</si>
  <si>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</si>
  <si>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</si>
  <si>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</si>
  <si>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</si>
  <si>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</si>
  <si>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</si>
  <si>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</si>
  <si>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</si>
  <si>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</si>
  <si>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</si>
  <si>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</si>
  <si>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</si>
  <si>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</si>
  <si>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</si>
  <si>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</si>
  <si>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</si>
  <si>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</si>
  <si>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</si>
  <si>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</si>
  <si>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</si>
  <si>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</si>
  <si>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</si>
  <si>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</si>
  <si>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</si>
  <si>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</si>
  <si>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</si>
  <si>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</si>
  <si>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</si>
  <si>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</si>
  <si>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</si>
  <si>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</si>
  <si>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</si>
  <si>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</si>
  <si>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</si>
  <si>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</si>
  <si>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</si>
  <si>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</si>
  <si>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</si>
  <si>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</si>
  <si>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</si>
  <si>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</si>
  <si>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</si>
  <si>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</si>
  <si>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</si>
  <si>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</si>
  <si>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</si>
  <si>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</si>
  <si>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</si>
  <si>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</si>
  <si>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</si>
  <si>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</si>
  <si>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</si>
  <si>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</si>
  <si>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</si>
  <si>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</si>
  <si>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</si>
  <si>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</si>
  <si>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</si>
  <si>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</si>
  <si>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</si>
  <si>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</si>
  <si>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</si>
  <si>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</si>
  <si>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</si>
  <si>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</si>
  <si>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</si>
  <si>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</si>
  <si>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</si>
  <si>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</si>
  <si>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</si>
  <si>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</si>
  <si>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</si>
  <si>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</si>
  <si>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</si>
  <si>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</si>
  <si>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</si>
  <si>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</si>
  <si>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</si>
  <si>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</si>
  <si>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</si>
  <si>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</si>
  <si>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</si>
  <si>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</si>
  <si>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</si>
  <si>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</si>
  <si>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</si>
  <si>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</si>
  <si>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</si>
  <si>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</si>
  <si>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</si>
  <si>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</si>
  <si>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</si>
  <si>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</si>
  <si>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</si>
  <si>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</si>
  <si>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</si>
  <si>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</si>
  <si>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</si>
  <si>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</si>
  <si>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</si>
  <si>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</si>
  <si>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</si>
  <si>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</si>
  <si>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</si>
  <si>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</si>
  <si>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</si>
  <si>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</si>
  <si>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</si>
  <si>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</si>
  <si>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</si>
  <si>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</si>
  <si>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</si>
  <si>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</si>
  <si>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</si>
  <si>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</si>
  <si>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</si>
  <si>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</si>
  <si>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</si>
  <si>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</si>
  <si>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</si>
  <si>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</si>
  <si>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</si>
  <si>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</si>
  <si>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</si>
  <si>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</si>
  <si>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</si>
  <si>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</si>
  <si>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</si>
  <si>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</si>
  <si>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</si>
  <si>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</si>
  <si>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</si>
  <si>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</si>
  <si>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</si>
  <si>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</si>
  <si>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</si>
  <si>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</si>
  <si>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</si>
  <si>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</si>
  <si>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</si>
  <si>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</si>
  <si>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</si>
  <si>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</si>
  <si>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</si>
  <si>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</si>
  <si>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</si>
  <si>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</si>
  <si>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</si>
  <si>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</si>
  <si>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</si>
  <si>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</si>
  <si>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</si>
  <si>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</si>
  <si>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</si>
  <si>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</si>
  <si>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</si>
  <si>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</si>
  <si>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</si>
  <si>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</si>
  <si>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</si>
  <si>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</si>
  <si>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</si>
  <si>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</si>
  <si>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</si>
  <si>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</si>
  <si>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</si>
  <si>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</si>
  <si>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</si>
  <si>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</si>
  <si>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</si>
  <si>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</si>
  <si>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</si>
  <si>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</si>
  <si>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</si>
  <si>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</si>
  <si>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</si>
  <si>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</si>
  <si>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</si>
  <si>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</si>
  <si>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</si>
  <si>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</si>
  <si>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</si>
  <si>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</si>
  <si>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</si>
  <si>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</si>
  <si>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</si>
  <si>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</si>
  <si>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</si>
  <si>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</si>
  <si>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</si>
  <si>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</si>
  <si>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</si>
  <si>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</si>
  <si>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</si>
  <si>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</si>
  <si>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</si>
  <si>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</si>
  <si>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</si>
  <si>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</si>
  <si>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</si>
  <si>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</si>
  <si>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</si>
  <si>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</si>
  <si>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</si>
  <si>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</si>
  <si>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</si>
  <si>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</si>
  <si>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</si>
  <si>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</si>
  <si>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</si>
  <si>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</si>
  <si>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</si>
  <si>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</si>
  <si>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</si>
  <si>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</si>
  <si>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</si>
  <si>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</si>
  <si>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</si>
  <si>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</si>
  <si>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</si>
  <si>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</si>
  <si>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</si>
  <si>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</si>
  <si>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</si>
  <si>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</si>
  <si>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</si>
  <si>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</si>
  <si>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</si>
  <si>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</si>
  <si>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</si>
  <si>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</si>
  <si>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</si>
  <si>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</si>
  <si>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</si>
  <si>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</si>
  <si>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</si>
  <si>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</si>
  <si>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</si>
  <si>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</si>
  <si>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</si>
  <si>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</si>
  <si>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</si>
  <si>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</si>
  <si>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</si>
  <si>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</si>
  <si>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</si>
  <si>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</si>
  <si>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</si>
  <si>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</si>
  <si>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</si>
  <si>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</si>
  <si>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</si>
  <si>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</si>
  <si>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</si>
  <si>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</si>
  <si>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</si>
  <si>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</si>
  <si>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</si>
  <si>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</si>
  <si>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</si>
  <si>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</si>
  <si>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</si>
  <si>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</si>
  <si>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</si>
  <si>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</si>
  <si>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</si>
  <si>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</si>
  <si>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</si>
  <si>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</si>
  <si>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</si>
  <si>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</si>
  <si>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</si>
  <si>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</si>
  <si>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</si>
  <si>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</si>
  <si>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</si>
  <si>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</si>
  <si>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</si>
  <si>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</si>
  <si>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</si>
  <si>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</si>
  <si>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</si>
  <si>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</si>
  <si>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</si>
  <si>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</si>
  <si>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</si>
  <si>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</si>
  <si>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</si>
  <si>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</si>
  <si>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</si>
  <si>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</si>
  <si>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</si>
  <si>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</si>
  <si>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</si>
  <si>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</si>
  <si>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</si>
  <si>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</si>
  <si>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</si>
  <si>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</si>
  <si>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</si>
  <si>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</si>
  <si>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</si>
  <si>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</si>
  <si>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</si>
  <si>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</si>
  <si>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</si>
  <si>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</si>
  <si>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</si>
  <si>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</si>
  <si>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</si>
  <si>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</si>
  <si>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</si>
  <si>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</si>
  <si>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</si>
  <si>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</si>
  <si>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</si>
  <si>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</si>
  <si>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</si>
  <si>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</si>
  <si>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</si>
  <si>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</si>
  <si>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</si>
  <si>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</si>
  <si>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</si>
  <si>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</si>
  <si>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</si>
  <si>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</si>
  <si>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</si>
  <si>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</si>
  <si>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</si>
  <si>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</si>
  <si>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</si>
  <si>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</si>
  <si>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</si>
  <si>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</si>
  <si>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</si>
  <si>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</si>
  <si>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</si>
  <si>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</si>
  <si>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</si>
  <si>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</si>
  <si>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</si>
  <si>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</si>
  <si>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</si>
  <si>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</si>
  <si>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</si>
  <si>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</si>
  <si>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</si>
  <si>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</si>
  <si>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</si>
  <si>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</si>
  <si>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</si>
  <si>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</si>
  <si>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</si>
  <si>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</si>
  <si>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</si>
  <si>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</si>
  <si>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</si>
  <si>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</si>
  <si>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</si>
  <si>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</si>
  <si>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</si>
  <si>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</si>
  <si>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</si>
  <si>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</si>
  <si>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</si>
  <si>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</si>
  <si>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</si>
  <si>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</si>
  <si>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</si>
  <si>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</si>
  <si>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</si>
  <si>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</si>
  <si>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</si>
  <si>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</si>
  <si>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</si>
  <si>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</si>
  <si>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</si>
  <si>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</si>
  <si>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</si>
  <si>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</si>
  <si>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</si>
  <si>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</si>
  <si>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</si>
  <si>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</si>
  <si>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</si>
  <si>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</si>
  <si>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</si>
  <si>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</si>
  <si>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</si>
  <si>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</si>
  <si>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</si>
  <si>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</si>
  <si>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</si>
  <si>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</si>
  <si>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</si>
  <si>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</si>
  <si>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</si>
  <si>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</si>
  <si>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</si>
  <si>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</si>
  <si>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</si>
  <si>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</si>
  <si>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</si>
  <si>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</si>
  <si>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</si>
  <si>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</si>
  <si>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</si>
  <si>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</si>
  <si>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</si>
  <si>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</si>
  <si>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</si>
  <si>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</si>
  <si>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</si>
  <si>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</si>
  <si>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</si>
  <si>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</si>
  <si>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</si>
  <si>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</si>
  <si>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</si>
  <si>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</si>
  <si>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</si>
  <si>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</si>
  <si>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</si>
  <si>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</si>
  <si>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</si>
  <si>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</si>
  <si>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</si>
  <si>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</si>
  <si>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</si>
  <si>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</si>
  <si>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</si>
  <si>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</si>
  <si>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</si>
  <si>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</si>
  <si>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</si>
  <si>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</si>
  <si>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</si>
  <si>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</si>
  <si>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</si>
  <si>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</si>
  <si>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</si>
  <si>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</si>
  <si>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</si>
  <si>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</si>
  <si>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</si>
  <si>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</si>
  <si>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</si>
  <si>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</si>
  <si>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</si>
  <si>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</si>
  <si>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</si>
  <si>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</si>
  <si>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</si>
  <si>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</si>
  <si>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</si>
  <si>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</si>
  <si>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</si>
  <si>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</si>
  <si>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</si>
  <si>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</si>
  <si>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</si>
  <si>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</si>
  <si>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</si>
  <si>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</si>
  <si>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</si>
  <si>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</si>
  <si>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</si>
  <si>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</si>
  <si>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</si>
  <si>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</si>
  <si>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</si>
  <si>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</si>
  <si>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</si>
  <si>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</si>
  <si>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</si>
  <si>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</si>
  <si>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</si>
  <si>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</si>
  <si>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</si>
  <si>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</si>
  <si>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</si>
  <si>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</si>
  <si>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</si>
  <si>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</si>
  <si>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</si>
  <si>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</si>
  <si>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</si>
  <si>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</si>
  <si>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</si>
  <si>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</si>
  <si>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</si>
  <si>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</si>
  <si>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</si>
  <si>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</si>
  <si>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</si>
  <si>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</si>
  <si>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</si>
  <si>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</si>
  <si>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</si>
  <si>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</si>
  <si>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</si>
  <si>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</si>
  <si>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</si>
  <si>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</si>
  <si>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</si>
  <si>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</si>
  <si>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</si>
  <si>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</si>
  <si>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</si>
  <si>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</si>
  <si>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</si>
  <si>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</si>
  <si>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</si>
  <si>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</si>
  <si>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</si>
  <si>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</si>
  <si>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</si>
  <si>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</si>
  <si>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</si>
  <si>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</si>
  <si>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</si>
  <si>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</si>
  <si>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</si>
  <si>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</si>
  <si>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</si>
  <si>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</si>
  <si>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</si>
  <si>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</si>
  <si>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</si>
  <si>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</si>
  <si>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</si>
  <si>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</si>
  <si>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</si>
  <si>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</si>
  <si>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</si>
  <si>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</si>
  <si>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</si>
  <si>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</si>
  <si>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</si>
  <si>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</si>
  <si>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</si>
  <si>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</si>
  <si>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</si>
  <si>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</si>
  <si>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</si>
  <si>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</si>
  <si>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</si>
  <si>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</si>
  <si>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</si>
  <si>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</si>
  <si>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</si>
  <si>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</si>
  <si>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</si>
  <si>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</si>
  <si>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</si>
  <si>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</si>
  <si>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</si>
  <si>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</si>
  <si>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</si>
  <si>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</si>
  <si>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</si>
  <si>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</si>
  <si>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</si>
  <si>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</si>
  <si>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</si>
  <si>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</si>
  <si>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</si>
  <si>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</si>
  <si>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</si>
  <si>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</si>
  <si>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</si>
  <si>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</si>
  <si>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</si>
  <si>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</si>
  <si>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</si>
  <si>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</si>
  <si>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</si>
  <si>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</si>
  <si>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</si>
  <si>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</si>
  <si>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</si>
  <si>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</si>
  <si>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</si>
  <si>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</si>
  <si>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</si>
  <si>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</si>
  <si>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</si>
  <si>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</si>
  <si>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</si>
  <si>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</si>
  <si>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</si>
  <si>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</si>
  <si>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</si>
  <si>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</si>
  <si>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</si>
  <si>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</si>
  <si>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</si>
  <si>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</si>
  <si>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</si>
  <si>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</si>
  <si>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</si>
  <si>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</si>
  <si>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</si>
  <si>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</si>
  <si>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</si>
  <si>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</si>
  <si>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</si>
  <si>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</si>
  <si>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</si>
  <si>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</si>
  <si>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</si>
  <si>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</si>
  <si>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</si>
  <si>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</si>
  <si>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</si>
  <si>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</si>
  <si>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</si>
  <si>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</si>
  <si>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</si>
  <si>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</si>
  <si>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</si>
  <si>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</si>
  <si>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</si>
  <si>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</si>
  <si>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</si>
  <si>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</si>
  <si>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</si>
  <si>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</si>
  <si>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</si>
  <si>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</si>
  <si>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</si>
  <si>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</si>
  <si>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</si>
  <si>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</si>
  <si>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</si>
  <si>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</si>
  <si>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</si>
  <si>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</si>
  <si>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</si>
  <si>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</si>
  <si>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</si>
  <si>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</si>
  <si>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</si>
  <si>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</si>
  <si>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</si>
  <si>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</si>
  <si>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</si>
  <si>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</si>
  <si>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</si>
  <si>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</si>
  <si>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</si>
  <si>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</si>
  <si>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</si>
  <si>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</si>
  <si>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</si>
  <si>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</si>
  <si>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</si>
  <si>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</si>
  <si>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</si>
  <si>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</si>
  <si>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</si>
  <si>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</si>
  <si>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</si>
  <si>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</si>
  <si>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</si>
  <si>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</si>
  <si>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</si>
  <si>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</si>
  <si>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</si>
  <si>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</si>
  <si>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</si>
  <si>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</si>
  <si>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</si>
  <si>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</si>
  <si>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</si>
  <si>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</si>
  <si>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</si>
  <si>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</si>
  <si>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</si>
  <si>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</si>
  <si>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</si>
  <si>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</si>
  <si>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</si>
  <si>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</si>
  <si>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</si>
  <si>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</si>
  <si>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</si>
  <si>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</si>
  <si>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</si>
  <si>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</si>
  <si>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</si>
  <si>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</si>
  <si>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</si>
  <si>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</si>
  <si>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</si>
  <si>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</si>
  <si>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</si>
  <si>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</si>
  <si>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</si>
  <si>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</si>
  <si>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</si>
  <si>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</si>
  <si>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</si>
  <si>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</si>
  <si>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</si>
  <si>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</si>
  <si>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</si>
  <si>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</si>
  <si>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</si>
  <si>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</si>
  <si>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</si>
  <si>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</si>
  <si>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</si>
  <si>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</si>
  <si>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</si>
  <si>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</si>
  <si>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</si>
  <si>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</si>
  <si>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</si>
  <si>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</si>
  <si>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</si>
  <si>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</si>
  <si>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</si>
  <si>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</si>
  <si>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</si>
  <si>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</si>
  <si>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</si>
  <si>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</si>
  <si>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</si>
  <si>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</si>
  <si>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</si>
  <si>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</si>
  <si>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</si>
  <si>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</si>
  <si>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</si>
  <si>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</si>
  <si>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</si>
  <si>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</si>
  <si>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</si>
  <si>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</si>
  <si>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</si>
  <si>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</si>
  <si>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</si>
  <si>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</si>
  <si>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</si>
  <si>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</si>
  <si>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</si>
  <si>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</si>
  <si>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</si>
  <si>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</si>
  <si>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</si>
  <si>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</si>
  <si>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</si>
  <si>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</si>
  <si>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</si>
  <si>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</si>
  <si>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</si>
  <si>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</si>
  <si>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</si>
  <si>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</si>
  <si>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</si>
  <si>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</si>
  <si>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</si>
  <si>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</si>
  <si>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</si>
  <si>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</si>
  <si>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</si>
  <si>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</si>
  <si>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</si>
  <si>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</si>
  <si>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</si>
  <si>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</si>
  <si>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</si>
  <si>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</si>
  <si>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</si>
  <si>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</si>
  <si>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</si>
  <si>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</si>
  <si>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</si>
  <si>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</si>
  <si>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</si>
  <si>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</si>
  <si>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</si>
  <si>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</si>
  <si>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</si>
  <si>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</si>
  <si>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</si>
  <si>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</si>
  <si>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</si>
  <si>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</si>
  <si>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</si>
  <si>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</si>
  <si>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</si>
  <si>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</si>
  <si>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</si>
  <si>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</si>
  <si>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</si>
  <si>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</si>
  <si>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</si>
  <si>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</si>
  <si>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</si>
  <si>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</si>
  <si>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</si>
  <si>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</si>
  <si>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</si>
  <si>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</si>
  <si>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</si>
  <si>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</si>
  <si>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</si>
  <si>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</si>
  <si>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</si>
  <si>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</si>
  <si>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</si>
  <si>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</si>
  <si>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</si>
  <si>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</si>
  <si>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</si>
  <si>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</si>
  <si>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</si>
  <si>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</si>
  <si>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</si>
  <si>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</si>
  <si>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</si>
  <si>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</si>
  <si>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</si>
  <si>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</si>
  <si>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</si>
  <si>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</si>
  <si>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</si>
  <si>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</si>
  <si>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</si>
  <si>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</si>
  <si>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</si>
  <si>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</si>
  <si>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</si>
  <si>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</si>
  <si>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</si>
  <si>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</si>
  <si>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</si>
  <si>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</si>
  <si>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</si>
  <si>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</si>
  <si>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</si>
  <si>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</si>
  <si>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</si>
  <si>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</si>
  <si>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</si>
  <si>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</si>
  <si>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</si>
  <si>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</si>
  <si>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</si>
  <si>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</si>
  <si>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</si>
  <si>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</si>
  <si>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</si>
  <si>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</si>
  <si>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</si>
  <si>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</si>
  <si>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</si>
  <si>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</si>
  <si>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</si>
  <si>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</si>
  <si>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</si>
  <si>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</si>
  <si>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</si>
  <si>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</si>
  <si>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</si>
  <si>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</si>
  <si>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</si>
  <si>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</si>
  <si>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</si>
  <si>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</si>
  <si>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</si>
  <si>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</si>
  <si>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</si>
  <si>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</si>
  <si>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</si>
  <si>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</si>
  <si>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</si>
  <si>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</si>
  <si>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</si>
  <si>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</si>
  <si>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</si>
  <si>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</si>
  <si>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</si>
  <si>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</si>
  <si>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</si>
  <si>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</si>
  <si>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</si>
  <si>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</si>
  <si>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</si>
  <si>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</si>
  <si>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</si>
  <si>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</si>
  <si>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</si>
  <si>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</si>
  <si>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</si>
  <si>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</si>
  <si>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</si>
  <si>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</si>
  <si>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</si>
  <si>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</si>
  <si>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</si>
  <si>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</si>
  <si>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</si>
  <si>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</si>
  <si>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</si>
  <si>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</si>
  <si>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</si>
  <si>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</si>
  <si>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</si>
  <si>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</si>
  <si>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</si>
  <si>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</si>
  <si>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</si>
  <si>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</si>
  <si>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</si>
  <si>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</si>
  <si>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</si>
  <si>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</si>
  <si>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</si>
  <si>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</si>
  <si>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</si>
  <si>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</si>
  <si>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</si>
  <si>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</si>
  <si>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</si>
  <si>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</si>
  <si>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</si>
  <si>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</si>
  <si>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</si>
  <si>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</si>
  <si>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</si>
  <si>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</si>
  <si>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</si>
  <si>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</si>
  <si>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</si>
  <si>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</si>
  <si>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</si>
  <si>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</si>
  <si>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</si>
  <si>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</si>
  <si>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</si>
  <si>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</si>
  <si>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</si>
  <si>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</si>
  <si>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</si>
  <si>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</si>
  <si>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</si>
  <si>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</si>
  <si>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</si>
  <si>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</si>
  <si>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</si>
  <si>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</si>
  <si>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</si>
  <si>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</si>
  <si>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</si>
  <si>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</si>
  <si>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</si>
  <si>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</si>
  <si>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</si>
  <si>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</si>
  <si>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</si>
  <si>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</si>
  <si>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</si>
  <si>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</si>
  <si>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</si>
  <si>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</si>
  <si>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</si>
  <si>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</si>
  <si>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</si>
  <si>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</si>
  <si>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</si>
  <si>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</si>
  <si>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</si>
  <si>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</si>
  <si>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</si>
  <si>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</si>
  <si>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</si>
  <si>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</si>
  <si>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</si>
  <si>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</si>
  <si>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</si>
  <si>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</si>
  <si>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</si>
  <si>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</si>
  <si>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</si>
  <si>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</si>
  <si>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</si>
  <si>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</si>
  <si>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</si>
  <si>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</si>
  <si>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</si>
  <si>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</si>
  <si>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</si>
  <si>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</si>
  <si>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</si>
  <si>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</si>
  <si>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</si>
  <si>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</si>
  <si>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</si>
  <si>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</si>
  <si>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</si>
  <si>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</si>
  <si>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</si>
  <si>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</si>
  <si>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</si>
  <si>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</si>
  <si>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</si>
  <si>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</si>
  <si>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</si>
  <si>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</si>
  <si>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</si>
  <si>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</si>
  <si>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</si>
  <si>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</si>
  <si>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</si>
  <si>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</si>
  <si>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</si>
  <si>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</si>
  <si>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</si>
  <si>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</si>
  <si>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</si>
  <si>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</si>
  <si>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</si>
  <si>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</si>
  <si>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</si>
  <si>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</si>
  <si>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</si>
  <si>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</si>
  <si>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</si>
  <si>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</si>
  <si>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</si>
  <si>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</si>
  <si>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</si>
  <si>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</si>
  <si>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</si>
  <si>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</si>
  <si>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</si>
  <si>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</si>
  <si>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</si>
  <si>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</si>
  <si>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</si>
  <si>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</si>
  <si>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</si>
  <si>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</si>
  <si>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</si>
  <si>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</si>
  <si>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</si>
  <si>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</si>
  <si>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</si>
  <si>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</si>
  <si>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</si>
  <si>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</si>
  <si>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</si>
  <si>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</si>
  <si>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</si>
  <si>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</si>
  <si>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</si>
  <si>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</si>
  <si>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</si>
  <si>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</si>
  <si>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</si>
  <si>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</si>
  <si>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</si>
  <si>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</si>
  <si>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</si>
  <si>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</si>
  <si>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</si>
  <si>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</si>
  <si>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</si>
  <si>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</si>
  <si>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</si>
  <si>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</si>
  <si>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</si>
  <si>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</si>
  <si>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</si>
  <si>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</si>
  <si>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</si>
  <si>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</si>
  <si>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</si>
  <si>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</si>
  <si>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</si>
  <si>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</si>
  <si>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</si>
  <si>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</si>
  <si>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</si>
  <si>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</si>
  <si>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</si>
  <si>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</si>
  <si>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</si>
  <si>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</si>
  <si>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</si>
  <si>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</si>
  <si>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</si>
  <si>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</si>
  <si>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</si>
  <si>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</si>
  <si>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</si>
  <si>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</si>
  <si>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</si>
  <si>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</si>
  <si>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</si>
  <si>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</si>
  <si>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</si>
  <si>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</si>
  <si>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</si>
  <si>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</si>
  <si>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</si>
  <si>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</si>
  <si>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</si>
  <si>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</si>
  <si>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</si>
  <si>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</si>
  <si>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</si>
  <si>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</si>
  <si>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</si>
  <si>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</si>
  <si>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</si>
  <si>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</si>
  <si>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</si>
  <si>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</si>
  <si>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</si>
  <si>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</si>
  <si>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</si>
  <si>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</si>
  <si>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</si>
  <si>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</si>
  <si>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</si>
  <si>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</si>
  <si>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</si>
  <si>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</si>
  <si>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</si>
  <si>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</si>
  <si>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</si>
  <si>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</si>
  <si>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</si>
  <si>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</si>
  <si>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</si>
  <si>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</si>
  <si>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</si>
  <si>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</si>
  <si>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</si>
  <si>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</si>
  <si>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</si>
  <si>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</si>
  <si>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</si>
  <si>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</si>
  <si>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</si>
  <si>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</si>
  <si>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</si>
  <si>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</si>
  <si>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</si>
  <si>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</si>
  <si>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</si>
  <si>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</si>
  <si>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</si>
  <si>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</si>
  <si>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</si>
  <si>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</si>
  <si>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</si>
  <si>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</si>
  <si>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</si>
  <si>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</si>
  <si>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</si>
  <si>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</si>
  <si>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</si>
  <si>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</si>
  <si>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</si>
  <si>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</si>
  <si>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</si>
  <si>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</si>
  <si>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</si>
  <si>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</si>
  <si>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</si>
  <si>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</si>
  <si>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</si>
  <si>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</si>
  <si>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</si>
  <si>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</si>
  <si>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</si>
  <si>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</si>
  <si>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</si>
  <si>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</si>
  <si>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</si>
  <si>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</si>
  <si>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</si>
  <si>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</si>
  <si>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</si>
  <si>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</si>
  <si>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</si>
  <si>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</si>
  <si>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</si>
  <si>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</si>
  <si>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</si>
  <si>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</si>
  <si>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</si>
  <si>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</si>
  <si>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</si>
  <si>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</si>
  <si>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</si>
  <si>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</si>
  <si>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</si>
  <si>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</si>
  <si>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</si>
  <si>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</si>
  <si>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</si>
  <si>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</si>
  <si>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</si>
  <si>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</si>
  <si>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</si>
  <si>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</si>
  <si>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</si>
  <si>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</si>
  <si>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</si>
  <si>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</si>
  <si>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</si>
  <si>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</si>
  <si>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</si>
  <si>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</si>
  <si>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</si>
  <si>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</si>
  <si>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</si>
  <si>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</si>
  <si>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</si>
  <si>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</si>
  <si>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</si>
  <si>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</si>
  <si>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</si>
  <si>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</si>
  <si>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</si>
  <si>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</si>
  <si>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</si>
  <si>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</si>
  <si>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</si>
  <si>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</si>
  <si>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</si>
  <si>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</si>
  <si>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</si>
  <si>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</si>
  <si>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</si>
  <si>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</si>
  <si>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</si>
  <si>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</si>
  <si>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</si>
  <si>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</si>
  <si>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</si>
  <si>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</si>
  <si>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</si>
  <si>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</si>
  <si>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</si>
  <si>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</si>
  <si>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</si>
  <si>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</si>
  <si>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</si>
  <si>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</si>
  <si>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</si>
  <si>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</si>
  <si>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</si>
  <si>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</si>
  <si>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</si>
  <si>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</si>
  <si>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</si>
  <si>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</si>
  <si>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</si>
  <si>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</si>
  <si>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</si>
  <si>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</si>
  <si>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</si>
  <si>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</si>
  <si>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</si>
  <si>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</si>
  <si>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</si>
  <si>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</si>
  <si>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</si>
  <si>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</si>
  <si>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</si>
  <si>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</si>
  <si>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</si>
  <si>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</si>
  <si>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</si>
  <si>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</si>
  <si>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</si>
  <si>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</si>
  <si>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</si>
  <si>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</si>
  <si>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</si>
  <si>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</si>
  <si>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</si>
  <si>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</si>
  <si>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</si>
  <si>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</si>
  <si>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</si>
  <si>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</si>
  <si>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</si>
  <si>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</si>
  <si>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</si>
  <si>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</si>
  <si>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</si>
  <si>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</si>
  <si>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</si>
  <si>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</si>
  <si>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</si>
  <si>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</si>
  <si>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</si>
  <si>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</si>
  <si>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</si>
  <si>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</si>
  <si>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</si>
  <si>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</si>
  <si>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</si>
  <si>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</si>
  <si>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</si>
  <si>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</si>
  <si>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</si>
  <si>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</si>
  <si>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</si>
  <si>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</si>
  <si>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</si>
  <si>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</si>
  <si>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</si>
  <si>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</si>
  <si>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</si>
  <si>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</si>
  <si>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</si>
  <si>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</si>
  <si>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</si>
  <si>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</si>
  <si>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</si>
  <si>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</si>
  <si>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</si>
  <si>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</si>
  <si>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</si>
  <si>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</si>
  <si>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</si>
  <si>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</si>
  <si>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</si>
  <si>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</si>
  <si>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</si>
  <si>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</si>
  <si>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</si>
  <si>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</si>
  <si>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</si>
  <si>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</si>
  <si>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</si>
  <si>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</si>
  <si>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</si>
  <si>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</si>
  <si>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</si>
  <si>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</si>
  <si>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</si>
  <si>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</si>
  <si>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</si>
  <si>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</si>
  <si>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</si>
  <si>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</si>
  <si>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</si>
  <si>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</si>
  <si>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</si>
  <si>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</si>
  <si>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</si>
  <si>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</si>
  <si>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</si>
  <si>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</si>
  <si>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</si>
  <si>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</si>
  <si>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</si>
  <si>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</si>
  <si>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</si>
  <si>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</si>
  <si>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</si>
  <si>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</si>
  <si>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</si>
  <si>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</si>
  <si>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</si>
  <si>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</si>
  <si>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</si>
  <si>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</si>
  <si>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</si>
  <si>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</si>
  <si>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</si>
  <si>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</si>
  <si>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</si>
  <si>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</si>
  <si>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</si>
  <si>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</si>
  <si>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</si>
  <si>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</si>
  <si>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</si>
  <si>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</si>
  <si>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</si>
  <si>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</si>
  <si>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</si>
  <si>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</si>
  <si>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</si>
  <si>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</si>
  <si>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</si>
  <si>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</si>
  <si>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</si>
  <si>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</si>
  <si>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</si>
  <si>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</si>
  <si>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</si>
  <si>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</si>
  <si>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</si>
  <si>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</si>
  <si>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</si>
  <si>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</si>
  <si>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</si>
  <si>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</si>
  <si>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</si>
  <si>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</si>
  <si>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</si>
  <si>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</si>
  <si>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</si>
  <si>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</si>
  <si>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</si>
  <si>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</si>
  <si>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</si>
  <si>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</si>
  <si>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</si>
  <si>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</si>
  <si>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</si>
  <si>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</si>
  <si>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</si>
  <si>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</si>
  <si>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</si>
  <si>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</si>
  <si>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</si>
  <si>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</si>
  <si>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</si>
  <si>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</si>
  <si>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</si>
  <si>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</si>
  <si>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</si>
  <si>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</si>
  <si>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</si>
  <si>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</si>
  <si>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</si>
  <si>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</si>
  <si>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</si>
  <si>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</si>
  <si>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</si>
  <si>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</si>
  <si>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</si>
  <si>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</si>
  <si>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</si>
  <si>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</si>
  <si>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</si>
  <si>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</si>
  <si>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</si>
  <si>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</si>
  <si>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</si>
  <si>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</si>
  <si>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</si>
  <si>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</si>
  <si>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</si>
  <si>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</si>
  <si>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</si>
  <si>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</si>
  <si>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</si>
  <si>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</si>
  <si>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</si>
  <si>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</si>
  <si>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</si>
  <si>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</si>
  <si>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</si>
  <si>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</si>
  <si>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</si>
  <si>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</si>
  <si>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</si>
  <si>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</si>
  <si>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</si>
  <si>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</si>
  <si>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</si>
  <si>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</si>
  <si>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</si>
  <si>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</si>
  <si>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</si>
  <si>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</si>
  <si>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</si>
  <si>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</si>
  <si>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</si>
  <si>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</si>
  <si>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</si>
  <si>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</si>
  <si>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</si>
  <si>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</si>
  <si>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</si>
  <si>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</si>
  <si>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</si>
  <si>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</si>
  <si>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</si>
  <si>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</si>
  <si>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</si>
  <si>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</si>
  <si>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</si>
  <si>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</si>
  <si>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</si>
  <si>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</si>
  <si>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</si>
  <si>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</si>
  <si>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</si>
  <si>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</si>
  <si>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</si>
  <si>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</si>
  <si>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</si>
  <si>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</si>
  <si>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</si>
  <si>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</si>
  <si>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</si>
  <si>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</si>
  <si>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</si>
  <si>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</si>
  <si>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</si>
  <si>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</si>
  <si>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</si>
  <si>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</si>
  <si>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</si>
  <si>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</si>
  <si>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</si>
  <si>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</si>
  <si>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</si>
  <si>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</si>
  <si>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</si>
  <si>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</si>
  <si>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</si>
  <si>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</si>
  <si>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</si>
  <si>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</si>
  <si>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</si>
  <si>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</si>
  <si>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</si>
  <si>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</si>
  <si>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</si>
  <si>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</si>
  <si>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</si>
  <si>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</si>
  <si>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</si>
  <si>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</si>
  <si>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</si>
  <si>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</si>
  <si>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</si>
  <si>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</si>
  <si>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</si>
  <si>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</si>
  <si>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</si>
  <si>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</si>
  <si>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</si>
  <si>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</si>
  <si>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</si>
  <si>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</si>
  <si>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</si>
  <si>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</si>
  <si>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</si>
  <si>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</si>
  <si>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</si>
  <si>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</si>
  <si>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</si>
  <si>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</si>
  <si>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</si>
  <si>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</si>
  <si>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</si>
  <si>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</si>
  <si>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</si>
  <si>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</si>
  <si>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</si>
  <si>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</si>
  <si>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</si>
  <si>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</si>
  <si>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</si>
  <si>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</si>
  <si>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</si>
  <si>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</si>
  <si>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</si>
  <si>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</si>
  <si>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</si>
  <si>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</si>
  <si>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</si>
  <si>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</si>
  <si>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</si>
  <si>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</si>
  <si>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</si>
  <si>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</si>
  <si>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</si>
  <si>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</si>
  <si>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</si>
  <si>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</si>
  <si>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</si>
  <si>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</si>
  <si>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</si>
  <si>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</si>
  <si>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</si>
  <si>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</si>
  <si>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</si>
  <si>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</si>
  <si>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</si>
  <si>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</si>
  <si>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</si>
  <si>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</si>
  <si>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</si>
  <si>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</si>
  <si>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</si>
  <si>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</si>
  <si>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</si>
  <si>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</si>
  <si>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</si>
  <si>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</si>
  <si>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</si>
  <si>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</si>
  <si>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</si>
  <si>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</si>
  <si>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</si>
  <si>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</si>
  <si>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</si>
  <si>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</si>
  <si>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</si>
  <si>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</si>
  <si>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</si>
  <si>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</si>
  <si>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</si>
  <si>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</si>
  <si>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</si>
  <si>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</si>
  <si>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</si>
  <si>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</si>
  <si>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</si>
  <si>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</si>
  <si>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</si>
  <si>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</si>
  <si>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</si>
  <si>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</si>
  <si>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</si>
  <si>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</si>
  <si>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</si>
  <si>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</si>
  <si>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</si>
  <si>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</si>
  <si>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</si>
  <si>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</si>
  <si>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</si>
  <si>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</si>
  <si>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</si>
  <si>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</si>
  <si>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</si>
  <si>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</si>
  <si>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</si>
  <si>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</si>
  <si>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</si>
  <si>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</si>
  <si>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</si>
  <si>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</si>
  <si>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</si>
  <si>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</si>
  <si>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</si>
  <si>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</si>
  <si>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</si>
  <si>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</si>
  <si>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</si>
  <si>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</si>
  <si>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</si>
  <si>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</si>
  <si>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</si>
  <si>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</si>
  <si>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</si>
  <si>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</si>
  <si>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</si>
  <si>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</si>
  <si>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</si>
  <si>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</si>
  <si>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</si>
  <si>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</si>
  <si>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</si>
  <si>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</si>
  <si>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</si>
  <si>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</si>
  <si>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</si>
  <si>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</si>
  <si>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</si>
  <si>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</si>
  <si>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</si>
  <si>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</si>
  <si>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</si>
  <si>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</si>
  <si>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</si>
  <si>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</si>
  <si>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</si>
  <si>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</si>
  <si>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</si>
  <si>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</si>
  <si>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</si>
  <si>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</si>
  <si>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</si>
  <si>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</si>
  <si>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</si>
  <si>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</si>
  <si>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</si>
  <si>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</si>
  <si>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</si>
  <si>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</si>
  <si>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</si>
  <si>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</si>
  <si>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</si>
  <si>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</si>
  <si>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</si>
  <si>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</si>
  <si>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</si>
  <si>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</si>
  <si>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</si>
  <si>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</si>
  <si>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</si>
  <si>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</si>
  <si>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</si>
  <si>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</si>
  <si>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</si>
  <si>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</si>
  <si>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</si>
  <si>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</si>
  <si>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</si>
  <si>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</si>
  <si>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</si>
  <si>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</si>
  <si>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</si>
  <si>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</si>
  <si>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</si>
  <si>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</si>
  <si>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</si>
  <si>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</si>
  <si>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</si>
  <si>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</si>
  <si>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</si>
  <si>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</si>
  <si>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</si>
  <si>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</si>
  <si>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</si>
  <si>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</si>
  <si>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</si>
  <si>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</si>
  <si>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</si>
  <si>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</si>
  <si>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</si>
  <si>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</si>
  <si>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</si>
  <si>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</si>
  <si>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</si>
  <si>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</si>
  <si>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</si>
  <si>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</si>
  <si>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</si>
  <si>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</si>
  <si>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</si>
  <si>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</si>
  <si>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</si>
  <si>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</si>
  <si>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</si>
  <si>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</si>
  <si>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</si>
  <si>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</si>
  <si>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</si>
  <si>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</si>
  <si>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</si>
  <si>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</si>
  <si>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</si>
  <si>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</si>
  <si>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</si>
  <si>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</si>
  <si>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</si>
  <si>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</si>
  <si>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</si>
  <si>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</si>
  <si>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</si>
  <si>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</si>
  <si>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</si>
  <si>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</si>
  <si>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</si>
  <si>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</si>
  <si>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</si>
  <si>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</si>
  <si>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</si>
  <si>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</si>
  <si>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</si>
  <si>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</si>
  <si>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</si>
  <si>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</si>
  <si>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</si>
  <si>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</si>
  <si>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</si>
  <si>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</si>
  <si>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</si>
  <si>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</si>
  <si>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</si>
  <si>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</si>
  <si>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</si>
  <si>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</si>
  <si>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</si>
  <si>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</si>
  <si>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</si>
  <si>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</si>
  <si>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</si>
  <si>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</si>
  <si>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</si>
  <si>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</si>
  <si>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</si>
  <si>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</si>
  <si>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</si>
  <si>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</si>
  <si>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</si>
  <si>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</si>
  <si>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</si>
  <si>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</si>
  <si>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</si>
  <si>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</si>
  <si>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</si>
  <si>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</si>
  <si>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</si>
  <si>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</si>
  <si>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</si>
  <si>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</si>
  <si>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</si>
  <si>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</si>
  <si>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</si>
  <si>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</si>
  <si>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</si>
  <si>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</si>
  <si>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</si>
  <si>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</si>
  <si>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</si>
  <si>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</si>
  <si>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</si>
  <si>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</si>
  <si>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</si>
  <si>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</si>
  <si>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</si>
  <si>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</si>
  <si>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</si>
  <si>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</si>
  <si>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</si>
  <si>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</si>
  <si>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</si>
  <si>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</si>
  <si>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</si>
  <si>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</si>
  <si>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</si>
  <si>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</si>
  <si>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</si>
  <si>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</si>
  <si>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</si>
  <si>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</si>
  <si>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</si>
  <si>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</si>
  <si>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</si>
  <si>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</si>
  <si>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</si>
  <si>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</si>
  <si>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</si>
  <si>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</si>
  <si>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</si>
  <si>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</si>
  <si>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</si>
  <si>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</si>
  <si>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</si>
  <si>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</si>
  <si>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</si>
  <si>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</si>
  <si>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</si>
  <si>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</si>
  <si>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</si>
  <si>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</si>
  <si>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</si>
  <si>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</si>
  <si>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</si>
  <si>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</si>
  <si>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</si>
  <si>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</si>
  <si>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</si>
  <si>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</si>
  <si>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</si>
  <si>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</si>
  <si>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</si>
  <si>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</si>
  <si>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</si>
  <si>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</si>
  <si>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</si>
  <si>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</si>
  <si>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</si>
  <si>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</si>
  <si>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</si>
  <si>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</si>
  <si>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</si>
  <si>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</si>
  <si>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</si>
  <si>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</si>
  <si>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</si>
  <si>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</si>
  <si>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</si>
  <si>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</si>
  <si>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</si>
  <si>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</si>
  <si>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</si>
  <si>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</si>
  <si>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</si>
  <si>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</si>
  <si>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</si>
  <si>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</si>
  <si>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</si>
  <si>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</si>
  <si>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</si>
  <si>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</si>
  <si>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</si>
  <si>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</si>
  <si>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</si>
  <si>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</si>
  <si>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</si>
  <si>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</si>
  <si>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</si>
  <si>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</si>
  <si>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</si>
  <si>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</si>
  <si>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</si>
  <si>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</si>
  <si>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</si>
  <si>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</si>
  <si>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</si>
  <si>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</si>
  <si>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</si>
  <si>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</si>
  <si>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</si>
  <si>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</si>
  <si>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</si>
  <si>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</si>
  <si>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</si>
  <si>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</si>
  <si>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</si>
  <si>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</si>
  <si>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</si>
  <si>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</si>
  <si>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</si>
  <si>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</si>
  <si>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</si>
  <si>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</si>
  <si>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</si>
  <si>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</si>
  <si>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</si>
  <si>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</si>
  <si>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</si>
  <si>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</si>
  <si>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</si>
  <si>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</si>
  <si>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</si>
  <si>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</si>
  <si>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</si>
  <si>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</si>
  <si>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</si>
  <si>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</si>
  <si>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</si>
  <si>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</si>
  <si>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</si>
  <si>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</si>
  <si>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</si>
  <si>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</si>
  <si>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</si>
  <si>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</si>
  <si>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</si>
  <si>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</si>
  <si>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</si>
  <si>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</si>
  <si>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</si>
  <si>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</si>
  <si>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</si>
  <si>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</si>
  <si>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</si>
  <si>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</si>
  <si>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</si>
  <si>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</si>
  <si>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</si>
  <si>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</si>
  <si>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</si>
  <si>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</si>
  <si>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</si>
  <si>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</si>
  <si>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</si>
  <si>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</si>
  <si>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</si>
  <si>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</si>
  <si>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</si>
  <si>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</si>
  <si>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</si>
  <si>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</si>
  <si>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</si>
  <si>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</si>
  <si>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</si>
  <si>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</si>
  <si>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</si>
  <si>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</si>
  <si>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</si>
  <si>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</si>
  <si>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</si>
  <si>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</si>
  <si>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</si>
  <si>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</si>
  <si>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</si>
  <si>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</si>
  <si>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</si>
  <si>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</si>
  <si>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</si>
  <si>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</si>
  <si>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</si>
  <si>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</si>
  <si>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</si>
  <si>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</si>
  <si>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</si>
  <si>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</si>
  <si>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</si>
  <si>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</si>
  <si>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</si>
  <si>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</si>
  <si>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</si>
  <si>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</si>
  <si>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</si>
  <si>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</si>
  <si>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</si>
  <si>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</si>
  <si>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</si>
  <si>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</si>
  <si>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</si>
  <si>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</si>
  <si>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</si>
  <si>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</si>
  <si>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</si>
  <si>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</si>
  <si>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</si>
  <si>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</si>
  <si>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</si>
  <si>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</si>
  <si>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</si>
  <si>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</si>
  <si>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</si>
  <si>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</si>
  <si>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</si>
  <si>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</si>
  <si>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</si>
  <si>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</si>
  <si>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</si>
  <si>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</si>
  <si>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</si>
  <si>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</si>
  <si>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</si>
  <si>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</si>
  <si>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</si>
  <si>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</si>
  <si>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</si>
  <si>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</si>
  <si>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</si>
  <si>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</si>
  <si>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</si>
  <si>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</si>
  <si>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</si>
  <si>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</si>
  <si>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</si>
  <si>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</si>
  <si>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</si>
  <si>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</si>
  <si>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</si>
  <si>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</si>
  <si>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</si>
  <si>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</si>
  <si>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</si>
  <si>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</si>
  <si>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</si>
  <si>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</si>
  <si>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</si>
  <si>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</si>
  <si>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</si>
  <si>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</si>
  <si>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</si>
  <si>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</si>
  <si>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</si>
  <si>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</si>
  <si>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</si>
  <si>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</si>
  <si>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</si>
  <si>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</si>
  <si>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</si>
  <si>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</si>
  <si>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</si>
  <si>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</si>
  <si>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</si>
  <si>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</si>
  <si>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</si>
  <si>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</si>
  <si>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</si>
  <si>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</si>
  <si>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</si>
  <si>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</si>
  <si>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</si>
  <si>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</si>
  <si>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</si>
  <si>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</si>
  <si>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</si>
  <si>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</si>
  <si>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</si>
  <si>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</si>
  <si>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</si>
  <si>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</si>
  <si>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</si>
  <si>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</si>
  <si>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</si>
  <si>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</si>
  <si>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</si>
  <si>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</si>
  <si>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</si>
  <si>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</si>
  <si>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</si>
  <si>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</si>
  <si>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</si>
  <si>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</si>
  <si>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</si>
  <si>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</si>
  <si>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</si>
  <si>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</si>
  <si>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</si>
  <si>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</si>
  <si>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</si>
  <si>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</si>
  <si>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</si>
  <si>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</si>
  <si>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</si>
  <si>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</si>
  <si>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</si>
  <si>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</si>
  <si>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</si>
  <si>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</si>
  <si>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</si>
  <si>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</si>
  <si>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</si>
  <si>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</si>
  <si>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</si>
  <si>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</si>
  <si>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</si>
  <si>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</si>
  <si>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</si>
  <si>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</si>
  <si>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</si>
  <si>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</si>
  <si>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</si>
  <si>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</si>
  <si>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</si>
  <si>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</si>
  <si>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</si>
  <si>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</si>
  <si>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</si>
  <si>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</si>
  <si>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</si>
  <si>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</si>
  <si>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</si>
  <si>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</si>
  <si>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</si>
  <si>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</si>
  <si>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</si>
  <si>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</si>
  <si>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</si>
  <si>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</si>
  <si>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</si>
  <si>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</si>
  <si>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</si>
  <si>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</si>
  <si>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</si>
  <si>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</si>
  <si>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</si>
  <si>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</si>
  <si>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</si>
  <si>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</si>
  <si>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</si>
  <si>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</si>
  <si>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</si>
  <si>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</si>
  <si>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</si>
  <si>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</si>
  <si>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</si>
  <si>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</si>
  <si>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</si>
  <si>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</si>
  <si>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</si>
  <si>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</si>
  <si>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</si>
  <si>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</si>
  <si>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</si>
  <si>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</si>
  <si>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</si>
  <si>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</si>
  <si>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</si>
  <si>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</si>
  <si>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</si>
  <si>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</si>
  <si>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</si>
  <si>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</si>
  <si>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</si>
  <si>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</si>
  <si>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</si>
  <si>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</si>
  <si>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</si>
  <si>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</si>
  <si>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</si>
  <si>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</si>
  <si>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</si>
  <si>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</si>
  <si>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</si>
  <si>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</si>
  <si>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</si>
  <si>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</si>
  <si>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</si>
  <si>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</si>
  <si>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</si>
  <si>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</si>
  <si>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</si>
  <si>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</si>
  <si>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</si>
  <si>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</si>
  <si>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</si>
  <si>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</si>
  <si>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</si>
  <si>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</si>
  <si>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</si>
  <si>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</si>
  <si>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</si>
  <si>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</si>
  <si>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</si>
  <si>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</si>
  <si>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</si>
  <si>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</si>
  <si>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</si>
  <si>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</si>
  <si>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</si>
  <si>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</si>
  <si>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</si>
  <si>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</si>
  <si>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</si>
  <si>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</si>
  <si>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</si>
  <si>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</si>
  <si>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</si>
  <si>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</si>
  <si>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</si>
  <si>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</si>
  <si>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</si>
  <si>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</si>
  <si>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</si>
  <si>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</si>
  <si>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</si>
  <si>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</si>
  <si>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</si>
  <si>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</si>
  <si>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</si>
  <si>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</si>
  <si>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</si>
  <si>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</si>
  <si>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</si>
  <si>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</si>
  <si>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</si>
  <si>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</si>
  <si>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</si>
  <si>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</si>
  <si>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</si>
  <si>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</si>
  <si>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</si>
  <si>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</si>
  <si>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</si>
  <si>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</si>
  <si>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</si>
  <si>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</si>
  <si>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</si>
  <si>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</si>
  <si>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</si>
  <si>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</si>
  <si>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</si>
  <si>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</si>
  <si>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</si>
  <si>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</si>
  <si>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</si>
  <si>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</si>
  <si>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</si>
  <si>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</si>
  <si>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</si>
  <si>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</si>
  <si>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</si>
  <si>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</si>
  <si>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</si>
  <si>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</si>
  <si>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</si>
  <si>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</si>
  <si>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</si>
  <si>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</si>
  <si>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</si>
  <si>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</si>
  <si>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</si>
  <si>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</si>
  <si>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</si>
  <si>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</si>
  <si>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</si>
  <si>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</si>
  <si>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</si>
  <si>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</si>
  <si>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</si>
  <si>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</si>
  <si>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</si>
  <si>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</si>
  <si>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</si>
  <si>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</si>
  <si>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</si>
  <si>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</si>
  <si>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</si>
  <si>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</si>
  <si>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</si>
  <si>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</si>
  <si>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</si>
  <si>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</si>
  <si>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</si>
  <si>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</si>
  <si>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</si>
  <si>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</si>
  <si>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</si>
  <si>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</si>
  <si>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</si>
  <si>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</si>
  <si>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</si>
  <si>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</si>
  <si>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</si>
  <si>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</si>
  <si>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</si>
  <si>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</si>
  <si>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</si>
  <si>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</si>
  <si>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</si>
  <si>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</si>
  <si>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</si>
  <si>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</si>
  <si>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</si>
  <si>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</si>
  <si>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</si>
  <si>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</si>
  <si>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</si>
  <si>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</si>
  <si>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</si>
  <si>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</si>
  <si>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</si>
  <si>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</si>
  <si>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</si>
  <si>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</si>
  <si>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</si>
  <si>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</si>
  <si>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</si>
  <si>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</si>
  <si>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</si>
  <si>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</si>
  <si>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</si>
  <si>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</si>
  <si>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</si>
  <si>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</si>
  <si>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</si>
  <si>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</si>
  <si>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</si>
  <si>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</si>
  <si>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</si>
  <si>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</si>
  <si>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</si>
  <si>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</si>
  <si>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</si>
  <si>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</si>
  <si>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</si>
  <si>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</si>
  <si>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</si>
  <si>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</si>
  <si>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</si>
  <si>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</si>
  <si>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</si>
  <si>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</si>
  <si>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</si>
  <si>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</si>
  <si>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</si>
  <si>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</si>
  <si>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</si>
  <si>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</si>
  <si>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</si>
  <si>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</si>
  <si>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</si>
  <si>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</si>
  <si>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</si>
  <si>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</si>
  <si>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</si>
  <si>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</si>
  <si>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</si>
  <si>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</si>
  <si>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</si>
  <si>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</si>
  <si>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</si>
  <si>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</si>
  <si>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</si>
  <si>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</si>
  <si>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</si>
  <si>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</si>
  <si>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</si>
  <si>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</si>
  <si>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</si>
  <si>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</si>
  <si>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</si>
  <si>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</si>
  <si>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</si>
  <si>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</si>
  <si>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</si>
  <si>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</si>
  <si>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</si>
  <si>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</si>
  <si>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</si>
  <si>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</si>
  <si>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</si>
  <si>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</si>
  <si>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</si>
  <si>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</si>
  <si>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</si>
  <si>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</si>
  <si>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</si>
  <si>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</si>
  <si>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</si>
  <si>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</si>
  <si>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</si>
  <si>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</si>
  <si>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</si>
  <si>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</si>
  <si>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</si>
  <si>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</si>
  <si>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</si>
  <si>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</si>
  <si>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</si>
  <si>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</si>
  <si>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</si>
  <si>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</si>
  <si>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</si>
  <si>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</si>
  <si>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</si>
  <si>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</si>
  <si>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</si>
  <si>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</si>
  <si>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</si>
  <si>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</si>
  <si>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</si>
  <si>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</si>
  <si>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</si>
  <si>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</si>
  <si>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</si>
  <si>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</si>
  <si>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</si>
  <si>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</si>
  <si>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</si>
  <si>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</si>
  <si>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</si>
  <si>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</si>
  <si>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</si>
  <si>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</si>
  <si>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</si>
  <si>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</si>
  <si>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</si>
  <si>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</si>
  <si>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</si>
  <si>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</si>
  <si>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</si>
  <si>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</si>
  <si>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</si>
  <si>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</si>
  <si>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</si>
  <si>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</si>
  <si>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</si>
  <si>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</si>
  <si>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</si>
  <si>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</si>
  <si>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</si>
  <si>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</si>
  <si>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</si>
  <si>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</si>
  <si>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</si>
  <si>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</si>
  <si>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</si>
  <si>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</si>
  <si>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</si>
  <si>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</si>
  <si>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</si>
  <si>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</si>
  <si>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</si>
  <si>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</si>
  <si>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</si>
  <si>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</si>
  <si>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</si>
  <si>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</si>
  <si>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</si>
  <si>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</si>
  <si>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</si>
  <si>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</si>
  <si>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</si>
  <si>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</si>
  <si>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</si>
  <si>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</si>
  <si>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</si>
  <si>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</si>
  <si>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</si>
  <si>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</si>
  <si>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</si>
  <si>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</si>
  <si>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</si>
  <si>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</si>
  <si>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</si>
  <si>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</si>
  <si>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</si>
  <si>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</si>
  <si>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</si>
  <si>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</si>
  <si>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</si>
  <si>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</si>
  <si>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</si>
  <si>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</si>
  <si>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</si>
  <si>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</si>
  <si>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</si>
  <si>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</si>
  <si>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</si>
  <si>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</si>
  <si>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</si>
  <si>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</si>
  <si>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</si>
  <si>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</si>
  <si>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</si>
  <si>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</si>
  <si>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</si>
  <si>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</si>
  <si>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</si>
  <si>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</si>
  <si>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</si>
  <si>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</si>
  <si>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</si>
  <si>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</si>
  <si>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</si>
  <si>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</si>
  <si>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</si>
  <si>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</si>
  <si>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</si>
  <si>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</si>
  <si>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</si>
  <si>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</si>
  <si>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</si>
  <si>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</si>
  <si>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</si>
  <si>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</si>
  <si>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</si>
  <si>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</si>
  <si>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</si>
  <si>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</si>
  <si>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</si>
  <si>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</si>
  <si>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</si>
  <si>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</si>
  <si>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</si>
  <si>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</si>
  <si>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</si>
  <si>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</si>
  <si>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</si>
  <si>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</si>
  <si>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</si>
  <si>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</si>
  <si>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</si>
  <si>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</si>
  <si>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</si>
  <si>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</si>
  <si>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</si>
  <si>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</si>
  <si>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</si>
  <si>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</si>
  <si>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</si>
  <si>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</si>
  <si>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</si>
  <si>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</si>
  <si>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</si>
  <si>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</si>
  <si>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</si>
  <si>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</si>
  <si>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</si>
  <si>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</si>
  <si>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</si>
  <si>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</si>
  <si>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</si>
  <si>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</si>
  <si>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</si>
  <si>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</si>
  <si>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</si>
  <si>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</si>
  <si>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</si>
  <si>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</si>
  <si>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</si>
  <si>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</si>
  <si>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</si>
  <si>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</si>
  <si>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</si>
  <si>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</si>
  <si>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</si>
  <si>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</si>
  <si>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</si>
  <si>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</si>
  <si>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</si>
  <si>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</si>
  <si>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</si>
  <si>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</si>
  <si>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</si>
  <si>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</si>
  <si>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</si>
  <si>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</si>
  <si>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</si>
  <si>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</si>
  <si>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</si>
  <si>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</si>
  <si>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</si>
  <si>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</si>
  <si>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</si>
  <si>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</si>
  <si>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</si>
  <si>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</si>
  <si>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</si>
  <si>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</si>
  <si>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</si>
  <si>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</si>
  <si>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</si>
  <si>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</si>
  <si>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</si>
  <si>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</si>
  <si>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</si>
  <si>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</si>
  <si>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</si>
  <si>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</si>
  <si>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</si>
  <si>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</si>
  <si>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</si>
  <si>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</si>
  <si>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</si>
  <si>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</si>
  <si>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</si>
  <si>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</si>
  <si>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</si>
  <si>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</si>
  <si>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</si>
  <si>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</si>
  <si>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</si>
  <si>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</si>
  <si>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</si>
  <si>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</si>
  <si>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</si>
  <si>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</si>
  <si>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</si>
  <si>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</si>
  <si>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</si>
  <si>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</si>
  <si>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</si>
  <si>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</si>
  <si>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</si>
  <si>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</si>
  <si>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</si>
  <si>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</si>
  <si>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</si>
  <si>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</si>
  <si>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</si>
  <si>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</si>
  <si>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</si>
  <si>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</si>
  <si>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</si>
  <si>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</si>
  <si>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</si>
  <si>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</si>
  <si>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</si>
  <si>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</si>
  <si>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</si>
  <si>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</si>
  <si>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</si>
  <si>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</si>
  <si>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</si>
  <si>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</si>
  <si>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</si>
  <si>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</si>
  <si>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</si>
  <si>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</si>
  <si>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</si>
  <si>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</si>
  <si>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</si>
  <si>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</si>
  <si>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</si>
  <si>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</si>
  <si>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</si>
  <si>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</si>
  <si>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</si>
  <si>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</si>
  <si>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</si>
  <si>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</si>
  <si>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</si>
  <si>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</si>
  <si>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</si>
  <si>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</si>
  <si>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</si>
  <si>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</si>
  <si>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</si>
  <si>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</si>
  <si>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</si>
  <si>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</si>
  <si>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</si>
  <si>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</si>
  <si>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</si>
  <si>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</si>
  <si>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</si>
  <si>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</si>
  <si>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</si>
  <si>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</si>
  <si>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</si>
  <si>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</si>
  <si>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</si>
  <si>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</si>
  <si>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</si>
  <si>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</si>
  <si>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</si>
  <si>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</si>
  <si>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</si>
  <si>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</si>
  <si>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</si>
  <si>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</si>
  <si>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</si>
  <si>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</si>
  <si>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</si>
  <si>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</si>
  <si>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</si>
  <si>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</si>
  <si>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</si>
  <si>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</si>
  <si>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</si>
  <si>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</si>
  <si>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</si>
  <si>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</si>
  <si>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</si>
  <si>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</si>
  <si>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</si>
  <si>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</si>
  <si>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</si>
  <si>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</si>
  <si>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</si>
  <si>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</si>
  <si>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</si>
  <si>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</si>
  <si>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</si>
  <si>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</si>
  <si>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</si>
  <si>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</si>
  <si>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</si>
  <si>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</si>
  <si>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</si>
  <si>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</si>
  <si>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</si>
  <si>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</si>
  <si>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</si>
  <si>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</si>
  <si>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</si>
  <si>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</si>
  <si>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</si>
  <si>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</si>
  <si>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</si>
  <si>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</si>
  <si>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</si>
  <si>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</si>
  <si>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</si>
  <si>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</si>
  <si>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</si>
  <si>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</si>
  <si>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</si>
  <si>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</si>
  <si>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</si>
  <si>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</si>
  <si>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</si>
  <si>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</si>
  <si>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</si>
  <si>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</si>
  <si>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</si>
  <si>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</si>
  <si>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</si>
  <si>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</si>
  <si>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</si>
  <si>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</si>
  <si>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</si>
  <si>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</si>
  <si>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</si>
  <si>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</si>
  <si>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</si>
  <si>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</si>
  <si>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</si>
  <si>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</si>
  <si>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</si>
  <si>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</si>
  <si>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</si>
  <si>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</si>
  <si>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</si>
  <si>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</si>
  <si>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</si>
  <si>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</si>
  <si>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</si>
  <si>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</si>
  <si>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</si>
  <si>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</si>
  <si>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</si>
  <si>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</si>
  <si>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</si>
  <si>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</si>
  <si>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</si>
  <si>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</si>
  <si>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</si>
  <si>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</si>
  <si>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</si>
  <si>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</si>
  <si>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</si>
  <si>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</si>
  <si>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</si>
  <si>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</si>
  <si>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</si>
  <si>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</si>
  <si>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</si>
  <si>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</si>
  <si>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</si>
  <si>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</si>
  <si>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</si>
  <si>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</si>
  <si>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</si>
  <si>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</si>
  <si>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</si>
  <si>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</si>
  <si>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</si>
  <si>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</si>
  <si>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</si>
  <si>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</si>
  <si>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</si>
  <si>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</si>
  <si>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</si>
  <si>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</si>
  <si>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</si>
  <si>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</si>
  <si>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</si>
  <si>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</si>
  <si>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</si>
  <si>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</si>
  <si>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</si>
  <si>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</si>
  <si>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</si>
  <si>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</si>
  <si>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</si>
  <si>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</si>
  <si>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</si>
  <si>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</si>
  <si>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</si>
  <si>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</si>
  <si>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</si>
  <si>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</si>
  <si>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</si>
  <si>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</si>
  <si>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</si>
  <si>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</si>
  <si>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</si>
  <si>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</si>
  <si>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</si>
  <si>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</si>
  <si>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</si>
  <si>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</si>
  <si>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</si>
  <si>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</si>
  <si>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</si>
  <si>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</si>
  <si>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</si>
  <si>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</si>
  <si>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</si>
  <si>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</si>
  <si>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</si>
  <si>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</si>
  <si>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</si>
  <si>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</si>
  <si>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</si>
  <si>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</si>
  <si>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</si>
  <si>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</si>
  <si>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</si>
  <si>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</si>
  <si>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</si>
  <si>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</si>
  <si>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</si>
  <si>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</si>
  <si>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</si>
  <si>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</si>
  <si>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</si>
  <si>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</si>
  <si>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</si>
  <si>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</si>
  <si>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</si>
  <si>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</si>
  <si>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</si>
  <si>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</si>
  <si>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</si>
  <si>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</si>
  <si>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</si>
  <si>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</si>
  <si>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</si>
  <si>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</si>
  <si>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</si>
  <si>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</si>
  <si>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</si>
  <si>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</si>
  <si>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</si>
  <si>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</si>
  <si>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</si>
  <si>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</si>
  <si>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</si>
  <si>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</si>
  <si>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</si>
  <si>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</si>
  <si>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</si>
  <si>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</si>
  <si>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</si>
  <si>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</si>
  <si>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</si>
  <si>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</si>
  <si>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</si>
  <si>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</si>
  <si>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</si>
  <si>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</si>
  <si>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</si>
  <si>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</si>
  <si>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</si>
  <si>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</si>
  <si>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</si>
  <si>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</si>
  <si>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</si>
  <si>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</si>
  <si>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</si>
  <si>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</si>
  <si>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</si>
  <si>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</si>
  <si>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</si>
  <si>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</si>
  <si>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</si>
  <si>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</si>
  <si>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</si>
  <si>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</si>
  <si>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</si>
  <si>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</si>
  <si>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</si>
  <si>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</si>
  <si>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</si>
  <si>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</si>
  <si>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</si>
  <si>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</si>
  <si>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</si>
  <si>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</si>
  <si>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</si>
  <si>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</si>
  <si>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</si>
  <si>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</si>
  <si>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</si>
  <si>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</si>
  <si>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</si>
  <si>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</si>
  <si>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</si>
  <si>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</si>
  <si>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</si>
  <si>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</si>
  <si>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</si>
  <si>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</si>
  <si>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</si>
  <si>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</si>
  <si>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</si>
  <si>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</si>
  <si>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</si>
  <si>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</si>
  <si>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</si>
  <si>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</si>
  <si>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</si>
  <si>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</si>
  <si>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</si>
  <si>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</si>
  <si>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</si>
  <si>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</si>
  <si>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</si>
  <si>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</si>
  <si>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</si>
  <si>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</si>
  <si>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</si>
  <si>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</si>
  <si>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</si>
  <si>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</si>
  <si>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</si>
  <si>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</si>
  <si>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</si>
  <si>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</si>
  <si>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</si>
  <si>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</si>
  <si>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</si>
  <si>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</si>
  <si>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</si>
  <si>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</si>
  <si>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</si>
  <si>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</si>
  <si>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</si>
  <si>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</si>
  <si>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</si>
  <si>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</si>
  <si>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</si>
  <si>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</si>
  <si>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</si>
  <si>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</si>
  <si>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</si>
  <si>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</si>
  <si>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</si>
  <si>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</si>
  <si>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</si>
  <si>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</si>
  <si>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</si>
  <si>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</si>
  <si>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</si>
  <si>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</si>
  <si>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</si>
  <si>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</si>
  <si>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</si>
  <si>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</si>
  <si>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</si>
  <si>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</si>
  <si>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</si>
  <si>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</si>
  <si>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</si>
  <si>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</si>
  <si>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</si>
  <si>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</si>
  <si>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</si>
  <si>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</si>
  <si>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</si>
  <si>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</si>
  <si>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</si>
  <si>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</si>
  <si>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</si>
  <si>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</si>
  <si>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</si>
  <si>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</si>
  <si>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</si>
  <si>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</si>
  <si>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</si>
  <si>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</si>
  <si>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</si>
  <si>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</si>
  <si>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</si>
  <si>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</si>
  <si>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</si>
  <si>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</si>
  <si>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</si>
  <si>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</si>
  <si>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</si>
  <si>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</si>
  <si>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</si>
  <si>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</si>
  <si>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</si>
  <si>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</si>
  <si>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</si>
  <si>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</si>
  <si>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</si>
  <si>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</si>
  <si>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</si>
  <si>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</si>
  <si>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</si>
  <si>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</si>
  <si>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</si>
  <si>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</si>
  <si>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</si>
  <si>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</si>
  <si>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</si>
  <si>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</si>
  <si>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</si>
  <si>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</si>
  <si>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</si>
  <si>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</si>
  <si>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</si>
  <si>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</si>
  <si>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</si>
  <si>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</si>
  <si>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</si>
  <si>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</si>
  <si>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</si>
  <si>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</si>
  <si>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</si>
  <si>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</si>
  <si>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</si>
  <si>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</si>
  <si>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</si>
  <si>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</si>
  <si>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</si>
  <si>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</si>
  <si>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</si>
  <si>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</si>
  <si>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</si>
  <si>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</si>
  <si>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</si>
  <si>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</si>
  <si>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</si>
  <si>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</si>
  <si>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</si>
  <si>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</si>
  <si>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</si>
  <si>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</si>
  <si>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</si>
  <si>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</si>
  <si>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</si>
  <si>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</si>
  <si>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</si>
  <si>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</si>
  <si>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</si>
  <si>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</si>
  <si>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</si>
  <si>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</si>
  <si>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</si>
  <si>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</si>
  <si>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</si>
  <si>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</si>
  <si>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</si>
  <si>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</si>
  <si>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</si>
  <si>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</si>
  <si>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</si>
  <si>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</si>
  <si>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</si>
  <si>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</si>
  <si>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</si>
  <si>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</si>
  <si>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</si>
  <si>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</si>
  <si>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</si>
  <si>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</si>
  <si>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</si>
  <si>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</si>
  <si>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</si>
  <si>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</si>
  <si>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</si>
  <si>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</si>
  <si>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</si>
  <si>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</si>
  <si>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</si>
  <si>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</si>
  <si>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</si>
  <si>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</si>
  <si>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</si>
  <si>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</si>
  <si>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</si>
  <si>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</si>
  <si>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</si>
  <si>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</si>
  <si>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</si>
  <si>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</si>
  <si>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</si>
  <si>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</si>
  <si>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</si>
  <si>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</si>
  <si>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</si>
  <si>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</si>
  <si>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</si>
  <si>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</si>
  <si>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</si>
  <si>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</si>
  <si>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</si>
  <si>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</si>
  <si>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</si>
  <si>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</si>
  <si>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</si>
  <si>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</si>
  <si>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</si>
  <si>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</si>
  <si>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</si>
  <si>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</si>
  <si>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</si>
  <si>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</si>
  <si>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</si>
  <si>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</si>
  <si>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</si>
  <si>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</si>
  <si>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</si>
  <si>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</si>
  <si>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</si>
  <si>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</si>
  <si>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</si>
  <si>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</si>
  <si>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</si>
  <si>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</si>
  <si>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</si>
  <si>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</si>
  <si>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</si>
  <si>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</si>
  <si>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</si>
  <si>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</si>
  <si>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</si>
  <si>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</si>
  <si>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</si>
  <si>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</si>
  <si>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</si>
  <si>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</si>
  <si>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</si>
  <si>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</si>
  <si>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</si>
  <si>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</si>
  <si>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</si>
  <si>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</si>
  <si>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</si>
  <si>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</si>
  <si>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</si>
  <si>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</si>
  <si>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</si>
  <si>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</si>
  <si>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</si>
  <si>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</si>
  <si>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</si>
  <si>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</si>
  <si>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</si>
  <si>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</si>
  <si>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</si>
  <si>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</si>
  <si>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</si>
  <si>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</si>
  <si>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</si>
  <si>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</si>
  <si>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</si>
  <si>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</si>
  <si>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</si>
  <si>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</si>
  <si>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</si>
  <si>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</si>
  <si>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</si>
  <si>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</si>
  <si>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</si>
  <si>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</si>
  <si>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</si>
  <si>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</si>
  <si>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</si>
  <si>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</si>
  <si>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</si>
  <si>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</si>
  <si>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</si>
  <si>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</si>
  <si>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</si>
  <si>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</si>
  <si>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</si>
  <si>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</si>
  <si>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</si>
  <si>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</si>
  <si>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</si>
  <si>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</si>
  <si>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</si>
  <si>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</si>
  <si>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</si>
  <si>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</si>
  <si>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</si>
  <si>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</si>
  <si>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</si>
  <si>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</si>
  <si>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</si>
  <si>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</si>
  <si>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</si>
  <si>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</si>
  <si>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</si>
  <si>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</si>
  <si>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</si>
  <si>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</si>
  <si>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</si>
  <si>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</si>
  <si>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</si>
  <si>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</si>
  <si>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</si>
  <si>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</si>
  <si>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</si>
  <si>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</si>
  <si>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</si>
  <si>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</si>
  <si>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</si>
  <si>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</si>
  <si>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</si>
  <si>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</si>
  <si>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</si>
  <si>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</si>
  <si>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</si>
  <si>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</si>
  <si>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</si>
  <si>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</si>
  <si>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</si>
  <si>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</si>
  <si>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</si>
  <si>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</si>
  <si>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</si>
  <si>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</si>
  <si>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</si>
  <si>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</si>
  <si>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</si>
  <si>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</si>
  <si>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</si>
  <si>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</si>
  <si>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</si>
  <si>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</si>
  <si>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</si>
  <si>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</si>
  <si>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</si>
  <si>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</si>
  <si>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</si>
  <si>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</si>
  <si>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</si>
  <si>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</si>
  <si>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</si>
  <si>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</si>
  <si>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</si>
  <si>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</si>
  <si>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</si>
  <si>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</si>
  <si>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</si>
  <si>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</si>
  <si>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</si>
  <si>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</si>
  <si>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</si>
  <si>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</si>
  <si>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</si>
  <si>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</si>
  <si>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</si>
  <si>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</si>
  <si>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</si>
  <si>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</si>
  <si>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</si>
  <si>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</si>
  <si>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</si>
  <si>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</si>
  <si>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</si>
  <si>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</si>
  <si>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</si>
  <si>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</si>
  <si>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</si>
  <si>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</si>
  <si>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</si>
  <si>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</si>
  <si>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</si>
  <si>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</si>
  <si>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</si>
  <si>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</si>
  <si>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</si>
  <si>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</si>
  <si>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</si>
  <si>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</si>
  <si>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</si>
  <si>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</si>
  <si>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</si>
  <si>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</si>
  <si>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</si>
  <si>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</si>
  <si>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</si>
  <si>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</si>
  <si>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</si>
  <si>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</si>
  <si>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</si>
  <si>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</si>
  <si>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</si>
  <si>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</si>
  <si>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</si>
  <si>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</si>
  <si>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</si>
  <si>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</si>
  <si>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</si>
  <si>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</si>
  <si>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</si>
  <si>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</si>
  <si>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</si>
  <si>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</si>
  <si>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</si>
  <si>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</si>
  <si>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</si>
  <si>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</si>
  <si>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</si>
  <si>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</si>
  <si>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</si>
  <si>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</si>
  <si>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</si>
  <si>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</si>
  <si>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</si>
  <si>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</si>
  <si>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</si>
  <si>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</si>
  <si>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</si>
  <si>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</si>
  <si>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</si>
  <si>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</si>
  <si>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</si>
  <si>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</si>
  <si>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</si>
  <si>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</si>
  <si>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</si>
  <si>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</si>
  <si>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</si>
  <si>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</si>
  <si>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</si>
  <si>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</si>
  <si>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</si>
  <si>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</si>
  <si>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</si>
  <si>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</si>
  <si>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</si>
  <si>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</si>
  <si>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</si>
  <si>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</si>
  <si>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</si>
  <si>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</si>
  <si>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</si>
  <si>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</si>
  <si>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</si>
  <si>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</si>
  <si>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</si>
  <si>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</si>
  <si>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</si>
  <si>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</si>
  <si>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</si>
  <si>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</si>
  <si>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</si>
  <si>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</si>
  <si>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</si>
  <si>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</si>
  <si>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</si>
  <si>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</si>
  <si>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</si>
  <si>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</si>
  <si>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</si>
  <si>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</si>
  <si>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</si>
  <si>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</si>
  <si>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</si>
  <si>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</si>
  <si>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</si>
  <si>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</si>
  <si>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</si>
  <si>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</si>
  <si>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</si>
  <si>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</si>
  <si>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</si>
  <si>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</si>
  <si>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</si>
  <si>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</si>
  <si>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</si>
  <si>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</si>
  <si>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</si>
  <si>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</si>
  <si>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</si>
  <si>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</si>
  <si>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</si>
  <si>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</si>
  <si>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</si>
  <si>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</si>
  <si>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</si>
  <si>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</si>
  <si>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</si>
  <si>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</si>
  <si>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</si>
  <si>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</si>
  <si>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</si>
  <si>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</si>
  <si>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</si>
  <si>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</si>
  <si>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</si>
  <si>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</si>
  <si>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</si>
  <si>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</si>
  <si>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</si>
  <si>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</si>
  <si>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</si>
  <si>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</si>
  <si>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</si>
  <si>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</si>
  <si>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</si>
  <si>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</si>
  <si>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</si>
  <si>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</si>
  <si>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</si>
  <si>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</si>
  <si>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</si>
  <si>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</si>
  <si>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</si>
  <si>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</si>
  <si>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</si>
  <si>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</si>
  <si>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</si>
  <si>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</si>
  <si>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</si>
  <si>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</si>
  <si>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</si>
  <si>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</si>
  <si>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</si>
  <si>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</si>
  <si>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</si>
  <si>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</si>
  <si>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</si>
  <si>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</si>
  <si>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</si>
  <si>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</si>
  <si>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</si>
  <si>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</si>
  <si>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</si>
  <si>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</si>
  <si>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</si>
  <si>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</si>
  <si>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</si>
  <si>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</si>
  <si>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</si>
  <si>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</si>
  <si>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</si>
  <si>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</si>
  <si>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</si>
  <si>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</si>
  <si>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</si>
  <si>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</si>
  <si>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</si>
  <si>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</si>
  <si>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</si>
  <si>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</si>
  <si>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</si>
  <si>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</si>
  <si>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</si>
  <si>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</si>
  <si>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</si>
  <si>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</si>
  <si>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</si>
  <si>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</si>
  <si>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</si>
  <si>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</si>
  <si>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</si>
  <si>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</si>
  <si>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</si>
  <si>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</si>
  <si>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</si>
  <si>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</si>
  <si>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</si>
  <si>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</si>
  <si>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</si>
  <si>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</si>
  <si>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</si>
  <si>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</si>
  <si>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</si>
  <si>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</si>
  <si>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</si>
  <si>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</si>
  <si>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</si>
  <si>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</si>
  <si>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</si>
  <si>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</si>
  <si>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</si>
  <si>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</si>
  <si>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</si>
  <si>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</si>
  <si>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</si>
  <si>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</si>
  <si>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</si>
  <si>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</si>
  <si>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</si>
  <si>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</si>
  <si>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</si>
  <si>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</si>
  <si>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</si>
  <si>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</si>
  <si>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</si>
  <si>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</si>
  <si>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</si>
  <si>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</si>
  <si>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</si>
  <si>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</si>
  <si>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</si>
  <si>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</si>
  <si>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</si>
  <si>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</si>
  <si>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</si>
  <si>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</si>
  <si>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</si>
  <si>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</si>
  <si>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</si>
  <si>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</si>
  <si>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</si>
  <si>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</si>
  <si>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</si>
  <si>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</si>
  <si>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</si>
  <si>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</si>
  <si>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</si>
  <si>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</si>
  <si>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</si>
  <si>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</si>
  <si>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</si>
  <si>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</si>
  <si>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</si>
  <si>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</si>
  <si>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</si>
  <si>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</si>
  <si>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</si>
  <si>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</si>
  <si>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</si>
  <si>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</si>
  <si>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</si>
  <si>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</si>
  <si>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</si>
  <si>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</si>
  <si>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</si>
  <si>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</si>
  <si>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</si>
  <si>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</si>
  <si>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</si>
  <si>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</si>
  <si>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</si>
  <si>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</si>
  <si>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</si>
  <si>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</si>
  <si>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</si>
  <si>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</si>
  <si>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</si>
  <si>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</si>
  <si>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</si>
  <si>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</si>
  <si>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</si>
  <si>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</si>
  <si>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</si>
  <si>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</si>
  <si>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</si>
  <si>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</si>
  <si>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</si>
  <si>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</si>
  <si>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</si>
  <si>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</si>
  <si>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</si>
  <si>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</si>
  <si>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</si>
  <si>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</si>
  <si>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</si>
  <si>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</si>
  <si>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</si>
  <si>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</si>
  <si>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</si>
  <si>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</si>
  <si>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</si>
  <si>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</si>
  <si>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</si>
  <si>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</si>
  <si>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</si>
  <si>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</si>
  <si>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</si>
  <si>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</si>
  <si>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</si>
  <si>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</si>
  <si>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</si>
  <si>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</si>
  <si>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</si>
  <si>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</si>
  <si>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</si>
  <si>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</si>
  <si>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</si>
  <si>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</si>
  <si>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</si>
  <si>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</si>
  <si>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</si>
  <si>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</si>
  <si>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</si>
  <si>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</si>
  <si>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</si>
  <si>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</si>
  <si>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</si>
  <si>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</si>
  <si>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</si>
  <si>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</si>
  <si>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</si>
  <si>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</si>
  <si>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</si>
  <si>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</si>
  <si>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</si>
  <si>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</si>
  <si>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</si>
  <si>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</si>
  <si>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</si>
  <si>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</si>
  <si>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</si>
  <si>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</si>
  <si>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</si>
  <si>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</si>
  <si>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</si>
  <si>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</si>
  <si>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</si>
  <si>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</si>
  <si>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</si>
  <si>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</si>
  <si>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</si>
  <si>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</si>
  <si>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</si>
  <si>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</si>
  <si>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</si>
  <si>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</si>
  <si>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</si>
  <si>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</si>
  <si>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</si>
  <si>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</si>
  <si>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</si>
  <si>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</si>
  <si>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</si>
  <si>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</si>
  <si>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</si>
  <si>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</si>
  <si>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</si>
  <si>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</si>
  <si>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</si>
  <si>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</si>
  <si>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</si>
  <si>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</si>
  <si>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</si>
  <si>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</si>
  <si>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</si>
  <si>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</si>
  <si>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</si>
  <si>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</si>
  <si>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</si>
  <si>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</si>
  <si>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</si>
  <si>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</si>
  <si>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</si>
  <si>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</si>
  <si>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</si>
  <si>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</si>
  <si>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</si>
  <si>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</si>
  <si>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</si>
  <si>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</si>
  <si>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</si>
  <si>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</si>
  <si>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</si>
  <si>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</si>
  <si>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</si>
  <si>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</si>
  <si>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</si>
  <si>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</si>
  <si>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</si>
  <si>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</si>
  <si>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</si>
  <si>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</si>
  <si>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</si>
  <si>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</si>
  <si>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</si>
  <si>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</si>
  <si>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</si>
  <si>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</si>
  <si>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</si>
  <si>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</si>
  <si>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</si>
  <si>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</si>
  <si>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</si>
  <si>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</si>
  <si>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</si>
  <si>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</si>
  <si>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</si>
  <si>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</si>
  <si>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</si>
  <si>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</si>
  <si>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</si>
  <si>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</si>
  <si>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</si>
  <si>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</si>
  <si>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</si>
  <si>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</si>
  <si>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</si>
  <si>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</si>
  <si>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</si>
  <si>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</si>
  <si>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</si>
  <si>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</si>
  <si>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</si>
  <si>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</si>
  <si>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</si>
  <si>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</si>
  <si>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</si>
  <si>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</si>
  <si>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</si>
  <si>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</si>
  <si>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</si>
  <si>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</si>
  <si>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</si>
  <si>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</si>
  <si>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</si>
  <si>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</si>
  <si>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</si>
  <si>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</si>
  <si>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</si>
  <si>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</si>
  <si>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</si>
  <si>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</si>
  <si>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</si>
  <si>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</si>
  <si>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</si>
  <si>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</si>
  <si>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</si>
  <si>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</si>
  <si>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</si>
  <si>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</si>
  <si>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</si>
  <si>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</si>
  <si>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</si>
  <si>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</si>
  <si>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</si>
  <si>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</si>
  <si>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</si>
  <si>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</si>
  <si>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</si>
  <si>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</si>
  <si>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</si>
  <si>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</si>
  <si>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</si>
  <si>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</si>
  <si>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</si>
  <si>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</si>
  <si>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</si>
  <si>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</si>
  <si>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</si>
  <si>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</si>
  <si>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</si>
  <si>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</si>
  <si>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</si>
  <si>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</si>
  <si>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</si>
  <si>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</si>
  <si>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</si>
  <si>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</si>
  <si>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</si>
  <si>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</si>
  <si>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</si>
  <si>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</si>
  <si>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</si>
  <si>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</si>
  <si>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</si>
  <si>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</si>
  <si>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</si>
  <si>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</si>
  <si>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</si>
  <si>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</si>
  <si>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</si>
  <si>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</si>
  <si>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</si>
  <si>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</si>
  <si>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</si>
  <si>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</si>
  <si>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</si>
  <si>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</si>
  <si>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</si>
  <si>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</si>
  <si>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</si>
  <si>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</si>
  <si>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</si>
  <si>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</si>
  <si>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</si>
  <si>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</si>
  <si>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</si>
  <si>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</si>
  <si>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</si>
  <si>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</si>
  <si>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</si>
  <si>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</si>
  <si>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</si>
  <si>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</si>
  <si>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</si>
  <si>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</si>
  <si>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</si>
  <si>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</si>
  <si>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</si>
  <si>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</si>
  <si>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</si>
  <si>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</si>
  <si>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</si>
  <si>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</si>
  <si>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</si>
  <si>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</si>
  <si>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</si>
  <si>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</si>
  <si>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</si>
  <si>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</si>
  <si>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</si>
  <si>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</si>
  <si>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</si>
  <si>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</si>
  <si>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</si>
  <si>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</si>
  <si>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</si>
  <si>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</si>
  <si>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</si>
  <si>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</si>
  <si>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</si>
  <si>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</si>
  <si>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</si>
  <si>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</si>
  <si>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</si>
  <si>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</si>
  <si>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</si>
  <si>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</si>
  <si>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</si>
  <si>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</si>
  <si>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</si>
  <si>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</si>
  <si>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</si>
  <si>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</si>
  <si>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</si>
  <si>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</si>
  <si>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</si>
  <si>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</si>
  <si>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</si>
  <si>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</si>
  <si>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</si>
  <si>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</si>
  <si>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</si>
  <si>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</si>
  <si>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</si>
  <si>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</si>
  <si>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</si>
  <si>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</si>
  <si>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</si>
  <si>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</si>
  <si>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</si>
  <si>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</si>
  <si>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</si>
  <si>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</si>
  <si>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</si>
  <si>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</si>
  <si>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</si>
  <si>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</si>
  <si>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</si>
  <si>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</si>
  <si>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</si>
  <si>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</si>
  <si>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</si>
  <si>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</si>
  <si>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</si>
  <si>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</si>
  <si>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</si>
  <si>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</si>
  <si>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</si>
  <si>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</si>
  <si>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</si>
  <si>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</si>
  <si>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</si>
  <si>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</si>
  <si>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</si>
  <si>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</si>
  <si>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</si>
  <si>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</si>
  <si>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</si>
  <si>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</si>
  <si>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</si>
  <si>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</si>
  <si>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</si>
  <si>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</si>
  <si>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</si>
  <si>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</si>
  <si>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</si>
  <si>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</si>
  <si>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</si>
  <si>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</si>
  <si>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</si>
  <si>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</si>
  <si>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</si>
  <si>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</si>
  <si>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</si>
  <si>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</si>
  <si>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</si>
  <si>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</si>
  <si>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</si>
  <si>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</si>
  <si>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</si>
  <si>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</si>
  <si>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</si>
  <si>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</si>
  <si>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</si>
  <si>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</si>
  <si>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</si>
  <si>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</si>
  <si>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</si>
  <si>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</si>
  <si>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</si>
  <si>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</si>
  <si>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</si>
  <si>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</si>
  <si>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</si>
  <si>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</si>
  <si>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</si>
  <si>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</si>
  <si>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</si>
  <si>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</si>
  <si>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</si>
  <si>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</si>
  <si>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</si>
  <si>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</si>
  <si>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</si>
  <si>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</si>
  <si>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</si>
  <si>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</si>
  <si>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</si>
  <si>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</si>
  <si>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</si>
  <si>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</si>
  <si>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</si>
  <si>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</si>
  <si>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</si>
  <si>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</si>
  <si>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</si>
  <si>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</si>
  <si>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</si>
  <si>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</si>
  <si>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</si>
  <si>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</si>
  <si>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</si>
  <si>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</si>
  <si>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</si>
  <si>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</si>
  <si>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</si>
  <si>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</si>
  <si>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</si>
  <si>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</si>
  <si>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</si>
  <si>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</si>
  <si>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</si>
  <si>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</si>
  <si>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</si>
  <si>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</si>
  <si>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</si>
  <si>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</si>
  <si>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</si>
  <si>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</si>
  <si>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</si>
  <si>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</si>
  <si>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</si>
  <si>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</si>
  <si>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</si>
  <si>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</si>
  <si>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</si>
  <si>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</si>
  <si>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</si>
  <si>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</si>
  <si>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</si>
  <si>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</si>
  <si>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</si>
  <si>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</si>
  <si>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</si>
  <si>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</si>
  <si>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</si>
  <si>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</si>
  <si>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</si>
  <si>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</si>
  <si>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</si>
  <si>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</si>
  <si>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</si>
  <si>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</si>
  <si>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</si>
  <si>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</si>
  <si>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</si>
  <si>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</si>
  <si>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</si>
  <si>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</si>
  <si>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</si>
  <si>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</si>
  <si>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</si>
  <si>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</si>
  <si>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</si>
  <si>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</si>
  <si>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</si>
  <si>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</si>
  <si>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</si>
  <si>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</si>
  <si>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</si>
  <si>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</si>
  <si>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</si>
  <si>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</si>
  <si>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</si>
  <si>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</si>
  <si>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</si>
  <si>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</si>
  <si>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</si>
  <si>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</si>
  <si>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</si>
  <si>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</si>
  <si>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</si>
  <si>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</si>
  <si>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</si>
  <si>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</si>
  <si>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</si>
  <si>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</si>
  <si>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</si>
  <si>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</si>
  <si>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</si>
  <si>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</si>
  <si>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</si>
  <si>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</si>
  <si>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</si>
  <si>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</si>
  <si>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</si>
  <si>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</si>
  <si>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</si>
  <si>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</si>
  <si>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</si>
  <si>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</si>
  <si>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</si>
  <si>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</si>
  <si>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</si>
  <si>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</si>
  <si>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</si>
  <si>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</si>
  <si>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</si>
  <si>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</si>
  <si>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</si>
  <si>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</si>
  <si>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</si>
  <si>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</si>
  <si>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</si>
  <si>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</si>
  <si>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</si>
  <si>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</si>
  <si>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</si>
  <si>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</si>
  <si>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</si>
  <si>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</si>
  <si>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</si>
  <si>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</si>
  <si>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</si>
  <si>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</si>
  <si>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</si>
  <si>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</si>
  <si>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</si>
  <si>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</si>
  <si>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</si>
  <si>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</si>
  <si>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</si>
  <si>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</si>
  <si>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</si>
  <si>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</si>
  <si>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</si>
  <si>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</si>
  <si>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</si>
  <si>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</si>
  <si>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</si>
  <si>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</si>
  <si>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</si>
  <si>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</si>
  <si>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</si>
  <si>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</si>
  <si>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</si>
  <si>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</si>
  <si>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</si>
  <si>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</si>
  <si>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</si>
  <si>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</si>
  <si>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</si>
  <si>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</si>
  <si>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</si>
  <si>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</si>
  <si>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</si>
  <si>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</si>
  <si>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</si>
  <si>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</si>
  <si>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</si>
  <si>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</si>
  <si>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</si>
  <si>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</si>
  <si>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</si>
  <si>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</si>
  <si>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</si>
  <si>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</si>
  <si>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</si>
  <si>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</si>
  <si>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</si>
  <si>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</si>
  <si>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</si>
  <si>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</si>
  <si>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</si>
  <si>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</si>
  <si>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</si>
  <si>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</si>
  <si>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</si>
  <si>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</si>
  <si>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</si>
  <si>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</si>
  <si>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</si>
  <si>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</si>
  <si>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</si>
  <si>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</si>
  <si>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</si>
  <si>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</si>
  <si>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</si>
  <si>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</si>
  <si>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</si>
  <si>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</si>
  <si>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</si>
  <si>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</si>
  <si>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</si>
  <si>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</si>
  <si>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</si>
  <si>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</si>
  <si>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</si>
  <si>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</si>
  <si>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</si>
  <si>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</si>
  <si>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</si>
  <si>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</si>
  <si>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</si>
  <si>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</si>
  <si>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</si>
  <si>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</si>
  <si>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</si>
  <si>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</si>
  <si>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</si>
  <si>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</si>
  <si>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</si>
  <si>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</si>
  <si>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</si>
  <si>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</si>
  <si>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</si>
  <si>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</si>
  <si>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</si>
  <si>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</si>
  <si>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</si>
  <si>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</si>
  <si>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</si>
  <si>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</si>
  <si>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</si>
  <si>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</si>
  <si>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</si>
  <si>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</si>
  <si>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</si>
  <si>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</si>
  <si>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</si>
  <si>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</si>
  <si>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</si>
  <si>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</si>
  <si>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</si>
  <si>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</si>
  <si>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</si>
  <si>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</si>
  <si>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</si>
  <si>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</si>
  <si>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</si>
  <si>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</si>
  <si>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</si>
  <si>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</si>
  <si>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</si>
  <si>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</si>
  <si>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</si>
  <si>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</si>
  <si>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</si>
  <si>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</si>
  <si>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</si>
  <si>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</si>
  <si>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</si>
  <si>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</si>
  <si>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</si>
  <si>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</si>
  <si>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</si>
  <si>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</si>
  <si>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</si>
  <si>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</si>
  <si>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</si>
  <si>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</si>
  <si>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</si>
  <si>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</si>
  <si>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</si>
  <si>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</si>
  <si>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</si>
  <si>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</si>
  <si>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</si>
  <si>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</si>
  <si>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</si>
  <si>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</si>
  <si>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</si>
  <si>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</si>
  <si>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</si>
  <si>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</si>
  <si>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</si>
  <si>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</si>
  <si>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</si>
  <si>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</si>
  <si>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</si>
  <si>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</si>
  <si>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</si>
  <si>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</si>
  <si>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</si>
  <si>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</si>
  <si>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</si>
  <si>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</si>
  <si>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</si>
  <si>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</si>
  <si>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</si>
  <si>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</si>
  <si>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</si>
  <si>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</si>
  <si>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</si>
  <si>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</si>
  <si>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</si>
  <si>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</si>
  <si>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</si>
  <si>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</si>
  <si>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</si>
  <si>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</si>
  <si>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</si>
  <si>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</si>
  <si>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</si>
  <si>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</si>
  <si>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</si>
  <si>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</si>
  <si>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</si>
  <si>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</si>
  <si>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</si>
  <si>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</si>
  <si>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</si>
  <si>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</si>
  <si>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</si>
  <si>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</si>
  <si>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</si>
  <si>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</si>
  <si>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</si>
  <si>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</si>
  <si>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</si>
  <si>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</si>
  <si>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</si>
  <si>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</si>
  <si>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</si>
  <si>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</si>
  <si>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</si>
  <si>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</si>
  <si>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</si>
  <si>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</si>
  <si>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</si>
  <si>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</si>
  <si>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</si>
  <si>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</si>
  <si>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</si>
  <si>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</si>
  <si>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</si>
  <si>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</si>
  <si>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</si>
  <si>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</si>
  <si>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</si>
  <si>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</si>
  <si>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</si>
  <si>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</si>
  <si>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</si>
  <si>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</si>
  <si>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</si>
  <si>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</si>
  <si>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</si>
  <si>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</si>
  <si>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</si>
  <si>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</si>
  <si>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</si>
  <si>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</si>
  <si>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</si>
  <si>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</si>
  <si>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</si>
  <si>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</si>
  <si>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</si>
  <si>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</si>
  <si>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</si>
  <si>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</si>
  <si>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</si>
  <si>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</si>
  <si>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</si>
  <si>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</si>
  <si>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</si>
  <si>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</si>
  <si>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</si>
  <si>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</si>
  <si>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</si>
  <si>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</si>
  <si>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</si>
  <si>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</si>
  <si>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</si>
  <si>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</si>
  <si>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</si>
  <si>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</si>
  <si>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</si>
  <si>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</si>
  <si>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</si>
  <si>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</si>
  <si>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</si>
  <si>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</si>
  <si>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</si>
  <si>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</si>
  <si>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</si>
  <si>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</si>
  <si>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</si>
  <si>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</si>
  <si>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</si>
  <si>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</si>
  <si>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</si>
  <si>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</si>
  <si>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</si>
  <si>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</si>
  <si>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</si>
  <si>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</si>
  <si>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</si>
  <si>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</si>
  <si>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</si>
  <si>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</si>
  <si>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</si>
  <si>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</si>
  <si>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</si>
  <si>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</si>
  <si>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</si>
  <si>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</si>
  <si>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</si>
  <si>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</si>
  <si>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</si>
  <si>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</si>
  <si>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</si>
  <si>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</si>
  <si>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</si>
  <si>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</si>
  <si>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</si>
  <si>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</si>
  <si>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</si>
  <si>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</si>
  <si>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</si>
  <si>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</si>
  <si>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</si>
  <si>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</si>
  <si>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</si>
  <si>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</si>
  <si>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</si>
  <si>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</si>
  <si>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</si>
  <si>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</si>
  <si>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</si>
  <si>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</si>
  <si>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</si>
  <si>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</si>
  <si>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</si>
  <si>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</si>
  <si>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</si>
  <si>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</si>
  <si>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</si>
  <si>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</si>
  <si>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</si>
  <si>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</si>
  <si>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</si>
  <si>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</si>
  <si>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</si>
  <si>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</si>
  <si>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</si>
  <si>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</si>
  <si>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</si>
  <si>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</si>
  <si>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</si>
  <si>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</si>
  <si>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</si>
  <si>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</si>
  <si>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</si>
  <si>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</si>
  <si>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</si>
  <si>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</si>
  <si>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</si>
  <si>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</si>
  <si>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</si>
  <si>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</si>
  <si>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</si>
  <si>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</si>
  <si>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</si>
  <si>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</si>
  <si>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</si>
  <si>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</si>
  <si>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</si>
  <si>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</si>
  <si>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</si>
  <si>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</si>
  <si>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</si>
  <si>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</si>
  <si>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</si>
  <si>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</si>
  <si>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</si>
  <si>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</si>
  <si>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</si>
  <si>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</si>
  <si>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</si>
  <si>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</si>
  <si>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</si>
  <si>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</si>
  <si>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</si>
  <si>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</si>
  <si>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</si>
  <si>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</si>
  <si>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</si>
  <si>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</si>
  <si>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</si>
  <si>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</si>
  <si>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</si>
  <si>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</si>
  <si>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</si>
  <si>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</si>
  <si>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</si>
  <si>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</si>
  <si>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</si>
  <si>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</si>
  <si>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</si>
  <si>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</si>
  <si>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</si>
  <si>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</si>
  <si>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</si>
  <si>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</si>
  <si>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</si>
  <si>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</si>
  <si>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</si>
  <si>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</si>
  <si>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</si>
  <si>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</si>
  <si>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</si>
  <si>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</si>
  <si>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</si>
  <si>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</si>
  <si>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</si>
  <si>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</si>
  <si>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</si>
  <si>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</si>
  <si>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</si>
  <si>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</si>
  <si>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</si>
  <si>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</si>
  <si>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</si>
  <si>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</si>
  <si>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</si>
  <si>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</si>
  <si>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</si>
  <si>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</si>
  <si>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</si>
  <si>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</si>
  <si>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</si>
  <si>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</si>
  <si>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</si>
  <si>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</si>
  <si>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</si>
  <si>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</si>
  <si>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</si>
  <si>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</si>
  <si>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</si>
  <si>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</si>
  <si>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</si>
  <si>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</si>
  <si>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</si>
  <si>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</si>
  <si>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</si>
  <si>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</si>
  <si>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</si>
  <si>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</si>
  <si>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</si>
  <si>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</si>
  <si>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</si>
  <si>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</si>
  <si>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</si>
  <si>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</si>
  <si>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</si>
  <si>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</si>
  <si>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</si>
  <si>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</si>
  <si>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</si>
  <si>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</si>
  <si>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</si>
  <si>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</si>
  <si>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</si>
  <si>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</si>
  <si>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</si>
  <si>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</si>
  <si>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</si>
  <si>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</si>
  <si>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</si>
  <si>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</si>
  <si>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</si>
  <si>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</si>
  <si>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</si>
  <si>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</si>
  <si>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</si>
  <si>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</si>
  <si>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</si>
  <si>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</si>
  <si>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</si>
  <si>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</si>
  <si>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</si>
  <si>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</si>
  <si>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</si>
  <si>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</si>
  <si>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</si>
  <si>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</si>
  <si>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</si>
  <si>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</si>
  <si>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</si>
  <si>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</si>
  <si>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</si>
  <si>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</si>
  <si>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</si>
  <si>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</si>
  <si>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</si>
  <si>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</si>
  <si>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</si>
  <si>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</si>
  <si>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</si>
  <si>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</si>
  <si>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</si>
  <si>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</si>
  <si>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</si>
  <si>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</si>
  <si>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</si>
  <si>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</si>
  <si>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</si>
  <si>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</si>
  <si>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</si>
  <si>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</si>
  <si>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</si>
  <si>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</si>
  <si>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</si>
  <si>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</si>
  <si>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</si>
  <si>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</si>
  <si>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</si>
  <si>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</si>
  <si>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</si>
  <si>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</si>
  <si>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</si>
  <si>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</si>
  <si>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</si>
  <si>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</si>
  <si>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</si>
  <si>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</si>
  <si>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</si>
  <si>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</si>
  <si>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</si>
  <si>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</si>
  <si>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</si>
  <si>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</si>
  <si>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</si>
  <si>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</si>
  <si>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</si>
  <si>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</si>
  <si>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</si>
  <si>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</si>
  <si>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</si>
  <si>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</si>
  <si>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</si>
  <si>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</si>
  <si>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</si>
  <si>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</si>
  <si>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</si>
  <si>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</si>
  <si>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</si>
  <si>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</si>
  <si>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</si>
  <si>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</si>
  <si>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</si>
  <si>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</si>
  <si>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</si>
  <si>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</si>
  <si>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</si>
  <si>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</si>
  <si>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</si>
  <si>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</si>
  <si>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</si>
  <si>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</si>
  <si>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</si>
  <si>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</si>
  <si>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</si>
  <si>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</si>
  <si>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</si>
  <si>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</si>
  <si>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</si>
  <si>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</si>
  <si>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</si>
  <si>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</si>
  <si>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</si>
  <si>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</si>
  <si>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</si>
  <si>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</si>
  <si>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</si>
  <si>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</si>
  <si>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</si>
  <si>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</si>
  <si>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</si>
  <si>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</si>
  <si>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</si>
  <si>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</si>
  <si>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</si>
  <si>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</si>
  <si>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</si>
  <si>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</si>
  <si>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</si>
  <si>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</si>
  <si>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</si>
  <si>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</si>
  <si>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</si>
  <si>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</si>
  <si>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</si>
  <si>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</si>
  <si>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</si>
  <si>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</si>
  <si>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</si>
  <si>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</si>
  <si>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</si>
  <si>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</si>
  <si>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</si>
  <si>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</si>
  <si>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</si>
  <si>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</si>
  <si>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</si>
  <si>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</si>
  <si>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</si>
  <si>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</si>
  <si>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</si>
  <si>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</si>
  <si>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</si>
  <si>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</si>
  <si>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</si>
  <si>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</si>
  <si>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</si>
  <si>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</si>
  <si>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</si>
  <si>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</si>
  <si>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</si>
  <si>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</si>
  <si>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</si>
  <si>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</si>
  <si>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</si>
  <si>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</si>
  <si>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</si>
  <si>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</si>
  <si>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</si>
  <si>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</si>
  <si>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</si>
  <si>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</si>
  <si>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</si>
  <si>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</si>
  <si>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</si>
  <si>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</si>
  <si>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</si>
  <si>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</si>
  <si>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</si>
  <si>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</si>
  <si>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</si>
  <si>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</si>
  <si>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</si>
  <si>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</si>
  <si>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</si>
  <si>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</si>
  <si>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</si>
  <si>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</si>
  <si>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</si>
  <si>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</si>
  <si>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</si>
  <si>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</si>
  <si>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</si>
  <si>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</si>
  <si>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</si>
  <si>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</si>
  <si>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</si>
  <si>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</si>
  <si>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</si>
  <si>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</si>
  <si>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</si>
  <si>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</si>
  <si>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</si>
  <si>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</si>
  <si>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</si>
  <si>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</si>
  <si>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</si>
  <si>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</si>
  <si>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</si>
  <si>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</si>
  <si>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</si>
  <si>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</si>
  <si>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</si>
  <si>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</si>
  <si>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</si>
  <si>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</si>
  <si>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</si>
  <si>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</si>
  <si>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</si>
  <si>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</si>
  <si>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</si>
  <si>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</si>
  <si>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</si>
  <si>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</si>
  <si>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</si>
  <si>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</si>
  <si>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</si>
  <si>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</si>
  <si>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</si>
  <si>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</si>
  <si>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</si>
  <si>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</si>
  <si>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</si>
  <si>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</si>
  <si>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</si>
  <si>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</si>
  <si>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</si>
  <si>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</si>
  <si>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</si>
  <si>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</si>
  <si>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</si>
  <si>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</si>
  <si>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</si>
  <si>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</si>
  <si>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</si>
  <si>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</si>
  <si>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</si>
  <si>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</si>
  <si>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</si>
  <si>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</si>
  <si>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</si>
  <si>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</si>
  <si>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</si>
  <si>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</si>
  <si>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</si>
  <si>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</si>
  <si>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</si>
  <si>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</si>
  <si>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</si>
  <si>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</si>
  <si>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</si>
  <si>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</si>
  <si>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</si>
  <si>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</si>
  <si>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</si>
  <si>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</si>
  <si>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</si>
  <si>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</si>
  <si>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</si>
  <si>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</si>
  <si>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</si>
  <si>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</si>
  <si>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</si>
  <si>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</si>
  <si>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</si>
  <si>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</si>
  <si>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</si>
  <si>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</si>
  <si>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</si>
  <si>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</si>
  <si>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</si>
  <si>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</si>
  <si>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</si>
  <si>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</si>
  <si>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</si>
  <si>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</si>
  <si>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</si>
  <si>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</si>
  <si>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</si>
  <si>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</si>
  <si>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</si>
  <si>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</si>
  <si>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</si>
  <si>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</si>
  <si>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</si>
  <si>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</si>
  <si>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</si>
  <si>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</si>
  <si>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</si>
  <si>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</si>
  <si>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</si>
  <si>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</si>
  <si>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</si>
  <si>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</si>
  <si>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</si>
  <si>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</si>
  <si>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</si>
  <si>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</si>
  <si>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</si>
  <si>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</si>
  <si>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</si>
  <si>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</si>
  <si>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</si>
  <si>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</si>
  <si>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</si>
  <si>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</si>
  <si>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</si>
  <si>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</si>
  <si>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</si>
  <si>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</si>
  <si>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</si>
  <si>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</si>
  <si>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</si>
  <si>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</si>
  <si>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</si>
  <si>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</si>
  <si>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</si>
  <si>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</si>
  <si>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</si>
  <si>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</si>
  <si>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</si>
  <si>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</si>
  <si>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</si>
  <si>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</si>
  <si>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</si>
  <si>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</si>
  <si>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</si>
  <si>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</si>
  <si>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</si>
  <si>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</si>
  <si>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</si>
  <si>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</si>
  <si>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</si>
  <si>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</si>
  <si>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</si>
  <si>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</si>
  <si>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</si>
  <si>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</si>
  <si>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</si>
  <si>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</si>
  <si>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</si>
  <si>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</si>
  <si>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</si>
  <si>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</si>
  <si>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</si>
  <si>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</si>
  <si>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</si>
  <si>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</si>
  <si>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</si>
  <si>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</si>
  <si>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</si>
  <si>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</si>
  <si>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</si>
  <si>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</si>
  <si>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</si>
  <si>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</si>
  <si>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</si>
  <si>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</si>
  <si>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</si>
  <si>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</si>
  <si>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</si>
  <si>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</si>
  <si>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</si>
  <si>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</si>
  <si>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</si>
  <si>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</si>
  <si>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</si>
  <si>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</si>
  <si>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</si>
  <si>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</si>
  <si>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</si>
  <si>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</si>
  <si>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</si>
  <si>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</si>
  <si>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</si>
  <si>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</si>
  <si>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</si>
  <si>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</si>
  <si>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</si>
  <si>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</si>
  <si>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</si>
  <si>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</si>
  <si>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</si>
  <si>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</si>
  <si>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</si>
  <si>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</si>
  <si>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</si>
  <si>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</si>
  <si>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</si>
  <si>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</si>
  <si>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</si>
  <si>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</si>
  <si>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</si>
  <si>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</si>
  <si>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</si>
  <si>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</si>
  <si>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</si>
  <si>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</si>
  <si>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</si>
  <si>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</si>
  <si>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</si>
  <si>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</si>
  <si>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</si>
  <si>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</si>
  <si>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</si>
  <si>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</si>
  <si>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</si>
  <si>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</si>
  <si>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</si>
  <si>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</si>
  <si>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</si>
  <si>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</si>
  <si>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</si>
  <si>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</si>
  <si>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</si>
  <si>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</si>
  <si>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</si>
  <si>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</si>
  <si>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</si>
  <si>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</si>
  <si>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</si>
  <si>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</si>
  <si>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</si>
  <si>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</si>
  <si>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</si>
  <si>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</si>
  <si>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</si>
  <si>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</si>
  <si>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</si>
  <si>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</si>
  <si>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</si>
  <si>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</si>
  <si>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</si>
  <si>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</si>
  <si>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</si>
  <si>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</si>
  <si>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</si>
  <si>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</si>
  <si>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</si>
  <si>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</si>
  <si>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</si>
  <si>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</si>
  <si>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</si>
  <si>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</si>
  <si>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</si>
  <si>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</si>
  <si>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</si>
  <si>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</si>
  <si>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</si>
  <si>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</si>
  <si>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</si>
  <si>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</si>
  <si>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</si>
  <si>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</si>
  <si>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</si>
  <si>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</si>
  <si>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</si>
  <si>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</si>
  <si>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</si>
  <si>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</si>
  <si>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</si>
  <si>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</si>
  <si>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</si>
  <si>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</si>
  <si>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</si>
  <si>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</si>
  <si>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</si>
  <si>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</si>
  <si>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</si>
  <si>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</si>
  <si>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</si>
  <si>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</si>
  <si>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</si>
  <si>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</si>
  <si>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</si>
  <si>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</si>
  <si>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</si>
  <si>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</si>
  <si>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</si>
  <si>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</si>
  <si>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</si>
  <si>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</si>
  <si>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</si>
  <si>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</si>
  <si>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</si>
  <si>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</si>
  <si>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</si>
  <si>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</si>
  <si>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</si>
  <si>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</si>
  <si>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</si>
  <si>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</si>
  <si>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</si>
  <si>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</si>
  <si>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</si>
  <si>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</si>
  <si>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</si>
  <si>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</si>
  <si>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</si>
  <si>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</si>
  <si>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</si>
  <si>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</si>
  <si>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</si>
  <si>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</si>
  <si>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</si>
  <si>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</si>
  <si>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</si>
  <si>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</si>
  <si>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</si>
  <si>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</si>
  <si>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</si>
  <si>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</si>
  <si>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</si>
  <si>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</si>
  <si>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</si>
  <si>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</si>
  <si>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</si>
  <si>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</si>
  <si>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</si>
  <si>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</si>
  <si>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</si>
  <si>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</si>
  <si>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</si>
  <si>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</si>
  <si>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</si>
  <si>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</si>
  <si>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</si>
  <si>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</si>
  <si>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</si>
  <si>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</si>
  <si>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</si>
  <si>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</si>
  <si>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</si>
  <si>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</si>
  <si>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</si>
  <si>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</si>
  <si>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</si>
  <si>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</si>
  <si>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</si>
  <si>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</si>
  <si>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</si>
  <si>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</si>
  <si>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</si>
  <si>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</si>
  <si>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</si>
  <si>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</si>
  <si>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</si>
  <si>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</si>
  <si>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</si>
  <si>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</si>
  <si>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</si>
  <si>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</si>
  <si>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</si>
  <si>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</si>
  <si>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</si>
  <si>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</si>
  <si>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</si>
  <si>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</si>
  <si>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</si>
  <si>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</si>
  <si>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</si>
  <si>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</si>
  <si>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</si>
  <si>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</si>
  <si>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</si>
  <si>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</si>
  <si>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</si>
  <si>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</si>
  <si>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</si>
  <si>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</si>
  <si>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</si>
  <si>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</si>
  <si>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</si>
  <si>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</si>
  <si>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</si>
  <si>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</si>
  <si>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</si>
  <si>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</si>
  <si>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</si>
  <si>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</si>
  <si>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</si>
  <si>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</si>
  <si>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</si>
  <si>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</si>
  <si>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</si>
  <si>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</si>
  <si>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</si>
  <si>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</si>
  <si>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</si>
  <si>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</si>
  <si>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</si>
  <si>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</si>
  <si>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</si>
  <si>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</si>
  <si>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</si>
  <si>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</si>
  <si>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</si>
  <si>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</si>
  <si>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</si>
  <si>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</si>
  <si>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</si>
  <si>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</si>
  <si>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</si>
  <si>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</si>
  <si>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</si>
  <si>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</si>
  <si>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</si>
  <si>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</si>
  <si>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</si>
  <si>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</si>
  <si>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</si>
  <si>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</si>
  <si>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</si>
  <si>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</si>
  <si>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</si>
  <si>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</si>
  <si>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</si>
  <si>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</si>
  <si>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</si>
  <si>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</si>
  <si>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</si>
  <si>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</si>
  <si>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</si>
  <si>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</si>
  <si>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</si>
  <si>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</si>
  <si>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</si>
  <si>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</si>
  <si>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</si>
  <si>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</si>
  <si>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</si>
  <si>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</si>
  <si>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</si>
  <si>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</si>
  <si>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</si>
  <si>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</si>
  <si>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</si>
  <si>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</si>
  <si>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</si>
  <si>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</si>
  <si>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</si>
  <si>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</si>
  <si>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</si>
  <si>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</si>
  <si>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</si>
  <si>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</si>
  <si>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</si>
  <si>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</si>
  <si>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</si>
  <si>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</si>
  <si>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</si>
  <si>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</si>
  <si>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</si>
  <si>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</si>
  <si>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</si>
  <si>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</si>
  <si>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</si>
  <si>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</si>
  <si>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</si>
  <si>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</si>
  <si>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</si>
  <si>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</si>
  <si>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</si>
  <si>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</si>
  <si>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</si>
  <si>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</si>
  <si>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</si>
  <si>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</si>
  <si>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</si>
  <si>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</si>
  <si>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</si>
  <si>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</si>
  <si>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</si>
  <si>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</si>
  <si>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</si>
  <si>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</si>
  <si>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</si>
  <si>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</si>
  <si>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</si>
  <si>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</si>
  <si>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</si>
  <si>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</si>
  <si>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</si>
  <si>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</si>
  <si>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</si>
  <si>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</si>
  <si>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</si>
  <si>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</si>
  <si>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</si>
  <si>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</si>
  <si>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</si>
  <si>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</si>
  <si>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</si>
  <si>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</si>
  <si>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</si>
  <si>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</si>
  <si>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</si>
  <si>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</si>
  <si>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</si>
  <si>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</si>
  <si>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</si>
  <si>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</si>
  <si>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</si>
  <si>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</si>
  <si>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</si>
  <si>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</si>
  <si>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</si>
  <si>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</si>
  <si>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</si>
  <si>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</si>
  <si>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</si>
  <si>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</si>
  <si>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</si>
  <si>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</si>
  <si>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</si>
  <si>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</si>
  <si>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</si>
  <si>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</si>
  <si>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</si>
  <si>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</si>
  <si>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</si>
  <si>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</si>
  <si>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</si>
  <si>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</si>
  <si>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</si>
  <si>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</si>
  <si>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</si>
  <si>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</si>
  <si>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</si>
  <si>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</si>
  <si>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</si>
  <si>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</si>
  <si>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</si>
  <si>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</si>
  <si>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</si>
  <si>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</si>
  <si>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</si>
  <si>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</si>
  <si>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</si>
  <si>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</si>
  <si>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</si>
  <si>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</si>
  <si>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</si>
  <si>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</si>
  <si>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</si>
  <si>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</si>
  <si>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</si>
  <si>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</si>
  <si>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</si>
  <si>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</si>
  <si>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</si>
  <si>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</si>
  <si>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</si>
  <si>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</si>
  <si>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</si>
  <si>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</si>
  <si>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</si>
  <si>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</si>
  <si>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</si>
  <si>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</si>
  <si>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</si>
  <si>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</si>
  <si>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</si>
  <si>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</si>
  <si>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</si>
  <si>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</si>
  <si>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</si>
  <si>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</si>
  <si>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</si>
  <si>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</si>
  <si>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</si>
  <si>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</si>
  <si>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</si>
  <si>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</si>
  <si>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</si>
  <si>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</si>
  <si>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</si>
  <si>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</si>
  <si>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</si>
  <si>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</si>
  <si>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</si>
  <si>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</si>
  <si>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</si>
  <si>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</si>
  <si>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</si>
  <si>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</si>
  <si>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</si>
  <si>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</si>
  <si>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</si>
  <si>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</si>
  <si>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</si>
  <si>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</si>
  <si>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</si>
  <si>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</si>
  <si>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</si>
  <si>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</si>
  <si>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</si>
  <si>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</si>
  <si>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</si>
  <si>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</si>
  <si>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</si>
  <si>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</si>
  <si>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</si>
  <si>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</si>
  <si>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</si>
  <si>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</si>
  <si>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</si>
  <si>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</si>
  <si>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</si>
  <si>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</si>
  <si>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</si>
  <si>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</si>
  <si>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</si>
  <si>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</si>
  <si>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</si>
  <si>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</si>
  <si>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</si>
  <si>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</si>
  <si>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</si>
  <si>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</si>
  <si>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</si>
  <si>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</si>
  <si>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</si>
  <si>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</si>
  <si>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</si>
  <si>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</si>
  <si>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</si>
  <si>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</si>
  <si>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</si>
  <si>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</si>
  <si>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</si>
  <si>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</si>
  <si>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</si>
  <si>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</si>
  <si>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</si>
  <si>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</si>
  <si>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</si>
  <si>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</si>
  <si>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</si>
  <si>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</si>
  <si>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</si>
  <si>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</si>
  <si>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</si>
  <si>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</si>
  <si>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</si>
  <si>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</si>
  <si>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</si>
  <si>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</si>
  <si>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</si>
  <si>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</si>
  <si>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</si>
  <si>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</si>
  <si>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</si>
  <si>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</si>
  <si>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</si>
  <si>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</si>
  <si>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</si>
  <si>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</si>
  <si>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</si>
  <si>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</si>
  <si>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</si>
  <si>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</si>
  <si>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</si>
  <si>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</si>
  <si>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</si>
  <si>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</si>
  <si>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</si>
  <si>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</si>
  <si>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</si>
  <si>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</si>
  <si>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</si>
  <si>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</si>
  <si>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</si>
  <si>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</si>
  <si>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</si>
  <si>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</si>
  <si>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</si>
  <si>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</si>
  <si>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</si>
  <si>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</si>
  <si>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</si>
  <si>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</si>
  <si>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</si>
  <si>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</si>
  <si>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</si>
  <si>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</si>
  <si>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</si>
  <si>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</si>
  <si>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</si>
  <si>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</si>
  <si>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</si>
  <si>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</si>
  <si>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</si>
  <si>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</si>
  <si>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</si>
  <si>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</si>
  <si>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</si>
  <si>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</si>
  <si>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</si>
  <si>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</si>
  <si>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</si>
  <si>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</si>
  <si>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</si>
  <si>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</si>
  <si>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</si>
  <si>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</si>
  <si>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</si>
  <si>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</si>
  <si>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</si>
  <si>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</si>
  <si>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</si>
  <si>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</si>
  <si>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</si>
  <si>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</si>
  <si>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</si>
  <si>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</si>
  <si>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</si>
  <si>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</si>
  <si>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</si>
  <si>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</si>
  <si>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</si>
  <si>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</si>
  <si>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</si>
  <si>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</si>
  <si>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</si>
  <si>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</si>
  <si>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</si>
  <si>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</si>
  <si>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</si>
  <si>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</si>
  <si>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</si>
  <si>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</si>
  <si>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</si>
  <si>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</si>
  <si>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</si>
  <si>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</si>
  <si>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</si>
  <si>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</si>
  <si>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</si>
  <si>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</si>
  <si>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</si>
  <si>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</si>
  <si>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</si>
  <si>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</si>
  <si>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</si>
  <si>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</si>
  <si>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</si>
  <si>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</si>
  <si>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</si>
  <si>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</si>
  <si>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</si>
  <si>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</si>
  <si>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</si>
  <si>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</si>
  <si>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</si>
  <si>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</si>
  <si>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</si>
  <si>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</si>
  <si>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</si>
  <si>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</si>
  <si>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</si>
  <si>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</si>
  <si>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</si>
  <si>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</si>
  <si>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</si>
  <si>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</si>
  <si>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</si>
  <si>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</si>
  <si>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</si>
  <si>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</si>
  <si>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</si>
  <si>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</si>
  <si>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</si>
  <si>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</si>
  <si>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</si>
  <si>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</si>
  <si>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</si>
  <si>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</si>
  <si>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</si>
  <si>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</si>
  <si>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</si>
  <si>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</si>
  <si>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</si>
  <si>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</si>
  <si>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</si>
  <si>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</si>
  <si>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</si>
  <si>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</si>
  <si>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</si>
  <si>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</si>
  <si>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</si>
  <si>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</si>
  <si>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</si>
  <si>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</si>
  <si>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</si>
  <si>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</si>
  <si>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</si>
  <si>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</si>
  <si>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</si>
  <si>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</si>
  <si>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</si>
  <si>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</si>
  <si>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</si>
  <si>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</si>
  <si>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</si>
  <si>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</si>
  <si>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</si>
  <si>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</si>
  <si>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</si>
  <si>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</si>
  <si>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</si>
  <si>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</si>
  <si>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</si>
  <si>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</si>
  <si>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</si>
  <si>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</si>
  <si>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</si>
  <si>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</si>
  <si>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</si>
  <si>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</si>
  <si>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</si>
  <si>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</si>
  <si>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</si>
  <si>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</si>
  <si>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</si>
  <si>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</si>
  <si>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</si>
  <si>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</si>
  <si>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</si>
  <si>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</si>
  <si>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</si>
  <si>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</si>
  <si>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</si>
  <si>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</si>
  <si>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</si>
  <si>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</si>
  <si>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</si>
  <si>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</si>
  <si>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</si>
  <si>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</si>
  <si>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</si>
  <si>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</si>
  <si>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</si>
  <si>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</si>
  <si>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</si>
  <si>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</si>
  <si>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</si>
  <si>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</si>
  <si>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</si>
  <si>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</si>
  <si>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</si>
  <si>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</si>
  <si>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</si>
  <si>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</si>
  <si>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</si>
  <si>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</si>
  <si>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</si>
  <si>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</si>
  <si>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</si>
  <si>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</si>
  <si>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</si>
  <si>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</si>
  <si>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</si>
  <si>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</si>
  <si>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</si>
  <si>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</si>
  <si>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</si>
  <si>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</si>
  <si>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</si>
  <si>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</si>
  <si>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</si>
  <si>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</si>
  <si>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</si>
  <si>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</si>
  <si>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</si>
  <si>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</si>
  <si>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</si>
  <si>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</si>
  <si>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</si>
  <si>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</si>
  <si>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</si>
  <si>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</si>
  <si>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</si>
  <si>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</si>
  <si>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</si>
  <si>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</si>
  <si>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</si>
  <si>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</si>
  <si>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</si>
  <si>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</si>
  <si>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</si>
  <si>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</si>
  <si>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</si>
  <si>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</si>
  <si>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</si>
  <si>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</si>
  <si>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</si>
  <si>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</si>
  <si>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</si>
  <si>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</si>
  <si>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</si>
  <si>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</si>
  <si>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</si>
  <si>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</si>
  <si>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</si>
  <si>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</si>
  <si>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</si>
  <si>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</si>
  <si>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</si>
  <si>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</si>
  <si>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</si>
  <si>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</si>
  <si>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</si>
  <si>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</si>
  <si>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</si>
  <si>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</si>
  <si>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</si>
  <si>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</si>
  <si>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</si>
  <si>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</si>
  <si>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</si>
  <si>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</si>
  <si>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</si>
  <si>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</si>
  <si>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</si>
  <si>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</si>
  <si>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</si>
  <si>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</si>
  <si>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</si>
  <si>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</si>
  <si>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</si>
  <si>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</si>
  <si>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</si>
  <si>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</si>
  <si>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</si>
  <si>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</si>
  <si>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</si>
  <si>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</si>
  <si>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</si>
  <si>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</si>
  <si>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</si>
  <si>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</si>
  <si>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</si>
  <si>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</si>
  <si>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</si>
  <si>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</si>
  <si>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</si>
  <si>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</si>
  <si>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</si>
  <si>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</si>
  <si>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</si>
  <si>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</si>
  <si>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</si>
  <si>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</si>
  <si>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</si>
  <si>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</si>
  <si>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</si>
  <si>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</si>
  <si>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</si>
  <si>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</si>
  <si>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</si>
  <si>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</si>
  <si>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</si>
  <si>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</si>
  <si>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</si>
  <si>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</si>
  <si>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</si>
  <si>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</si>
  <si>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</si>
  <si>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</si>
  <si>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</si>
  <si>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</si>
  <si>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</si>
  <si>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</si>
  <si>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</si>
  <si>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</si>
  <si>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</si>
  <si>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</si>
  <si>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</si>
  <si>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</si>
  <si>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</si>
  <si>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</si>
  <si>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</si>
  <si>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</si>
  <si>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</si>
  <si>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</si>
  <si>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</si>
  <si>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</si>
  <si>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</si>
  <si>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</si>
  <si>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</si>
  <si>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</si>
  <si>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</si>
  <si>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</si>
  <si>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</si>
  <si>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</si>
  <si>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</si>
  <si>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</si>
  <si>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</si>
  <si>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</si>
  <si>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</si>
  <si>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</si>
  <si>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</si>
  <si>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</si>
  <si>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</si>
  <si>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</si>
  <si>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</si>
  <si>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</si>
  <si>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</si>
  <si>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</si>
  <si>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</si>
  <si>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</si>
  <si>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</si>
  <si>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</si>
  <si>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</si>
  <si>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</si>
  <si>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</si>
  <si>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</si>
  <si>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</si>
  <si>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</si>
  <si>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</si>
  <si>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</si>
  <si>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</si>
  <si>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</si>
  <si>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</si>
  <si>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</si>
  <si>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</si>
  <si>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</si>
  <si>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</si>
  <si>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</si>
  <si>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</si>
  <si>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</si>
  <si>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</si>
  <si>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</si>
  <si>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</si>
  <si>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</si>
  <si>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</si>
  <si>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</si>
  <si>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</si>
  <si>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</si>
  <si>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</si>
  <si>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</si>
  <si>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</si>
  <si>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</si>
  <si>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</si>
  <si>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</si>
  <si>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</si>
  <si>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</si>
  <si>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</si>
  <si>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</si>
  <si>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</si>
  <si>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</si>
  <si>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</si>
  <si>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</si>
  <si>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</si>
  <si>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</si>
  <si>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</si>
  <si>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</si>
  <si>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</si>
  <si>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</si>
  <si>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</si>
  <si>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</si>
  <si>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</si>
  <si>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</si>
  <si>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</si>
  <si>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</si>
  <si>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</si>
  <si>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</si>
  <si>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</si>
  <si>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</si>
  <si>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</si>
  <si>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</si>
  <si>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</si>
  <si>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</si>
  <si>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</si>
  <si>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</si>
  <si>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</si>
  <si>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</si>
  <si>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</si>
  <si>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</si>
  <si>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</si>
  <si>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</si>
  <si>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</si>
  <si>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</si>
  <si>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</si>
  <si>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</si>
  <si>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</si>
  <si>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</si>
  <si>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</si>
  <si>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</si>
  <si>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</si>
  <si>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</si>
  <si>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</si>
  <si>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</si>
  <si>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</si>
  <si>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</si>
  <si>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</si>
  <si>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</si>
  <si>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</si>
  <si>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</si>
  <si>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</si>
  <si>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</si>
  <si>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</si>
  <si>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</si>
  <si>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</si>
  <si>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</si>
  <si>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</si>
  <si>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</si>
  <si>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</si>
  <si>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</si>
  <si>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</si>
  <si>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</si>
  <si>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</si>
  <si>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</si>
  <si>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</si>
  <si>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</si>
  <si>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</si>
  <si>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</si>
  <si>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</si>
  <si>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</si>
  <si>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</si>
  <si>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</si>
  <si>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</si>
  <si>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</si>
  <si>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</si>
  <si>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</si>
  <si>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</si>
  <si>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</si>
  <si>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</si>
  <si>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</si>
  <si>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</si>
  <si>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</si>
  <si>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</si>
  <si>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</si>
  <si>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</si>
  <si>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</si>
  <si>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</si>
  <si>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</si>
  <si>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</si>
  <si>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</si>
  <si>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</si>
  <si>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</si>
  <si>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</si>
  <si>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</si>
  <si>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</si>
  <si>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</si>
  <si>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</si>
  <si>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</si>
  <si>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</si>
  <si>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</si>
  <si>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</si>
  <si>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</si>
  <si>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</si>
  <si>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</si>
  <si>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</si>
  <si>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</si>
  <si>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</si>
  <si>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</si>
  <si>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</si>
  <si>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</si>
  <si>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</si>
  <si>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</si>
  <si>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</si>
  <si>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</si>
  <si>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</si>
  <si>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</si>
  <si>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</si>
  <si>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</si>
  <si>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</si>
  <si>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</si>
  <si>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</si>
  <si>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</si>
  <si>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</si>
  <si>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</si>
  <si>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</si>
  <si>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</si>
  <si>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</si>
  <si>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</si>
  <si>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</si>
  <si>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</si>
  <si>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</si>
  <si>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</si>
  <si>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</si>
  <si>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</si>
  <si>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</si>
  <si>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</si>
  <si>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</si>
  <si>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</si>
  <si>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</si>
  <si>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</si>
  <si>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</si>
  <si>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</si>
  <si>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</si>
  <si>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</si>
  <si>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</si>
  <si>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</si>
  <si>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</si>
  <si>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</si>
  <si>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</si>
  <si>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</si>
  <si>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</si>
  <si>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</si>
  <si>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</si>
  <si>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</si>
  <si>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</si>
  <si>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</si>
  <si>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</si>
  <si>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</si>
  <si>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</si>
  <si>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</si>
  <si>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</si>
  <si>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</si>
  <si>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</si>
  <si>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</si>
  <si>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</si>
  <si>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</si>
  <si>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</si>
  <si>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</si>
  <si>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</si>
  <si>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</si>
  <si>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</si>
  <si>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</si>
  <si>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</si>
  <si>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</si>
  <si>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</si>
  <si>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</si>
  <si>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</si>
  <si>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</si>
  <si>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</si>
  <si>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</si>
  <si>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</si>
  <si>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</si>
  <si>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</si>
  <si>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</si>
  <si>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</si>
  <si>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Parent Category</t>
  </si>
  <si>
    <t>Date Created Conversion</t>
  </si>
  <si>
    <t>Date Ended Conversion</t>
  </si>
  <si>
    <t>Sub-Category</t>
  </si>
  <si>
    <t>AVG. Donation</t>
  </si>
  <si>
    <t>(All)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</si>
  <si>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</si>
  <si>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</si>
  <si>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</si>
  <si>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</si>
  <si>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</si>
  <si>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</si>
  <si>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</si>
  <si>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</si>
  <si>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</si>
  <si>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</si>
  <si>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</si>
  <si>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</si>
  <si>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</si>
  <si>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</si>
  <si>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</si>
  <si>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</si>
  <si>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</si>
  <si>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</si>
  <si>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</si>
  <si>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</si>
  <si>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</si>
  <si>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</si>
  <si>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</si>
  <si>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</si>
  <si>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</si>
  <si>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</si>
  <si>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</si>
  <si>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</si>
  <si>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</si>
  <si>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</si>
  <si>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</si>
  <si>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</si>
  <si>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</si>
  <si>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</si>
  <si>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</si>
  <si>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</si>
  <si>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</si>
  <si>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</si>
  <si>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</si>
  <si>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</si>
  <si>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</si>
  <si>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</si>
  <si>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</si>
  <si>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</si>
  <si>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</si>
  <si>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</si>
  <si>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</si>
  <si>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</si>
  <si>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</si>
  <si>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</si>
  <si>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</si>
  <si>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</si>
  <si>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</si>
  <si>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</si>
  <si>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</si>
  <si>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</si>
  <si>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</si>
  <si>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</si>
  <si>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</si>
  <si>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</si>
  <si>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</si>
  <si>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</si>
  <si>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</si>
  <si>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</si>
  <si>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</si>
  <si>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</si>
  <si>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</si>
  <si>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</si>
  <si>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</si>
  <si>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</si>
  <si>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</si>
  <si>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Percentage Failed</t>
  </si>
  <si>
    <t>Percentage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</si>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</sst>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24292E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/>
    <xf numFmtId="0" fontId="1" fillId="3" borderId="0" xfId="0" applyFont="1" applyFill="1" applyAlignment="1">
      <alignment horizontal="center"/>
    </xf>
    <xf numFmtId="4" fontId="1" fillId="0" borderId="0" xfId="1" applyNumberFormat="1" applyFont="1" applyAlignment="1">
      <alignment horizontal="center"/>
    </xf>
    <xf numFmtId="4" fontId="0" fillId="0" borderId="0" xfId="1" applyNumberFormat="1" applyFont="1"/>
    <xf numFmtId="3" fontId="0" fillId="0" borderId="0" xfId="1" applyNumberFormat="1" applyFont="1"/>
  </cellXfs>
  <cellStyles count="2">
    <cellStyle name="Normal" xfId="0" builtinId="0"/>
    <cellStyle name="Percent" xfId="1" builtinId="5"/>
  </cellStyles>
  <dxfs count="57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Completed.xlsx]PIVOT 1. PARENT CATEGORY!PivotTable5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5494393351824793E-2"/>
          <c:y val="0.16038529164436971"/>
          <c:w val="0.79286522890753863"/>
          <c:h val="0.599727085085238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1.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1.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1. 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B-4191-83B8-4C1B2424225B}"/>
            </c:ext>
          </c:extLst>
        </c:ser>
        <c:ser>
          <c:idx val="1"/>
          <c:order val="1"/>
          <c:tx>
            <c:strRef>
              <c:f>'PIVOT 1.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1.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1. 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B-4191-83B8-4C1B2424225B}"/>
            </c:ext>
          </c:extLst>
        </c:ser>
        <c:ser>
          <c:idx val="2"/>
          <c:order val="2"/>
          <c:tx>
            <c:strRef>
              <c:f>'PIVOT 1.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1.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1. 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CB-4191-83B8-4C1B2424225B}"/>
            </c:ext>
          </c:extLst>
        </c:ser>
        <c:ser>
          <c:idx val="3"/>
          <c:order val="3"/>
          <c:tx>
            <c:strRef>
              <c:f>'PIVOT 1.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1.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1. PARENT CATEGORY'!$E$5:$E$14</c:f>
              <c:numCache>
                <c:formatCode>General</c:formatCode>
                <c:ptCount val="9"/>
                <c:pt idx="0">
                  <c:v>260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CB-4191-83B8-4C1B24242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4563744"/>
        <c:axId val="244560464"/>
      </c:barChart>
      <c:catAx>
        <c:axId val="24456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60464"/>
        <c:crosses val="autoZero"/>
        <c:auto val="1"/>
        <c:lblAlgn val="ctr"/>
        <c:lblOffset val="100"/>
        <c:noMultiLvlLbl val="0"/>
      </c:catAx>
      <c:valAx>
        <c:axId val="2445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56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Completed.xlsx]PIVOT 2. SUB-CATEGORY!PivotTable6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2.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2.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2.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7-4236-928B-AA421DFEABA7}"/>
            </c:ext>
          </c:extLst>
        </c:ser>
        <c:ser>
          <c:idx val="1"/>
          <c:order val="1"/>
          <c:tx>
            <c:strRef>
              <c:f>'PIVOT 2.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2.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2.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7-4236-928B-AA421DFEABA7}"/>
            </c:ext>
          </c:extLst>
        </c:ser>
        <c:ser>
          <c:idx val="2"/>
          <c:order val="2"/>
          <c:tx>
            <c:strRef>
              <c:f>'PIVOT 2.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2.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2.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7-4236-928B-AA421DFEABA7}"/>
            </c:ext>
          </c:extLst>
        </c:ser>
        <c:ser>
          <c:idx val="3"/>
          <c:order val="3"/>
          <c:tx>
            <c:strRef>
              <c:f>'PIVOT 2.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2.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2.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F7-4236-928B-AA421DFE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6175720"/>
        <c:axId val="646178016"/>
      </c:barChart>
      <c:catAx>
        <c:axId val="64617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78016"/>
        <c:crosses val="autoZero"/>
        <c:auto val="1"/>
        <c:lblAlgn val="ctr"/>
        <c:lblOffset val="100"/>
        <c:noMultiLvlLbl val="0"/>
      </c:catAx>
      <c:valAx>
        <c:axId val="64617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7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Completed.xlsx]Pivot 3. Date Created Conversio!PivotTable8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3. Date Created Conversio'!$B$5:$B$6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3. Date Created Conversio'!$A$7:$A$19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3. Date Created Conversio'!$B$7:$B$19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5-46B0-B162-5F916180CB1F}"/>
            </c:ext>
          </c:extLst>
        </c:ser>
        <c:ser>
          <c:idx val="1"/>
          <c:order val="1"/>
          <c:tx>
            <c:strRef>
              <c:f>'Pivot 3. Date Created Conversio'!$C$5:$C$6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3. Date Created Conversio'!$A$7:$A$19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3. Date Created Conversio'!$C$7:$C$19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5-46B0-B162-5F916180CB1F}"/>
            </c:ext>
          </c:extLst>
        </c:ser>
        <c:ser>
          <c:idx val="2"/>
          <c:order val="2"/>
          <c:tx>
            <c:strRef>
              <c:f>'Pivot 3. Date Created Conversio'!$D$5:$D$6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3. Date Created Conversio'!$A$7:$A$19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3. Date Created Conversio'!$D$7:$D$19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5-46B0-B162-5F916180CB1F}"/>
            </c:ext>
          </c:extLst>
        </c:ser>
        <c:ser>
          <c:idx val="3"/>
          <c:order val="3"/>
          <c:tx>
            <c:strRef>
              <c:f>'Pivot 3. Date Created Conversio'!$E$5:$E$6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3. Date Created Conversio'!$A$7:$A$19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3. Date Created Conversio'!$E$7:$E$19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B5-46B0-B162-5F916180C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1239712"/>
        <c:axId val="1711236104"/>
      </c:lineChart>
      <c:catAx>
        <c:axId val="17112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236104"/>
        <c:crosses val="autoZero"/>
        <c:auto val="1"/>
        <c:lblAlgn val="ctr"/>
        <c:lblOffset val="100"/>
        <c:noMultiLvlLbl val="0"/>
      </c:catAx>
      <c:valAx>
        <c:axId val="171123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23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238131</xdr:colOff>
      <xdr:row>0</xdr:row>
      <xdr:rowOff>85725</xdr:rowOff>
    </xdr:from>
    <xdr:to>
      <xdr:col>16</xdr:col>
      <xdr:colOff>400050</xdr:colOff>
      <xdr:row>21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E878A-1C2F-4DFC-895D-4BC2B6F05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28575</xdr:rowOff>
    </xdr:from>
    <xdr:to>
      <xdr:col>17</xdr:col>
      <xdr:colOff>514350</xdr:colOff>
      <xdr:row>22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FA964D-EDBE-4557-AD01-9E80F6735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38106</xdr:colOff>
      <xdr:row>4</xdr:row>
      <xdr:rowOff>176212</xdr:rowOff>
    </xdr:from>
    <xdr:to>
      <xdr:col>14</xdr:col>
      <xdr:colOff>342906</xdr:colOff>
      <xdr:row>19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30CD6-6ADF-4B1A-9E6B-49D753193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06.589962152779" createdVersion="6" refreshedVersion="6" minRefreshableVersion="3" recordCount="4116" xr:uid="{A8397AA7-B27E-4CF0-9772-A38930FDC86A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G. Donation" numFmtId="0">
      <sharedItems containsBlank="1" containsMixedTypes="1" containsNumber="1" minValue="1" maxValue="3304"/>
    </cacheField>
    <cacheField name="Parent Category" numFmtId="0">
      <sharedItems containsBlank="1" count="10">
        <m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 Conversion" numFmtId="0">
      <sharedItems containsNonDate="0" containsString="0" containsBlank="1"/>
    </cacheField>
    <cacheField name="Goal Rang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06.613394907406" createdVersion="6" refreshedVersion="6" minRefreshableVersion="3" recordCount="4114" xr:uid="{29046528-5C1E-44D9-A92C-0C72F28ECE9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.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m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1"/>
    <x v="0"/>
    <m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1"/>
    <x v="0"/>
    <m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1"/>
    <x v="0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1"/>
    <x v="0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1"/>
    <x v="0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1"/>
    <x v="0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1"/>
    <x v="0"/>
    <m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1"/>
    <x v="0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1"/>
    <x v="0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1"/>
    <x v="0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1"/>
    <x v="0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1"/>
    <x v="0"/>
    <m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1"/>
    <x v="0"/>
    <m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1"/>
    <x v="0"/>
    <m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1"/>
    <x v="0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1"/>
    <x v="0"/>
    <m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1"/>
    <x v="0"/>
    <m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1"/>
    <x v="0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1"/>
    <x v="0"/>
    <m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1"/>
    <x v="0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1"/>
    <x v="0"/>
    <m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1"/>
    <x v="0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1"/>
    <x v="0"/>
    <m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1"/>
    <x v="0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1"/>
    <x v="0"/>
    <m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1"/>
    <x v="0"/>
    <m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1"/>
    <x v="0"/>
    <m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1"/>
    <x v="0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1"/>
    <x v="0"/>
    <m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1"/>
    <x v="0"/>
    <m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1"/>
    <x v="0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1"/>
    <x v="0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1"/>
    <x v="0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1"/>
    <x v="0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1"/>
    <x v="0"/>
    <m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1"/>
    <x v="0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1"/>
    <x v="0"/>
    <m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1"/>
    <x v="0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1"/>
    <x v="0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1"/>
    <x v="0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1"/>
    <x v="0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1"/>
    <x v="0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1"/>
    <x v="0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1"/>
    <x v="0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1"/>
    <x v="0"/>
    <m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1"/>
    <x v="0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1"/>
    <x v="0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1"/>
    <x v="0"/>
    <m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1"/>
    <x v="0"/>
    <m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1"/>
    <x v="0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1"/>
    <x v="0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1"/>
    <x v="0"/>
    <m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1"/>
    <x v="0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1"/>
    <x v="0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1"/>
    <x v="0"/>
    <m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1"/>
    <x v="0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1"/>
    <x v="0"/>
    <m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1"/>
    <x v="0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1"/>
    <x v="0"/>
    <m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1"/>
    <x v="1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1"/>
    <x v="1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1"/>
    <x v="1"/>
    <m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1"/>
    <x v="1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1"/>
    <x v="1"/>
    <m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1"/>
    <x v="1"/>
    <m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1"/>
    <x v="1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1"/>
    <x v="1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1"/>
    <x v="1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1"/>
    <x v="1"/>
    <m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1"/>
    <x v="1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1"/>
    <x v="1"/>
    <m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1"/>
    <x v="1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1"/>
    <x v="1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1"/>
    <x v="1"/>
    <m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1"/>
    <x v="1"/>
    <m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1"/>
    <x v="1"/>
    <m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1"/>
    <x v="1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1"/>
    <x v="1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1"/>
    <x v="1"/>
    <m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1"/>
    <x v="1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1"/>
    <x v="1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1"/>
    <x v="1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1"/>
    <x v="1"/>
    <m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1"/>
    <x v="1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1"/>
    <x v="1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1"/>
    <x v="1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1"/>
    <x v="1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1"/>
    <x v="1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1"/>
    <x v="1"/>
    <m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1"/>
    <x v="1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1"/>
    <x v="1"/>
    <m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1"/>
    <x v="1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1"/>
    <x v="1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1"/>
    <x v="1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1"/>
    <x v="1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1"/>
    <x v="1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1"/>
    <x v="1"/>
    <m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1"/>
    <x v="1"/>
    <m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1"/>
    <x v="1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1"/>
    <x v="1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1"/>
    <x v="1"/>
    <m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1"/>
    <x v="1"/>
    <m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1"/>
    <x v="1"/>
    <m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1"/>
    <x v="1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1"/>
    <x v="1"/>
    <m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1"/>
    <x v="1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1"/>
    <x v="1"/>
    <m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1"/>
    <x v="1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1"/>
    <x v="1"/>
    <m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1"/>
    <x v="1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1"/>
    <x v="1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1"/>
    <x v="1"/>
    <m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1"/>
    <x v="1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1"/>
    <x v="1"/>
    <m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1"/>
    <x v="1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1"/>
    <x v="1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1"/>
    <x v="1"/>
    <m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1"/>
    <x v="1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1"/>
    <x v="1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1"/>
    <x v="2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1"/>
    <x v="2"/>
    <m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1"/>
    <x v="2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1"/>
    <x v="2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1"/>
    <x v="2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1"/>
    <x v="2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1"/>
    <x v="2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1"/>
    <x v="2"/>
    <m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1"/>
    <x v="2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1"/>
    <x v="2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1"/>
    <x v="2"/>
    <m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1"/>
    <x v="2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1"/>
    <x v="2"/>
    <m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1"/>
    <x v="2"/>
    <m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1"/>
    <x v="2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1"/>
    <x v="2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1"/>
    <x v="2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1"/>
    <x v="2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1"/>
    <x v="2"/>
    <m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1"/>
    <x v="2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1"/>
    <x v="2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1"/>
    <x v="2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1"/>
    <x v="2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1"/>
    <x v="2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1"/>
    <x v="2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1"/>
    <x v="2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1"/>
    <x v="2"/>
    <m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1"/>
    <x v="2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1"/>
    <x v="2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1"/>
    <x v="2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1"/>
    <x v="2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1"/>
    <x v="2"/>
    <m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1"/>
    <x v="2"/>
    <m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1"/>
    <x v="2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1"/>
    <x v="2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1"/>
    <x v="2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1"/>
    <x v="2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1"/>
    <x v="2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1"/>
    <x v="2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1"/>
    <x v="2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1"/>
    <x v="3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1"/>
    <x v="3"/>
    <m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1"/>
    <x v="3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1"/>
    <x v="3"/>
    <m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1"/>
    <x v="3"/>
    <m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1"/>
    <x v="3"/>
    <m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1"/>
    <x v="3"/>
    <m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1"/>
    <x v="3"/>
    <m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1"/>
    <x v="3"/>
    <m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1"/>
    <x v="3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1"/>
    <x v="3"/>
    <m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1"/>
    <x v="3"/>
    <m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1"/>
    <x v="3"/>
    <m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1"/>
    <x v="3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1"/>
    <x v="3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1"/>
    <x v="3"/>
    <m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1"/>
    <x v="3"/>
    <m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1"/>
    <x v="3"/>
    <m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1"/>
    <x v="3"/>
    <m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1"/>
    <x v="3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1"/>
    <x v="3"/>
    <m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1"/>
    <x v="3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1"/>
    <x v="3"/>
    <m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1"/>
    <x v="3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1"/>
    <x v="3"/>
    <m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1"/>
    <x v="3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1"/>
    <x v="3"/>
    <m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1"/>
    <x v="3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1"/>
    <x v="3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1"/>
    <x v="3"/>
    <m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1"/>
    <x v="3"/>
    <m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1"/>
    <x v="3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1"/>
    <x v="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1"/>
    <x v="3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1"/>
    <x v="3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1"/>
    <x v="3"/>
    <m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1"/>
    <x v="3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1"/>
    <x v="3"/>
    <m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1"/>
    <x v="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1"/>
    <x v="3"/>
    <m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1"/>
    <x v="3"/>
    <m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1"/>
    <x v="3"/>
    <m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1"/>
    <x v="3"/>
    <m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1"/>
    <x v="3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1"/>
    <x v="3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1"/>
    <x v="3"/>
    <m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1"/>
    <x v="3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1"/>
    <x v="3"/>
    <m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1"/>
    <x v="3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1"/>
    <x v="3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1"/>
    <x v="3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1"/>
    <x v="3"/>
    <m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1"/>
    <x v="3"/>
    <m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1"/>
    <x v="3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1"/>
    <x v="3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1"/>
    <x v="3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1"/>
    <x v="3"/>
    <m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1"/>
    <x v="3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1"/>
    <x v="3"/>
    <m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1"/>
    <x v="3"/>
    <m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1"/>
    <x v="3"/>
    <m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1"/>
    <x v="3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1"/>
    <x v="3"/>
    <m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1"/>
    <x v="3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1"/>
    <x v="3"/>
    <m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1"/>
    <x v="3"/>
    <m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1"/>
    <x v="3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1"/>
    <x v="3"/>
    <m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1"/>
    <x v="3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1"/>
    <x v="3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1"/>
    <x v="3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1"/>
    <x v="3"/>
    <m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1"/>
    <x v="3"/>
    <m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1"/>
    <x v="3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1"/>
    <x v="3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1"/>
    <x v="3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1"/>
    <x v="3"/>
    <m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1"/>
    <x v="3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1"/>
    <x v="3"/>
    <m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1"/>
    <x v="3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1"/>
    <x v="4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1"/>
    <x v="4"/>
    <m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1"/>
    <x v="4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1"/>
    <x v="4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1"/>
    <x v="4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1"/>
    <x v="4"/>
    <m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1"/>
    <x v="4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1"/>
    <x v="4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1"/>
    <x v="4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1"/>
    <x v="4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1"/>
    <x v="4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1"/>
    <x v="4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1"/>
    <x v="4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1"/>
    <x v="4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1"/>
    <x v="4"/>
    <m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1"/>
    <x v="4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1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1"/>
    <x v="4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1"/>
    <x v="4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1"/>
    <x v="4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1"/>
    <x v="4"/>
    <m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1"/>
    <x v="4"/>
    <m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1"/>
    <x v="4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1"/>
    <x v="4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1"/>
    <x v="4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1"/>
    <x v="4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1"/>
    <x v="4"/>
    <m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1"/>
    <x v="4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1"/>
    <x v="4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1"/>
    <x v="4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1"/>
    <x v="4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1"/>
    <x v="4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1"/>
    <x v="4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1"/>
    <x v="4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1"/>
    <x v="4"/>
    <m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1"/>
    <x v="4"/>
    <m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1"/>
    <x v="4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1"/>
    <x v="4"/>
    <m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1"/>
    <x v="4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1"/>
    <x v="4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1"/>
    <x v="4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1"/>
    <x v="4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1"/>
    <x v="4"/>
    <m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1"/>
    <x v="4"/>
    <m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1"/>
    <x v="4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1"/>
    <x v="4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1"/>
    <x v="4"/>
    <m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1"/>
    <x v="4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1"/>
    <x v="4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1"/>
    <x v="4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1"/>
    <x v="4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1"/>
    <x v="4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1"/>
    <x v="4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1"/>
    <x v="4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1"/>
    <x v="4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1"/>
    <x v="4"/>
    <m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1"/>
    <x v="4"/>
    <m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1"/>
    <x v="4"/>
    <m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1"/>
    <x v="4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1"/>
    <x v="4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1"/>
    <x v="4"/>
    <m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1"/>
    <x v="4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1"/>
    <x v="4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1"/>
    <x v="4"/>
    <m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1"/>
    <x v="4"/>
    <m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1"/>
    <x v="4"/>
    <m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1"/>
    <x v="4"/>
    <m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1"/>
    <x v="4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1"/>
    <x v="4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1"/>
    <x v="4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1"/>
    <x v="4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1"/>
    <x v="4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1"/>
    <x v="4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1"/>
    <x v="4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1"/>
    <x v="4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1"/>
    <x v="4"/>
    <m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1"/>
    <x v="4"/>
    <m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1"/>
    <x v="4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1"/>
    <x v="4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1"/>
    <x v="4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1"/>
    <x v="4"/>
    <m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1"/>
    <x v="4"/>
    <m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1"/>
    <x v="4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1"/>
    <x v="4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1"/>
    <x v="4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1"/>
    <x v="4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1"/>
    <x v="4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1"/>
    <x v="4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1"/>
    <x v="4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1"/>
    <x v="4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1"/>
    <x v="4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1"/>
    <x v="4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1"/>
    <x v="4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1"/>
    <x v="4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1"/>
    <x v="4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1"/>
    <x v="4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1"/>
    <x v="4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1"/>
    <x v="4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1"/>
    <x v="4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1"/>
    <x v="4"/>
    <m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1"/>
    <x v="4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1"/>
    <x v="4"/>
    <m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1"/>
    <x v="4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1"/>
    <x v="4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1"/>
    <x v="4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1"/>
    <x v="4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1"/>
    <x v="4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1"/>
    <x v="4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1"/>
    <x v="4"/>
    <m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1"/>
    <x v="4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1"/>
    <x v="4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1"/>
    <x v="4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1"/>
    <x v="4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1"/>
    <x v="4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1"/>
    <x v="4"/>
    <m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1"/>
    <x v="4"/>
    <m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1"/>
    <x v="4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1"/>
    <x v="4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1"/>
    <x v="4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1"/>
    <x v="4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1"/>
    <x v="4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1"/>
    <x v="4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1"/>
    <x v="4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1"/>
    <x v="4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1"/>
    <x v="4"/>
    <m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1"/>
    <x v="4"/>
    <m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1"/>
    <x v="4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1"/>
    <x v="4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1"/>
    <x v="4"/>
    <m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1"/>
    <x v="4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1"/>
    <x v="4"/>
    <m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1"/>
    <x v="4"/>
    <m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1"/>
    <x v="4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1"/>
    <x v="4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1"/>
    <x v="4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1"/>
    <x v="4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1"/>
    <x v="4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1"/>
    <x v="4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1"/>
    <x v="4"/>
    <m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1"/>
    <x v="4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1"/>
    <x v="4"/>
    <m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1"/>
    <x v="4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1"/>
    <x v="4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1"/>
    <x v="4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1"/>
    <x v="4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1"/>
    <x v="4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1"/>
    <x v="4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1"/>
    <x v="4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1"/>
    <x v="4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1"/>
    <x v="4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1"/>
    <x v="4"/>
    <m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1"/>
    <x v="4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1"/>
    <x v="4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1"/>
    <x v="4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1"/>
    <x v="4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1"/>
    <x v="4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1"/>
    <x v="4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1"/>
    <x v="4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1"/>
    <x v="4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1"/>
    <x v="4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1"/>
    <x v="4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1"/>
    <x v="4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1"/>
    <x v="4"/>
    <m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1"/>
    <x v="4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1"/>
    <x v="4"/>
    <m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1"/>
    <x v="4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1"/>
    <x v="4"/>
    <m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1"/>
    <x v="4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1"/>
    <x v="4"/>
    <m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1"/>
    <x v="4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1"/>
    <x v="4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1"/>
    <x v="4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1"/>
    <x v="4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1"/>
    <x v="4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1"/>
    <x v="4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1"/>
    <x v="4"/>
    <m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1"/>
    <x v="4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1"/>
    <x v="4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1"/>
    <x v="4"/>
    <m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1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1"/>
    <x v="5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1"/>
    <x v="5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1"/>
    <x v="5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1"/>
    <x v="5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1"/>
    <x v="5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1"/>
    <x v="5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1"/>
    <x v="5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1"/>
    <x v="5"/>
    <m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1"/>
    <x v="5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1"/>
    <x v="5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1"/>
    <x v="5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1"/>
    <x v="5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1"/>
    <x v="5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1"/>
    <x v="5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1"/>
    <x v="5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1"/>
    <x v="5"/>
    <m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1"/>
    <x v="5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1"/>
    <x v="5"/>
    <m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1"/>
    <x v="5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1"/>
    <x v="5"/>
    <m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1"/>
    <x v="5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1"/>
    <x v="5"/>
    <m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1"/>
    <x v="5"/>
    <m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1"/>
    <x v="5"/>
    <m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1"/>
    <x v="5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1"/>
    <x v="5"/>
    <m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1"/>
    <x v="5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1"/>
    <x v="5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1"/>
    <x v="5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1"/>
    <x v="5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1"/>
    <x v="5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1"/>
    <x v="5"/>
    <m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1"/>
    <x v="5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1"/>
    <x v="5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1"/>
    <x v="5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1"/>
    <x v="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1"/>
    <x v="5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1"/>
    <x v="5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1"/>
    <x v="5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1"/>
    <x v="5"/>
    <m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1"/>
    <x v="5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1"/>
    <x v="5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1"/>
    <x v="5"/>
    <m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1"/>
    <x v="5"/>
    <m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1"/>
    <x v="5"/>
    <m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1"/>
    <x v="5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1"/>
    <x v="5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1"/>
    <x v="5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1"/>
    <x v="5"/>
    <m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1"/>
    <x v="5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1"/>
    <x v="5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1"/>
    <x v="5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1"/>
    <x v="5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1"/>
    <x v="5"/>
    <m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1"/>
    <x v="5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1"/>
    <x v="5"/>
    <m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1"/>
    <x v="5"/>
    <m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1"/>
    <x v="5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1"/>
    <x v="5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1"/>
    <x v="5"/>
    <m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1"/>
    <x v="5"/>
    <m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1"/>
    <x v="5"/>
    <m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1"/>
    <x v="5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1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1"/>
    <x v="5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1"/>
    <x v="5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1"/>
    <x v="5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1"/>
    <x v="5"/>
    <m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1"/>
    <x v="5"/>
    <m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1"/>
    <x v="5"/>
    <m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1"/>
    <x v="5"/>
    <m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1"/>
    <x v="5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1"/>
    <x v="5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1"/>
    <x v="5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1"/>
    <x v="5"/>
    <m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1"/>
    <x v="5"/>
    <m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1"/>
    <x v="5"/>
    <m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1"/>
    <x v="5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1"/>
    <x v="5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1"/>
    <x v="5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1"/>
    <x v="5"/>
    <m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1"/>
    <x v="5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1"/>
    <x v="5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1"/>
    <x v="5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1"/>
    <x v="5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1"/>
    <x v="5"/>
    <m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1"/>
    <x v="5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1"/>
    <x v="5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1"/>
    <x v="5"/>
    <m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1"/>
    <x v="5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1"/>
    <x v="5"/>
    <m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1"/>
    <x v="5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1"/>
    <x v="5"/>
    <m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1"/>
    <x v="5"/>
    <m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1"/>
    <x v="5"/>
    <m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1"/>
    <x v="5"/>
    <m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1"/>
    <x v="5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1"/>
    <x v="5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1"/>
    <x v="5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1"/>
    <x v="5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2"/>
    <x v="6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x v="6"/>
    <m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x v="6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x v="6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x v="6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x v="6"/>
    <m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x v="6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x v="6"/>
    <m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x v="6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2"/>
    <x v="6"/>
    <m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x v="6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x v="6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x v="6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x v="6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2"/>
    <x v="6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x v="6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x v="6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x v="6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x v="6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6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3"/>
    <x v="7"/>
    <m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3"/>
    <x v="7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3"/>
    <x v="7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3"/>
    <x v="7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3"/>
    <x v="7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3"/>
    <x v="7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3"/>
    <x v="7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3"/>
    <x v="7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3"/>
    <x v="7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3"/>
    <x v="7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3"/>
    <x v="7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3"/>
    <x v="7"/>
    <m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3"/>
    <x v="7"/>
    <m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3"/>
    <x v="7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3"/>
    <x v="7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3"/>
    <x v="7"/>
    <m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3"/>
    <x v="7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3"/>
    <x v="7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3"/>
    <x v="7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3"/>
    <x v="7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3"/>
    <x v="7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3"/>
    <x v="7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3"/>
    <x v="7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3"/>
    <x v="7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3"/>
    <x v="7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3"/>
    <x v="7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3"/>
    <x v="7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3"/>
    <x v="7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3"/>
    <x v="7"/>
    <m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3"/>
    <x v="7"/>
    <m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3"/>
    <x v="7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3"/>
    <x v="7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3"/>
    <x v="7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3"/>
    <x v="7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3"/>
    <x v="7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3"/>
    <x v="7"/>
    <m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3"/>
    <x v="7"/>
    <m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3"/>
    <x v="7"/>
    <m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3"/>
    <x v="7"/>
    <m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3"/>
    <x v="7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3"/>
    <x v="7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3"/>
    <x v="7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3"/>
    <x v="7"/>
    <m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3"/>
    <x v="7"/>
    <m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3"/>
    <x v="7"/>
    <m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3"/>
    <x v="7"/>
    <m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3"/>
    <x v="7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3"/>
    <x v="7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3"/>
    <x v="7"/>
    <m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3"/>
    <x v="7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3"/>
    <x v="7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3"/>
    <x v="7"/>
    <m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3"/>
    <x v="7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3"/>
    <x v="7"/>
    <m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3"/>
    <x v="7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3"/>
    <x v="7"/>
    <m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3"/>
    <x v="7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3"/>
    <x v="7"/>
    <m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3"/>
    <x v="7"/>
    <m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3"/>
    <x v="7"/>
    <m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3"/>
    <x v="7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3"/>
    <x v="7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3"/>
    <x v="7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3"/>
    <x v="7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3"/>
    <x v="7"/>
    <m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3"/>
    <x v="7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3"/>
    <x v="7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3"/>
    <x v="7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3"/>
    <x v="7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3"/>
    <x v="7"/>
    <m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3"/>
    <x v="7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3"/>
    <x v="7"/>
    <m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3"/>
    <x v="7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3"/>
    <x v="7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3"/>
    <x v="7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3"/>
    <x v="7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3"/>
    <x v="7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3"/>
    <x v="7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3"/>
    <x v="7"/>
    <m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3"/>
    <x v="7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3"/>
    <x v="7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3"/>
    <x v="7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3"/>
    <x v="7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3"/>
    <x v="7"/>
    <m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3"/>
    <x v="7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3"/>
    <x v="7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3"/>
    <x v="7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3"/>
    <x v="7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3"/>
    <x v="7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3"/>
    <x v="7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3"/>
    <x v="7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3"/>
    <x v="7"/>
    <m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3"/>
    <x v="7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3"/>
    <x v="7"/>
    <m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3"/>
    <x v="7"/>
    <m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3"/>
    <x v="7"/>
    <m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3"/>
    <x v="7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3"/>
    <x v="7"/>
    <m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3"/>
    <x v="7"/>
    <m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3"/>
    <x v="7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8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8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8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8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8"/>
    <m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8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8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8"/>
    <m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8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8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8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8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8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8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8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8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8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8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8"/>
    <m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8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8"/>
    <m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8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8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8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8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8"/>
    <m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8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8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8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8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8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8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8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8"/>
    <m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8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8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8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8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8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8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8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8"/>
    <m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8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8"/>
    <m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8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8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8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8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8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8"/>
    <m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8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8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8"/>
    <m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8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8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8"/>
    <m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8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8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8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8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8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8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8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8"/>
    <m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8"/>
    <m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8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8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8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8"/>
    <m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8"/>
    <m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8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8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8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8"/>
    <m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8"/>
    <m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8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8"/>
    <m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8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8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8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9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9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9"/>
    <m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9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9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9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9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9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9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9"/>
    <m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9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9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9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9"/>
    <m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9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9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9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9"/>
    <m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9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9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9"/>
    <m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9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9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9"/>
    <m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9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9"/>
    <m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9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9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9"/>
    <m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9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9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9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9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9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9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9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9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9"/>
    <m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9"/>
    <m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9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4"/>
    <x v="10"/>
    <m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4"/>
    <x v="10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4"/>
    <x v="10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4"/>
    <x v="10"/>
    <m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4"/>
    <x v="10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4"/>
    <x v="10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4"/>
    <x v="10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4"/>
    <x v="10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4"/>
    <x v="10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4"/>
    <x v="10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4"/>
    <x v="10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4"/>
    <x v="1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4"/>
    <x v="10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4"/>
    <x v="10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4"/>
    <x v="10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4"/>
    <x v="10"/>
    <m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4"/>
    <x v="10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4"/>
    <x v="10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4"/>
    <x v="10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4"/>
    <x v="10"/>
    <m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5"/>
    <x v="11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5"/>
    <x v="11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5"/>
    <x v="11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5"/>
    <x v="11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5"/>
    <x v="11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5"/>
    <x v="11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5"/>
    <x v="11"/>
    <m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5"/>
    <x v="11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5"/>
    <x v="11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5"/>
    <x v="11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5"/>
    <x v="11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5"/>
    <x v="11"/>
    <m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5"/>
    <x v="11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5"/>
    <x v="11"/>
    <m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5"/>
    <x v="11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5"/>
    <x v="11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5"/>
    <x v="11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5"/>
    <x v="11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5"/>
    <x v="11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5"/>
    <x v="11"/>
    <m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5"/>
    <x v="11"/>
    <m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5"/>
    <x v="11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5"/>
    <x v="11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5"/>
    <x v="11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5"/>
    <x v="11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5"/>
    <x v="11"/>
    <m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5"/>
    <x v="11"/>
    <m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5"/>
    <x v="11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5"/>
    <x v="11"/>
    <m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5"/>
    <x v="11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5"/>
    <x v="11"/>
    <m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5"/>
    <x v="11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5"/>
    <x v="11"/>
    <m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5"/>
    <x v="11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5"/>
    <x v="11"/>
    <m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5"/>
    <x v="11"/>
    <m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5"/>
    <x v="11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5"/>
    <x v="11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5"/>
    <x v="11"/>
    <m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5"/>
    <x v="11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5"/>
    <x v="11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5"/>
    <x v="11"/>
    <m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5"/>
    <x v="11"/>
    <m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5"/>
    <x v="11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5"/>
    <x v="11"/>
    <m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5"/>
    <x v="11"/>
    <m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5"/>
    <x v="11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5"/>
    <x v="11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5"/>
    <x v="11"/>
    <m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5"/>
    <x v="11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5"/>
    <x v="11"/>
    <m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5"/>
    <x v="11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5"/>
    <x v="11"/>
    <m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5"/>
    <x v="11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5"/>
    <x v="11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5"/>
    <x v="11"/>
    <m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5"/>
    <x v="11"/>
    <m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5"/>
    <x v="11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5"/>
    <x v="11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5"/>
    <x v="11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5"/>
    <x v="12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5"/>
    <x v="12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5"/>
    <x v="12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5"/>
    <x v="12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5"/>
    <x v="12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5"/>
    <x v="12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5"/>
    <x v="12"/>
    <m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5"/>
    <x v="12"/>
    <m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5"/>
    <x v="12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5"/>
    <x v="12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5"/>
    <x v="12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5"/>
    <x v="12"/>
    <m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5"/>
    <x v="12"/>
    <m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5"/>
    <x v="12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5"/>
    <x v="12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5"/>
    <x v="12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5"/>
    <x v="12"/>
    <m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5"/>
    <x v="12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5"/>
    <x v="12"/>
    <m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5"/>
    <x v="12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5"/>
    <x v="13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5"/>
    <x v="13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5"/>
    <x v="13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5"/>
    <x v="13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5"/>
    <x v="13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5"/>
    <x v="13"/>
    <m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5"/>
    <x v="13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5"/>
    <x v="13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5"/>
    <x v="13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5"/>
    <x v="13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5"/>
    <x v="13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5"/>
    <x v="13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5"/>
    <x v="13"/>
    <m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5"/>
    <x v="13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5"/>
    <x v="13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5"/>
    <x v="13"/>
    <m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5"/>
    <x v="13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5"/>
    <x v="13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5"/>
    <x v="13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5"/>
    <x v="13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5"/>
    <x v="14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5"/>
    <x v="14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5"/>
    <x v="14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5"/>
    <x v="14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5"/>
    <x v="14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5"/>
    <x v="14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5"/>
    <x v="14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5"/>
    <x v="14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5"/>
    <x v="14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5"/>
    <x v="14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5"/>
    <x v="14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5"/>
    <x v="14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5"/>
    <x v="14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5"/>
    <x v="14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5"/>
    <x v="14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5"/>
    <x v="14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5"/>
    <x v="14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5"/>
    <x v="14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5"/>
    <x v="14"/>
    <m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5"/>
    <x v="14"/>
    <m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5"/>
    <x v="13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5"/>
    <x v="13"/>
    <m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5"/>
    <x v="13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5"/>
    <x v="13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5"/>
    <x v="13"/>
    <m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5"/>
    <x v="13"/>
    <m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5"/>
    <x v="13"/>
    <m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5"/>
    <x v="13"/>
    <m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5"/>
    <x v="13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5"/>
    <x v="13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5"/>
    <x v="13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5"/>
    <x v="13"/>
    <m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5"/>
    <x v="13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5"/>
    <x v="13"/>
    <m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5"/>
    <x v="13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5"/>
    <x v="13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5"/>
    <x v="13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5"/>
    <x v="13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5"/>
    <x v="13"/>
    <m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5"/>
    <x v="13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5"/>
    <x v="13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5"/>
    <x v="13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5"/>
    <x v="13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5"/>
    <x v="13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5"/>
    <x v="13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5"/>
    <x v="13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5"/>
    <x v="13"/>
    <m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5"/>
    <x v="13"/>
    <m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5"/>
    <x v="13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5"/>
    <x v="13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5"/>
    <x v="13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5"/>
    <x v="13"/>
    <m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5"/>
    <x v="13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5"/>
    <x v="13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5"/>
    <x v="13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5"/>
    <x v="13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5"/>
    <x v="13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5"/>
    <x v="13"/>
    <m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5"/>
    <x v="13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5"/>
    <x v="13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8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8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8"/>
    <m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8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8"/>
    <m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8"/>
    <m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8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8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8"/>
    <m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8"/>
    <m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8"/>
    <m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8"/>
    <m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8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8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8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8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8"/>
    <m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8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8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8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8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8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8"/>
    <m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8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8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8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8"/>
    <m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8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8"/>
    <m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8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8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8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8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8"/>
    <m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8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8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8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8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8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8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8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8"/>
    <m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8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8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8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8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8"/>
    <m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8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8"/>
    <m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8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8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8"/>
    <m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8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8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8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8"/>
    <m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8"/>
    <m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8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8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8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8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8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8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8"/>
    <m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8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8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8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8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8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8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8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8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8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8"/>
    <m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8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8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8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8"/>
    <m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8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8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5"/>
    <x v="15"/>
    <m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5"/>
    <x v="15"/>
    <m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5"/>
    <x v="15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5"/>
    <x v="15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5"/>
    <x v="15"/>
    <m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5"/>
    <x v="15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5"/>
    <x v="15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5"/>
    <x v="15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5"/>
    <x v="15"/>
    <m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5"/>
    <x v="15"/>
    <m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5"/>
    <x v="15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5"/>
    <x v="15"/>
    <m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5"/>
    <x v="15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5"/>
    <x v="15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5"/>
    <x v="15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5"/>
    <x v="15"/>
    <m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5"/>
    <x v="15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5"/>
    <x v="15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5"/>
    <x v="15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5"/>
    <x v="15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6"/>
    <x v="16"/>
    <m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6"/>
    <x v="16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6"/>
    <x v="16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6"/>
    <x v="16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6"/>
    <x v="16"/>
    <m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6"/>
    <x v="16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6"/>
    <x v="16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6"/>
    <x v="16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6"/>
    <x v="16"/>
    <m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6"/>
    <x v="16"/>
    <m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6"/>
    <x v="16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6"/>
    <x v="16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6"/>
    <x v="16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6"/>
    <x v="16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6"/>
    <x v="16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6"/>
    <x v="16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6"/>
    <x v="16"/>
    <m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6"/>
    <x v="16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6"/>
    <x v="16"/>
    <m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6"/>
    <x v="16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6"/>
    <x v="16"/>
    <m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6"/>
    <x v="16"/>
    <m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6"/>
    <x v="16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6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7"/>
    <x v="17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7"/>
    <x v="17"/>
    <m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7"/>
    <x v="17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7"/>
    <x v="17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7"/>
    <x v="17"/>
    <m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7"/>
    <x v="17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7"/>
    <x v="17"/>
    <m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7"/>
    <x v="17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7"/>
    <x v="17"/>
    <m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7"/>
    <x v="17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7"/>
    <x v="17"/>
    <m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7"/>
    <x v="17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7"/>
    <x v="17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7"/>
    <x v="17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7"/>
    <x v="17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7"/>
    <x v="17"/>
    <m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7"/>
    <x v="17"/>
    <m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7"/>
    <x v="17"/>
    <m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7"/>
    <x v="17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7"/>
    <x v="17"/>
    <m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7"/>
    <x v="17"/>
    <m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7"/>
    <x v="17"/>
    <m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7"/>
    <x v="17"/>
    <m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7"/>
    <x v="17"/>
    <m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7"/>
    <x v="17"/>
    <m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7"/>
    <x v="17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7"/>
    <x v="17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7"/>
    <x v="17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7"/>
    <x v="17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7"/>
    <x v="17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7"/>
    <x v="17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7"/>
    <x v="17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7"/>
    <x v="17"/>
    <m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7"/>
    <x v="17"/>
    <m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7"/>
    <x v="17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7"/>
    <x v="17"/>
    <m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7"/>
    <x v="17"/>
    <m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7"/>
    <x v="17"/>
    <m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7"/>
    <x v="17"/>
    <m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7"/>
    <x v="17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7"/>
    <x v="17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7"/>
    <x v="17"/>
    <m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7"/>
    <x v="17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7"/>
    <x v="17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7"/>
    <x v="17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7"/>
    <x v="17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7"/>
    <x v="17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7"/>
    <x v="17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7"/>
    <x v="17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7"/>
    <x v="17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7"/>
    <x v="17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7"/>
    <x v="17"/>
    <m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7"/>
    <x v="17"/>
    <m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7"/>
    <x v="17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7"/>
    <x v="17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7"/>
    <x v="17"/>
    <m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7"/>
    <x v="17"/>
    <m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7"/>
    <x v="17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7"/>
    <x v="17"/>
    <m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7"/>
    <x v="17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7"/>
    <x v="18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7"/>
    <x v="18"/>
    <m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7"/>
    <x v="18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7"/>
    <x v="18"/>
    <m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7"/>
    <x v="18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7"/>
    <x v="18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7"/>
    <x v="18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7"/>
    <x v="18"/>
    <m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7"/>
    <x v="18"/>
    <m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7"/>
    <x v="18"/>
    <m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7"/>
    <x v="18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7"/>
    <x v="18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7"/>
    <x v="18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7"/>
    <x v="18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7"/>
    <x v="18"/>
    <m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7"/>
    <x v="18"/>
    <m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7"/>
    <x v="18"/>
    <m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7"/>
    <x v="18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7"/>
    <x v="18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7"/>
    <x v="18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8"/>
    <x v="19"/>
    <m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8"/>
    <x v="19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8"/>
    <x v="19"/>
    <m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8"/>
    <x v="19"/>
    <m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8"/>
    <x v="19"/>
    <m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8"/>
    <x v="19"/>
    <m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8"/>
    <x v="19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8"/>
    <x v="19"/>
    <m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8"/>
    <x v="19"/>
    <m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8"/>
    <x v="19"/>
    <m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8"/>
    <x v="19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8"/>
    <x v="19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8"/>
    <x v="19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8"/>
    <x v="19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8"/>
    <x v="19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8"/>
    <x v="19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8"/>
    <x v="19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8"/>
    <x v="19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8"/>
    <x v="19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8"/>
    <x v="19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8"/>
    <x v="19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8"/>
    <x v="19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8"/>
    <x v="19"/>
    <m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8"/>
    <x v="19"/>
    <m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8"/>
    <x v="19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8"/>
    <x v="19"/>
    <m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8"/>
    <x v="19"/>
    <m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8"/>
    <x v="19"/>
    <m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8"/>
    <x v="19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8"/>
    <x v="19"/>
    <m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8"/>
    <x v="19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8"/>
    <x v="19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8"/>
    <x v="19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8"/>
    <x v="19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8"/>
    <x v="19"/>
    <m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8"/>
    <x v="19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8"/>
    <x v="19"/>
    <m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8"/>
    <x v="19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8"/>
    <x v="19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8"/>
    <x v="19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9"/>
    <x v="20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9"/>
    <x v="20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9"/>
    <x v="20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9"/>
    <x v="20"/>
    <m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9"/>
    <x v="20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9"/>
    <x v="20"/>
    <m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9"/>
    <x v="20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9"/>
    <x v="20"/>
    <m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9"/>
    <x v="20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9"/>
    <x v="20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9"/>
    <x v="20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9"/>
    <x v="20"/>
    <m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9"/>
    <x v="20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9"/>
    <x v="20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9"/>
    <x v="20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9"/>
    <x v="20"/>
    <m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9"/>
    <x v="20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9"/>
    <x v="20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9"/>
    <x v="20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9"/>
    <x v="20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9"/>
    <x v="20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9"/>
    <x v="20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9"/>
    <x v="20"/>
    <m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9"/>
    <x v="20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9"/>
    <x v="20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9"/>
    <x v="20"/>
    <m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9"/>
    <x v="20"/>
    <m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9"/>
    <x v="20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9"/>
    <x v="20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9"/>
    <x v="20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9"/>
    <x v="20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9"/>
    <x v="20"/>
    <m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9"/>
    <x v="20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9"/>
    <x v="20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9"/>
    <x v="20"/>
    <m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9"/>
    <x v="20"/>
    <m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9"/>
    <x v="20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9"/>
    <x v="20"/>
    <m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9"/>
    <x v="20"/>
    <m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9"/>
    <x v="20"/>
    <m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5"/>
    <x v="21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5"/>
    <x v="21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5"/>
    <x v="21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5"/>
    <x v="21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5"/>
    <x v="21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5"/>
    <x v="21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5"/>
    <x v="21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5"/>
    <x v="21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5"/>
    <x v="21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5"/>
    <x v="21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5"/>
    <x v="21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5"/>
    <x v="21"/>
    <m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5"/>
    <x v="21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5"/>
    <x v="21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5"/>
    <x v="21"/>
    <m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5"/>
    <x v="21"/>
    <m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5"/>
    <x v="21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5"/>
    <x v="21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5"/>
    <x v="21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5"/>
    <x v="21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5"/>
    <x v="11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5"/>
    <x v="11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5"/>
    <x v="11"/>
    <m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5"/>
    <x v="11"/>
    <m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5"/>
    <x v="11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5"/>
    <x v="11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5"/>
    <x v="11"/>
    <m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5"/>
    <x v="11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5"/>
    <x v="11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5"/>
    <x v="11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5"/>
    <x v="11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5"/>
    <x v="11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5"/>
    <x v="11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5"/>
    <x v="11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5"/>
    <x v="11"/>
    <m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5"/>
    <x v="11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5"/>
    <x v="11"/>
    <m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5"/>
    <x v="11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5"/>
    <x v="11"/>
    <m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5"/>
    <x v="11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5"/>
    <x v="11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5"/>
    <x v="11"/>
    <m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5"/>
    <x v="11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5"/>
    <x v="11"/>
    <m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5"/>
    <x v="11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5"/>
    <x v="11"/>
    <m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5"/>
    <x v="11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5"/>
    <x v="11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5"/>
    <x v="11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5"/>
    <x v="11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5"/>
    <x v="11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5"/>
    <x v="11"/>
    <m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5"/>
    <x v="11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5"/>
    <x v="11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5"/>
    <x v="11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5"/>
    <x v="11"/>
    <m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5"/>
    <x v="11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5"/>
    <x v="11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5"/>
    <x v="11"/>
    <m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5"/>
    <x v="11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x v="6"/>
    <m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x v="6"/>
    <m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x v="6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x v="6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x v="6"/>
    <m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x v="6"/>
    <m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x v="6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x v="6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x v="6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x v="6"/>
    <m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x v="6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x v="6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x v="6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x v="6"/>
    <m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x v="6"/>
    <m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x v="6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x v="6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x v="6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x v="6"/>
    <m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6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8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8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8"/>
    <m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8"/>
    <m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8"/>
    <m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8"/>
    <m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8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8"/>
    <m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8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8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8"/>
    <m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8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8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8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8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8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8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8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8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8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8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8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8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8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8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8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8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8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8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8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8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8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8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8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8"/>
    <m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8"/>
    <m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8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8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8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8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9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9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9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9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9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9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9"/>
    <m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9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9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9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9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9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9"/>
    <m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9"/>
    <m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9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9"/>
    <m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9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9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9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9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5"/>
    <x v="11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5"/>
    <x v="11"/>
    <m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5"/>
    <x v="11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5"/>
    <x v="11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5"/>
    <x v="11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5"/>
    <x v="11"/>
    <m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5"/>
    <x v="11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5"/>
    <x v="11"/>
    <m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5"/>
    <x v="11"/>
    <m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5"/>
    <x v="11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5"/>
    <x v="11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5"/>
    <x v="11"/>
    <m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5"/>
    <x v="11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5"/>
    <x v="11"/>
    <m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5"/>
    <x v="11"/>
    <m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5"/>
    <x v="11"/>
    <m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5"/>
    <x v="11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5"/>
    <x v="11"/>
    <m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5"/>
    <x v="11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5"/>
    <x v="11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5"/>
    <x v="11"/>
    <m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5"/>
    <x v="11"/>
    <m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5"/>
    <x v="11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5"/>
    <x v="11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5"/>
    <x v="11"/>
    <m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5"/>
    <x v="11"/>
    <m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5"/>
    <x v="11"/>
    <m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5"/>
    <x v="11"/>
    <m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5"/>
    <x v="11"/>
    <m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5"/>
    <x v="11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5"/>
    <x v="11"/>
    <m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5"/>
    <x v="11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5"/>
    <x v="11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5"/>
    <x v="11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5"/>
    <x v="11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5"/>
    <x v="11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5"/>
    <x v="11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5"/>
    <x v="11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5"/>
    <x v="11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5"/>
    <x v="11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x v="22"/>
    <m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4"/>
    <x v="22"/>
    <m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4"/>
    <x v="22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4"/>
    <x v="22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4"/>
    <x v="22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4"/>
    <x v="22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4"/>
    <x v="22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4"/>
    <x v="22"/>
    <m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4"/>
    <x v="22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4"/>
    <x v="22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4"/>
    <x v="22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4"/>
    <x v="22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4"/>
    <x v="22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4"/>
    <x v="22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4"/>
    <x v="22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4"/>
    <x v="22"/>
    <m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4"/>
    <x v="22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4"/>
    <x v="22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4"/>
    <x v="22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4"/>
    <x v="22"/>
    <m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4"/>
    <x v="22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4"/>
    <x v="22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4"/>
    <x v="22"/>
    <m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4"/>
    <x v="22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4"/>
    <x v="22"/>
    <m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4"/>
    <x v="22"/>
    <m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4"/>
    <x v="22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4"/>
    <x v="22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4"/>
    <x v="22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4"/>
    <x v="22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4"/>
    <x v="22"/>
    <m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4"/>
    <x v="22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4"/>
    <x v="22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4"/>
    <x v="22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4"/>
    <x v="22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4"/>
    <x v="22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4"/>
    <x v="22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4"/>
    <x v="22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4"/>
    <x v="22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4"/>
    <x v="22"/>
    <m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4"/>
    <x v="22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4"/>
    <x v="22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4"/>
    <x v="22"/>
    <m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4"/>
    <x v="22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4"/>
    <x v="22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4"/>
    <x v="22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4"/>
    <x v="22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4"/>
    <x v="22"/>
    <m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4"/>
    <x v="22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4"/>
    <x v="22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4"/>
    <x v="22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4"/>
    <x v="22"/>
    <m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4"/>
    <x v="22"/>
    <m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4"/>
    <x v="22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4"/>
    <x v="22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4"/>
    <x v="22"/>
    <m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4"/>
    <x v="22"/>
    <m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4"/>
    <x v="23"/>
    <m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4"/>
    <x v="23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4"/>
    <x v="23"/>
    <m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4"/>
    <x v="23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4"/>
    <x v="23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4"/>
    <x v="23"/>
    <m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4"/>
    <x v="23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4"/>
    <x v="23"/>
    <m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4"/>
    <x v="23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4"/>
    <x v="23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4"/>
    <x v="23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4"/>
    <x v="23"/>
    <m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4"/>
    <x v="23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4"/>
    <x v="23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4"/>
    <x v="23"/>
    <m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4"/>
    <x v="23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4"/>
    <x v="23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4"/>
    <x v="23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4"/>
    <x v="23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4"/>
    <x v="23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4"/>
    <x v="10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4"/>
    <x v="10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4"/>
    <x v="10"/>
    <m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4"/>
    <x v="10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4"/>
    <x v="10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4"/>
    <x v="10"/>
    <m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4"/>
    <x v="10"/>
    <m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4"/>
    <x v="10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4"/>
    <x v="10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4"/>
    <x v="10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4"/>
    <x v="10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4"/>
    <x v="10"/>
    <m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4"/>
    <x v="10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4"/>
    <x v="10"/>
    <m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4"/>
    <x v="10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4"/>
    <x v="10"/>
    <m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4"/>
    <x v="10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4"/>
    <x v="10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4"/>
    <x v="10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4"/>
    <x v="10"/>
    <m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9"/>
    <x v="20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9"/>
    <x v="20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9"/>
    <x v="20"/>
    <m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9"/>
    <x v="20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9"/>
    <x v="20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9"/>
    <x v="20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9"/>
    <x v="20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9"/>
    <x v="20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9"/>
    <x v="20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9"/>
    <x v="20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9"/>
    <x v="20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9"/>
    <x v="20"/>
    <m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9"/>
    <x v="20"/>
    <m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9"/>
    <x v="20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9"/>
    <x v="20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9"/>
    <x v="20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9"/>
    <x v="20"/>
    <m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9"/>
    <x v="20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9"/>
    <x v="20"/>
    <m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9"/>
    <x v="20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9"/>
    <x v="20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9"/>
    <x v="20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9"/>
    <x v="20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9"/>
    <x v="20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9"/>
    <x v="20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9"/>
    <x v="20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9"/>
    <x v="20"/>
    <m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9"/>
    <x v="20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9"/>
    <x v="20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9"/>
    <x v="20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9"/>
    <x v="20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9"/>
    <x v="20"/>
    <m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9"/>
    <x v="20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9"/>
    <x v="20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9"/>
    <x v="20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9"/>
    <x v="20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9"/>
    <x v="20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9"/>
    <x v="20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9"/>
    <x v="20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9"/>
    <x v="20"/>
    <m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9"/>
    <x v="24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9"/>
    <x v="24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9"/>
    <x v="24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9"/>
    <x v="24"/>
    <m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9"/>
    <x v="24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9"/>
    <x v="24"/>
    <m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9"/>
    <x v="24"/>
    <m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9"/>
    <x v="24"/>
    <m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9"/>
    <x v="24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9"/>
    <x v="24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9"/>
    <x v="24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9"/>
    <x v="24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9"/>
    <x v="24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9"/>
    <x v="24"/>
    <m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9"/>
    <x v="24"/>
    <m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9"/>
    <x v="24"/>
    <m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9"/>
    <x v="24"/>
    <m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9"/>
    <x v="24"/>
    <m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9"/>
    <x v="24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9"/>
    <x v="24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4"/>
    <x v="25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4"/>
    <x v="25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4"/>
    <x v="25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4"/>
    <x v="25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4"/>
    <x v="25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4"/>
    <x v="25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4"/>
    <x v="25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4"/>
    <x v="25"/>
    <m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4"/>
    <x v="25"/>
    <m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4"/>
    <x v="25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4"/>
    <x v="25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4"/>
    <x v="25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4"/>
    <x v="25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4"/>
    <x v="25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4"/>
    <x v="25"/>
    <m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4"/>
    <x v="25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4"/>
    <x v="25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4"/>
    <x v="25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4"/>
    <x v="25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4"/>
    <x v="25"/>
    <m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9"/>
    <x v="26"/>
    <m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9"/>
    <x v="26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9"/>
    <x v="26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9"/>
    <x v="26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9"/>
    <x v="26"/>
    <m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9"/>
    <x v="26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9"/>
    <x v="26"/>
    <m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9"/>
    <x v="26"/>
    <m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9"/>
    <x v="26"/>
    <m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9"/>
    <x v="26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9"/>
    <x v="26"/>
    <m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9"/>
    <x v="26"/>
    <m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9"/>
    <x v="26"/>
    <m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9"/>
    <x v="26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9"/>
    <x v="26"/>
    <m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9"/>
    <x v="26"/>
    <m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9"/>
    <x v="26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9"/>
    <x v="26"/>
    <m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9"/>
    <x v="26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9"/>
    <x v="26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5"/>
    <x v="11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5"/>
    <x v="11"/>
    <m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5"/>
    <x v="11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5"/>
    <x v="11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5"/>
    <x v="11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5"/>
    <x v="11"/>
    <m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5"/>
    <x v="11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5"/>
    <x v="11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5"/>
    <x v="11"/>
    <m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5"/>
    <x v="11"/>
    <m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5"/>
    <x v="11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5"/>
    <x v="11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5"/>
    <x v="11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5"/>
    <x v="11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5"/>
    <x v="11"/>
    <m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5"/>
    <x v="11"/>
    <m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5"/>
    <x v="11"/>
    <m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5"/>
    <x v="11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5"/>
    <x v="11"/>
    <m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5"/>
    <x v="11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5"/>
    <x v="11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5"/>
    <x v="11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5"/>
    <x v="11"/>
    <m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5"/>
    <x v="11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5"/>
    <x v="11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5"/>
    <x v="11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5"/>
    <x v="11"/>
    <m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5"/>
    <x v="11"/>
    <m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5"/>
    <x v="11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5"/>
    <x v="11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5"/>
    <x v="11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5"/>
    <x v="11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5"/>
    <x v="11"/>
    <m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5"/>
    <x v="11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5"/>
    <x v="11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5"/>
    <x v="11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5"/>
    <x v="11"/>
    <m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5"/>
    <x v="11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5"/>
    <x v="11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5"/>
    <x v="11"/>
    <m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5"/>
    <x v="27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5"/>
    <x v="27"/>
    <m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5"/>
    <x v="27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5"/>
    <x v="27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5"/>
    <x v="27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5"/>
    <x v="27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5"/>
    <x v="27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5"/>
    <x v="27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5"/>
    <x v="27"/>
    <m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5"/>
    <x v="27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5"/>
    <x v="27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5"/>
    <x v="27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5"/>
    <x v="27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5"/>
    <x v="27"/>
    <m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5"/>
    <x v="27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5"/>
    <x v="27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5"/>
    <x v="27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5"/>
    <x v="27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5"/>
    <x v="27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5"/>
    <x v="27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5"/>
    <x v="27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5"/>
    <x v="27"/>
    <m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5"/>
    <x v="27"/>
    <m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5"/>
    <x v="27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5"/>
    <x v="27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5"/>
    <x v="27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5"/>
    <x v="27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5"/>
    <x v="27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5"/>
    <x v="27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5"/>
    <x v="27"/>
    <m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5"/>
    <x v="27"/>
    <m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5"/>
    <x v="27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5"/>
    <x v="27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5"/>
    <x v="27"/>
    <m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5"/>
    <x v="27"/>
    <m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5"/>
    <x v="27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5"/>
    <x v="27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5"/>
    <x v="27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5"/>
    <x v="27"/>
    <m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5"/>
    <x v="27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5"/>
    <x v="28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5"/>
    <x v="28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5"/>
    <x v="28"/>
    <m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5"/>
    <x v="28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5"/>
    <x v="28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5"/>
    <x v="28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5"/>
    <x v="28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5"/>
    <x v="28"/>
    <m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5"/>
    <x v="28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5"/>
    <x v="28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5"/>
    <x v="28"/>
    <m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5"/>
    <x v="28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5"/>
    <x v="28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5"/>
    <x v="28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5"/>
    <x v="28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5"/>
    <x v="28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5"/>
    <x v="28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5"/>
    <x v="28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5"/>
    <x v="28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5"/>
    <x v="28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5"/>
    <x v="28"/>
    <m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5"/>
    <x v="28"/>
    <m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5"/>
    <x v="28"/>
    <m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5"/>
    <x v="28"/>
    <m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5"/>
    <x v="28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5"/>
    <x v="28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5"/>
    <x v="28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5"/>
    <x v="28"/>
    <m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5"/>
    <x v="28"/>
    <m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5"/>
    <x v="28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5"/>
    <x v="28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5"/>
    <x v="28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5"/>
    <x v="28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5"/>
    <x v="28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5"/>
    <x v="28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5"/>
    <x v="28"/>
    <m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5"/>
    <x v="28"/>
    <m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5"/>
    <x v="28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5"/>
    <x v="28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5"/>
    <x v="28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5"/>
    <x v="28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5"/>
    <x v="28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5"/>
    <x v="28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5"/>
    <x v="28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5"/>
    <x v="28"/>
    <m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5"/>
    <x v="28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5"/>
    <x v="28"/>
    <m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5"/>
    <x v="28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5"/>
    <x v="28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5"/>
    <x v="28"/>
    <m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5"/>
    <x v="28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5"/>
    <x v="28"/>
    <m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5"/>
    <x v="28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5"/>
    <x v="28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5"/>
    <x v="28"/>
    <m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5"/>
    <x v="28"/>
    <m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5"/>
    <x v="28"/>
    <m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5"/>
    <x v="28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5"/>
    <x v="28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5"/>
    <x v="28"/>
    <m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9"/>
    <x v="20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9"/>
    <x v="20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9"/>
    <x v="20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9"/>
    <x v="20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9"/>
    <x v="20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9"/>
    <x v="20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9"/>
    <x v="20"/>
    <m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9"/>
    <x v="20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9"/>
    <x v="20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9"/>
    <x v="20"/>
    <m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9"/>
    <x v="20"/>
    <m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9"/>
    <x v="20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9"/>
    <x v="20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9"/>
    <x v="20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9"/>
    <x v="20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9"/>
    <x v="20"/>
    <m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9"/>
    <x v="20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9"/>
    <x v="20"/>
    <m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9"/>
    <x v="20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9"/>
    <x v="20"/>
    <m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9"/>
    <x v="20"/>
    <m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9"/>
    <x v="20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9"/>
    <x v="20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9"/>
    <x v="20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9"/>
    <x v="20"/>
    <m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9"/>
    <x v="20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9"/>
    <x v="20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9"/>
    <x v="20"/>
    <m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9"/>
    <x v="20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9"/>
    <x v="20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9"/>
    <x v="20"/>
    <m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9"/>
    <x v="20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9"/>
    <x v="20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9"/>
    <x v="20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9"/>
    <x v="20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9"/>
    <x v="20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9"/>
    <x v="20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9"/>
    <x v="20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9"/>
    <x v="20"/>
    <m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9"/>
    <x v="20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9"/>
    <x v="20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9"/>
    <x v="20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9"/>
    <x v="20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9"/>
    <x v="20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9"/>
    <x v="20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9"/>
    <x v="20"/>
    <m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9"/>
    <x v="20"/>
    <m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9"/>
    <x v="20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9"/>
    <x v="20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9"/>
    <x v="20"/>
    <m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9"/>
    <x v="20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9"/>
    <x v="20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9"/>
    <x v="20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9"/>
    <x v="20"/>
    <m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9"/>
    <x v="20"/>
    <m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9"/>
    <x v="20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9"/>
    <x v="20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9"/>
    <x v="20"/>
    <m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9"/>
    <x v="20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9"/>
    <x v="20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9"/>
    <x v="20"/>
    <m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9"/>
    <x v="20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9"/>
    <x v="20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9"/>
    <x v="20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9"/>
    <x v="20"/>
    <m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9"/>
    <x v="20"/>
    <m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9"/>
    <x v="20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9"/>
    <x v="20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9"/>
    <x v="20"/>
    <m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9"/>
    <x v="20"/>
    <m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9"/>
    <x v="20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9"/>
    <x v="20"/>
    <m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9"/>
    <x v="20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9"/>
    <x v="20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9"/>
    <x v="20"/>
    <m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9"/>
    <x v="20"/>
    <m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9"/>
    <x v="20"/>
    <m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9"/>
    <x v="20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9"/>
    <x v="20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9"/>
    <x v="20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5"/>
    <x v="11"/>
    <m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5"/>
    <x v="11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5"/>
    <x v="11"/>
    <m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5"/>
    <x v="11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5"/>
    <x v="11"/>
    <m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5"/>
    <x v="11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5"/>
    <x v="11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5"/>
    <x v="11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5"/>
    <x v="11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5"/>
    <x v="11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5"/>
    <x v="11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5"/>
    <x v="11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5"/>
    <x v="11"/>
    <m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5"/>
    <x v="11"/>
    <m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5"/>
    <x v="11"/>
    <m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5"/>
    <x v="11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5"/>
    <x v="11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5"/>
    <x v="11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5"/>
    <x v="11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5"/>
    <x v="11"/>
    <m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5"/>
    <x v="11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5"/>
    <x v="11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5"/>
    <x v="11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5"/>
    <x v="11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5"/>
    <x v="11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5"/>
    <x v="11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5"/>
    <x v="11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5"/>
    <x v="11"/>
    <m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5"/>
    <x v="11"/>
    <m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5"/>
    <x v="11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5"/>
    <x v="11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5"/>
    <x v="11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5"/>
    <x v="11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5"/>
    <x v="11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5"/>
    <x v="11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5"/>
    <x v="11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5"/>
    <x v="11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5"/>
    <x v="11"/>
    <m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5"/>
    <x v="11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5"/>
    <x v="11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7"/>
    <x v="18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7"/>
    <x v="18"/>
    <m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7"/>
    <x v="18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7"/>
    <x v="18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7"/>
    <x v="18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7"/>
    <x v="18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7"/>
    <x v="18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7"/>
    <x v="18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7"/>
    <x v="18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7"/>
    <x v="18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7"/>
    <x v="18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7"/>
    <x v="18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7"/>
    <x v="18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7"/>
    <x v="18"/>
    <m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7"/>
    <x v="18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7"/>
    <x v="18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7"/>
    <x v="18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7"/>
    <x v="18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7"/>
    <x v="18"/>
    <m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7"/>
    <x v="18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5"/>
    <x v="14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5"/>
    <x v="14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5"/>
    <x v="14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5"/>
    <x v="14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5"/>
    <x v="14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5"/>
    <x v="14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5"/>
    <x v="14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5"/>
    <x v="14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5"/>
    <x v="14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5"/>
    <x v="14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5"/>
    <x v="14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5"/>
    <x v="14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5"/>
    <x v="14"/>
    <m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5"/>
    <x v="14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5"/>
    <x v="14"/>
    <m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5"/>
    <x v="14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5"/>
    <x v="14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5"/>
    <x v="14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5"/>
    <x v="14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5"/>
    <x v="14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3"/>
    <x v="29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3"/>
    <x v="29"/>
    <m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3"/>
    <x v="29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3"/>
    <x v="29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3"/>
    <x v="29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3"/>
    <x v="29"/>
    <m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3"/>
    <x v="29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3"/>
    <x v="29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3"/>
    <x v="29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3"/>
    <x v="29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3"/>
    <x v="29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3"/>
    <x v="29"/>
    <m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3"/>
    <x v="29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3"/>
    <x v="29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3"/>
    <x v="29"/>
    <m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3"/>
    <x v="29"/>
    <m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3"/>
    <x v="29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3"/>
    <x v="29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3"/>
    <x v="29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3"/>
    <x v="29"/>
    <m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5"/>
    <x v="14"/>
    <m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5"/>
    <x v="14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5"/>
    <x v="14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5"/>
    <x v="14"/>
    <m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5"/>
    <x v="14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5"/>
    <x v="14"/>
    <m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5"/>
    <x v="14"/>
    <m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5"/>
    <x v="14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5"/>
    <x v="14"/>
    <m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5"/>
    <x v="14"/>
    <m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5"/>
    <x v="14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5"/>
    <x v="14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5"/>
    <x v="14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5"/>
    <x v="14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5"/>
    <x v="14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5"/>
    <x v="14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5"/>
    <x v="14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5"/>
    <x v="14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5"/>
    <x v="14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5"/>
    <x v="14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3"/>
    <x v="30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3"/>
    <x v="30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3"/>
    <x v="30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3"/>
    <x v="30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3"/>
    <x v="30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3"/>
    <x v="30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3"/>
    <x v="30"/>
    <m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3"/>
    <x v="30"/>
    <m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3"/>
    <x v="30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3"/>
    <x v="30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3"/>
    <x v="30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3"/>
    <x v="30"/>
    <m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3"/>
    <x v="30"/>
    <m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3"/>
    <x v="30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3"/>
    <x v="30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3"/>
    <x v="30"/>
    <m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3"/>
    <x v="30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3"/>
    <x v="30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3"/>
    <x v="30"/>
    <m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3"/>
    <x v="30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3"/>
    <x v="30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3"/>
    <x v="30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3"/>
    <x v="30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3"/>
    <x v="30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3"/>
    <x v="30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3"/>
    <x v="30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3"/>
    <x v="30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3"/>
    <x v="30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3"/>
    <x v="30"/>
    <m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3"/>
    <x v="30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3"/>
    <x v="30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3"/>
    <x v="30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3"/>
    <x v="30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3"/>
    <x v="30"/>
    <m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3"/>
    <x v="30"/>
    <m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3"/>
    <x v="30"/>
    <m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3"/>
    <x v="30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3"/>
    <x v="30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3"/>
    <x v="30"/>
    <m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3"/>
    <x v="30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9"/>
    <x v="31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9"/>
    <x v="31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9"/>
    <x v="31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9"/>
    <x v="31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9"/>
    <x v="31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9"/>
    <x v="31"/>
    <m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9"/>
    <x v="31"/>
    <m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9"/>
    <x v="31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9"/>
    <x v="31"/>
    <m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9"/>
    <x v="31"/>
    <m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9"/>
    <x v="31"/>
    <m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9"/>
    <x v="31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9"/>
    <x v="31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9"/>
    <x v="31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9"/>
    <x v="31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9"/>
    <x v="31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9"/>
    <x v="31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9"/>
    <x v="31"/>
    <m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9"/>
    <x v="31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9"/>
    <x v="31"/>
    <m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3"/>
    <x v="30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3"/>
    <x v="30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3"/>
    <x v="30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3"/>
    <x v="30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3"/>
    <x v="30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3"/>
    <x v="30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3"/>
    <x v="30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3"/>
    <x v="30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3"/>
    <x v="30"/>
    <m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3"/>
    <x v="30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3"/>
    <x v="30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3"/>
    <x v="30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3"/>
    <x v="30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3"/>
    <x v="30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3"/>
    <x v="30"/>
    <m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3"/>
    <x v="30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3"/>
    <x v="30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3"/>
    <x v="30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3"/>
    <x v="30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3"/>
    <x v="30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3"/>
    <x v="30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3"/>
    <x v="30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3"/>
    <x v="30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3"/>
    <x v="30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3"/>
    <x v="30"/>
    <m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3"/>
    <x v="30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3"/>
    <x v="30"/>
    <m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3"/>
    <x v="30"/>
    <m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3"/>
    <x v="30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3"/>
    <x v="30"/>
    <m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3"/>
    <x v="30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3"/>
    <x v="30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3"/>
    <x v="30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3"/>
    <x v="30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3"/>
    <x v="30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3"/>
    <x v="30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3"/>
    <x v="30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3"/>
    <x v="30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3"/>
    <x v="30"/>
    <m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3"/>
    <x v="30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3"/>
    <x v="30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3"/>
    <x v="30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3"/>
    <x v="30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3"/>
    <x v="30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3"/>
    <x v="30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3"/>
    <x v="30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3"/>
    <x v="3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3"/>
    <x v="30"/>
    <m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3"/>
    <x v="30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3"/>
    <x v="30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3"/>
    <x v="30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3"/>
    <x v="30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3"/>
    <x v="30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3"/>
    <x v="30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3"/>
    <x v="30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3"/>
    <x v="30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3"/>
    <x v="30"/>
    <m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3"/>
    <x v="3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3"/>
    <x v="30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3"/>
    <x v="30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3"/>
    <x v="30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3"/>
    <x v="30"/>
    <m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3"/>
    <x v="30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3"/>
    <x v="30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3"/>
    <x v="30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3"/>
    <x v="30"/>
    <m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3"/>
    <x v="30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3"/>
    <x v="30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3"/>
    <x v="30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3"/>
    <x v="30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3"/>
    <x v="30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3"/>
    <x v="30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3"/>
    <x v="30"/>
    <m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3"/>
    <x v="30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3"/>
    <x v="30"/>
    <m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3"/>
    <x v="30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3"/>
    <x v="30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3"/>
    <x v="30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3"/>
    <x v="30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3"/>
    <x v="30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5"/>
    <x v="14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5"/>
    <x v="14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5"/>
    <x v="14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5"/>
    <x v="14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5"/>
    <x v="14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5"/>
    <x v="14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5"/>
    <x v="14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5"/>
    <x v="14"/>
    <m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5"/>
    <x v="14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5"/>
    <x v="14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5"/>
    <x v="14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5"/>
    <x v="14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5"/>
    <x v="14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5"/>
    <x v="14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5"/>
    <x v="14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5"/>
    <x v="14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5"/>
    <x v="14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5"/>
    <x v="14"/>
    <m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5"/>
    <x v="14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5"/>
    <x v="14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5"/>
    <x v="14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5"/>
    <x v="14"/>
    <m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5"/>
    <x v="14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5"/>
    <x v="14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5"/>
    <x v="14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5"/>
    <x v="14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5"/>
    <x v="14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5"/>
    <x v="14"/>
    <m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5"/>
    <x v="14"/>
    <m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5"/>
    <x v="14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5"/>
    <x v="14"/>
    <m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5"/>
    <x v="14"/>
    <m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5"/>
    <x v="14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5"/>
    <x v="14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5"/>
    <x v="14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5"/>
    <x v="14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5"/>
    <x v="14"/>
    <m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5"/>
    <x v="14"/>
    <m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5"/>
    <x v="14"/>
    <m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5"/>
    <x v="14"/>
    <m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7"/>
    <x v="17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7"/>
    <x v="17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7"/>
    <x v="17"/>
    <m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7"/>
    <x v="17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7"/>
    <x v="17"/>
    <m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7"/>
    <x v="17"/>
    <m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7"/>
    <x v="17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7"/>
    <x v="17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7"/>
    <x v="17"/>
    <m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7"/>
    <x v="17"/>
    <m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7"/>
    <x v="17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7"/>
    <x v="17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7"/>
    <x v="17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7"/>
    <x v="17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7"/>
    <x v="17"/>
    <m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7"/>
    <x v="17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7"/>
    <x v="17"/>
    <m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7"/>
    <x v="17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7"/>
    <x v="17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7"/>
    <x v="17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7"/>
    <x v="17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7"/>
    <x v="17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7"/>
    <x v="17"/>
    <m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7"/>
    <x v="17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7"/>
    <x v="17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7"/>
    <x v="17"/>
    <m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7"/>
    <x v="17"/>
    <m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7"/>
    <x v="17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7"/>
    <x v="17"/>
    <m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7"/>
    <x v="17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7"/>
    <x v="17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7"/>
    <x v="17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7"/>
    <x v="17"/>
    <m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7"/>
    <x v="17"/>
    <m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7"/>
    <x v="17"/>
    <m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7"/>
    <x v="17"/>
    <m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7"/>
    <x v="17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7"/>
    <x v="17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7"/>
    <x v="17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7"/>
    <x v="17"/>
    <m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5"/>
    <x v="11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5"/>
    <x v="11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5"/>
    <x v="11"/>
    <m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5"/>
    <x v="11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5"/>
    <x v="11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5"/>
    <x v="11"/>
    <m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5"/>
    <x v="11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5"/>
    <x v="11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5"/>
    <x v="11"/>
    <m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5"/>
    <x v="11"/>
    <m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5"/>
    <x v="11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5"/>
    <x v="11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5"/>
    <x v="11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5"/>
    <x v="11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5"/>
    <x v="11"/>
    <m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5"/>
    <x v="11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5"/>
    <x v="11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5"/>
    <x v="11"/>
    <m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5"/>
    <x v="11"/>
    <m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5"/>
    <x v="11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7"/>
    <x v="32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7"/>
    <x v="32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7"/>
    <x v="32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7"/>
    <x v="32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7"/>
    <x v="32"/>
    <m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7"/>
    <x v="32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7"/>
    <x v="32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7"/>
    <x v="32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7"/>
    <x v="32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7"/>
    <x v="32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7"/>
    <x v="32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7"/>
    <x v="32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7"/>
    <x v="32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7"/>
    <x v="32"/>
    <m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7"/>
    <x v="32"/>
    <m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7"/>
    <x v="32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7"/>
    <x v="32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7"/>
    <x v="32"/>
    <m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7"/>
    <x v="32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7"/>
    <x v="32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5"/>
    <x v="15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5"/>
    <x v="15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5"/>
    <x v="15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5"/>
    <x v="15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5"/>
    <x v="15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5"/>
    <x v="15"/>
    <m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5"/>
    <x v="15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5"/>
    <x v="15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5"/>
    <x v="15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5"/>
    <x v="15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5"/>
    <x v="15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5"/>
    <x v="15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5"/>
    <x v="15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5"/>
    <x v="15"/>
    <m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5"/>
    <x v="15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5"/>
    <x v="15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5"/>
    <x v="15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5"/>
    <x v="15"/>
    <m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5"/>
    <x v="15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5"/>
    <x v="15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7"/>
    <x v="32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7"/>
    <x v="32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7"/>
    <x v="32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7"/>
    <x v="32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7"/>
    <x v="32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7"/>
    <x v="32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7"/>
    <x v="32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7"/>
    <x v="32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7"/>
    <x v="32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7"/>
    <x v="32"/>
    <m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7"/>
    <x v="32"/>
    <m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7"/>
    <x v="32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7"/>
    <x v="32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7"/>
    <x v="32"/>
    <m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7"/>
    <x v="32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7"/>
    <x v="32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7"/>
    <x v="32"/>
    <m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7"/>
    <x v="32"/>
    <m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7"/>
    <x v="32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7"/>
    <x v="32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7"/>
    <x v="32"/>
    <m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7"/>
    <x v="32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7"/>
    <x v="32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7"/>
    <x v="32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7"/>
    <x v="32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7"/>
    <x v="32"/>
    <m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7"/>
    <x v="32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7"/>
    <x v="32"/>
    <m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7"/>
    <x v="32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7"/>
    <x v="32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7"/>
    <x v="32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7"/>
    <x v="32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7"/>
    <x v="32"/>
    <m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7"/>
    <x v="32"/>
    <m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7"/>
    <x v="32"/>
    <m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7"/>
    <x v="3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7"/>
    <x v="32"/>
    <m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7"/>
    <x v="32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7"/>
    <x v="32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7"/>
    <x v="32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7"/>
    <x v="32"/>
    <m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7"/>
    <x v="32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7"/>
    <x v="32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7"/>
    <x v="32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7"/>
    <x v="32"/>
    <m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7"/>
    <x v="32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7"/>
    <x v="32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7"/>
    <x v="32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7"/>
    <x v="32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7"/>
    <x v="32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7"/>
    <x v="32"/>
    <m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7"/>
    <x v="32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7"/>
    <x v="32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7"/>
    <x v="32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7"/>
    <x v="32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7"/>
    <x v="32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7"/>
    <x v="32"/>
    <m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7"/>
    <x v="32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7"/>
    <x v="32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7"/>
    <x v="32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5"/>
    <x v="11"/>
    <m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5"/>
    <x v="11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5"/>
    <x v="11"/>
    <m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5"/>
    <x v="11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5"/>
    <x v="11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5"/>
    <x v="11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5"/>
    <x v="11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5"/>
    <x v="11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5"/>
    <x v="11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5"/>
    <x v="11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5"/>
    <x v="11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5"/>
    <x v="11"/>
    <m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5"/>
    <x v="11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5"/>
    <x v="11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5"/>
    <x v="11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5"/>
    <x v="11"/>
    <m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5"/>
    <x v="11"/>
    <m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5"/>
    <x v="11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5"/>
    <x v="11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5"/>
    <x v="11"/>
    <m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5"/>
    <x v="14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5"/>
    <x v="14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5"/>
    <x v="14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5"/>
    <x v="14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5"/>
    <x v="14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5"/>
    <x v="14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5"/>
    <x v="14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5"/>
    <x v="14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5"/>
    <x v="14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5"/>
    <x v="14"/>
    <m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5"/>
    <x v="14"/>
    <m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5"/>
    <x v="14"/>
    <m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5"/>
    <x v="14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5"/>
    <x v="14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5"/>
    <x v="14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5"/>
    <x v="14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5"/>
    <x v="14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5"/>
    <x v="14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5"/>
    <x v="14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5"/>
    <x v="14"/>
    <m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8"/>
    <x v="33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8"/>
    <x v="33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8"/>
    <x v="33"/>
    <m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8"/>
    <x v="33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8"/>
    <x v="33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8"/>
    <x v="33"/>
    <m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8"/>
    <x v="33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8"/>
    <x v="33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8"/>
    <x v="33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8"/>
    <x v="33"/>
    <m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8"/>
    <x v="33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8"/>
    <x v="33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8"/>
    <x v="33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8"/>
    <x v="33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8"/>
    <x v="33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8"/>
    <x v="33"/>
    <m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8"/>
    <x v="3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8"/>
    <x v="33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8"/>
    <x v="33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8"/>
    <x v="33"/>
    <m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3"/>
    <x v="7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3"/>
    <x v="7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3"/>
    <x v="7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3"/>
    <x v="7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3"/>
    <x v="7"/>
    <m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3"/>
    <x v="7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3"/>
    <x v="7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3"/>
    <x v="7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3"/>
    <x v="7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3"/>
    <x v="7"/>
    <m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3"/>
    <x v="7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3"/>
    <x v="7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3"/>
    <x v="7"/>
    <m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3"/>
    <x v="7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3"/>
    <x v="7"/>
    <m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3"/>
    <x v="7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3"/>
    <x v="7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3"/>
    <x v="7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3"/>
    <x v="7"/>
    <m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3"/>
    <x v="7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3"/>
    <x v="7"/>
    <m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3"/>
    <x v="7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3"/>
    <x v="7"/>
    <m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3"/>
    <x v="7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3"/>
    <x v="7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3"/>
    <x v="7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3"/>
    <x v="7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3"/>
    <x v="7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3"/>
    <x v="7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3"/>
    <x v="7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3"/>
    <x v="7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3"/>
    <x v="7"/>
    <m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3"/>
    <x v="7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3"/>
    <x v="7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3"/>
    <x v="7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3"/>
    <x v="7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3"/>
    <x v="7"/>
    <m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3"/>
    <x v="7"/>
    <m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3"/>
    <x v="7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3"/>
    <x v="7"/>
    <m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3"/>
    <x v="7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3"/>
    <x v="7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3"/>
    <x v="7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3"/>
    <x v="7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3"/>
    <x v="7"/>
    <m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3"/>
    <x v="7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3"/>
    <x v="7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3"/>
    <x v="7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3"/>
    <x v="7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3"/>
    <x v="7"/>
    <m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3"/>
    <x v="7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3"/>
    <x v="7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3"/>
    <x v="7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3"/>
    <x v="7"/>
    <m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3"/>
    <x v="7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3"/>
    <x v="7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3"/>
    <x v="7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3"/>
    <x v="7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3"/>
    <x v="7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3"/>
    <x v="7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8"/>
    <x v="19"/>
    <m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8"/>
    <x v="19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8"/>
    <x v="19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8"/>
    <x v="19"/>
    <m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8"/>
    <x v="19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8"/>
    <x v="19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8"/>
    <x v="19"/>
    <m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8"/>
    <x v="19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8"/>
    <x v="19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8"/>
    <x v="19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8"/>
    <x v="19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8"/>
    <x v="19"/>
    <m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8"/>
    <x v="19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8"/>
    <x v="19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8"/>
    <x v="19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8"/>
    <x v="19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8"/>
    <x v="19"/>
    <m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8"/>
    <x v="19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8"/>
    <x v="19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8"/>
    <x v="19"/>
    <m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8"/>
    <x v="19"/>
    <m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8"/>
    <x v="19"/>
    <m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8"/>
    <x v="19"/>
    <m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8"/>
    <x v="19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8"/>
    <x v="19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8"/>
    <x v="19"/>
    <m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8"/>
    <x v="19"/>
    <m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8"/>
    <x v="19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8"/>
    <x v="19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8"/>
    <x v="19"/>
    <m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8"/>
    <x v="19"/>
    <m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8"/>
    <x v="19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8"/>
    <x v="19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8"/>
    <x v="19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8"/>
    <x v="19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8"/>
    <x v="19"/>
    <m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8"/>
    <x v="19"/>
    <m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8"/>
    <x v="19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8"/>
    <x v="19"/>
    <m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8"/>
    <x v="19"/>
    <m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8"/>
    <x v="33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8"/>
    <x v="33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8"/>
    <x v="33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8"/>
    <x v="33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8"/>
    <x v="33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8"/>
    <x v="33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8"/>
    <x v="33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8"/>
    <x v="33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8"/>
    <x v="33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8"/>
    <x v="33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8"/>
    <x v="33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8"/>
    <x v="33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8"/>
    <x v="33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8"/>
    <x v="33"/>
    <m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8"/>
    <x v="33"/>
    <m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8"/>
    <x v="33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8"/>
    <x v="33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8"/>
    <x v="33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8"/>
    <x v="33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8"/>
    <x v="33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5"/>
    <x v="14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5"/>
    <x v="14"/>
    <m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5"/>
    <x v="14"/>
    <m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5"/>
    <x v="14"/>
    <m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5"/>
    <x v="14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5"/>
    <x v="14"/>
    <m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5"/>
    <x v="14"/>
    <m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5"/>
    <x v="14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5"/>
    <x v="14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5"/>
    <x v="14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5"/>
    <x v="14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5"/>
    <x v="14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5"/>
    <x v="14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5"/>
    <x v="14"/>
    <m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5"/>
    <x v="14"/>
    <m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5"/>
    <x v="14"/>
    <m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5"/>
    <x v="14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5"/>
    <x v="14"/>
    <m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5"/>
    <x v="14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5"/>
    <x v="14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5"/>
    <x v="14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5"/>
    <x v="14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5"/>
    <x v="14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5"/>
    <x v="14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5"/>
    <x v="14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5"/>
    <x v="14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5"/>
    <x v="14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5"/>
    <x v="14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5"/>
    <x v="14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5"/>
    <x v="14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5"/>
    <x v="14"/>
    <m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5"/>
    <x v="14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5"/>
    <x v="14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5"/>
    <x v="14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5"/>
    <x v="14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5"/>
    <x v="14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5"/>
    <x v="14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5"/>
    <x v="14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5"/>
    <x v="14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5"/>
    <x v="14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8"/>
    <x v="34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8"/>
    <x v="34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8"/>
    <x v="34"/>
    <m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8"/>
    <x v="34"/>
    <m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8"/>
    <x v="34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8"/>
    <x v="34"/>
    <m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8"/>
    <x v="34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8"/>
    <x v="34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8"/>
    <x v="34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8"/>
    <x v="34"/>
    <m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8"/>
    <x v="34"/>
    <m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8"/>
    <x v="34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8"/>
    <x v="34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8"/>
    <x v="34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8"/>
    <x v="34"/>
    <m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8"/>
    <x v="34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8"/>
    <x v="34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8"/>
    <x v="34"/>
    <m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8"/>
    <x v="34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8"/>
    <x v="34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5"/>
    <x v="35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5"/>
    <x v="35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5"/>
    <x v="35"/>
    <m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5"/>
    <x v="35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5"/>
    <x v="35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5"/>
    <x v="35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5"/>
    <x v="35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5"/>
    <x v="35"/>
    <m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5"/>
    <x v="35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5"/>
    <x v="35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5"/>
    <x v="35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5"/>
    <x v="35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5"/>
    <x v="35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5"/>
    <x v="35"/>
    <m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5"/>
    <x v="35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5"/>
    <x v="35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5"/>
    <x v="35"/>
    <m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5"/>
    <x v="35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5"/>
    <x v="35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5"/>
    <x v="35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5"/>
    <x v="35"/>
    <m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5"/>
    <x v="35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5"/>
    <x v="35"/>
    <m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5"/>
    <x v="35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5"/>
    <x v="35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5"/>
    <x v="35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5"/>
    <x v="35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5"/>
    <x v="35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5"/>
    <x v="35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5"/>
    <x v="35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5"/>
    <x v="35"/>
    <m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5"/>
    <x v="35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5"/>
    <x v="35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5"/>
    <x v="35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5"/>
    <x v="35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5"/>
    <x v="35"/>
    <m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5"/>
    <x v="35"/>
    <m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5"/>
    <x v="35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5"/>
    <x v="35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5"/>
    <x v="35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8"/>
    <x v="19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8"/>
    <x v="19"/>
    <m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8"/>
    <x v="19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8"/>
    <x v="19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8"/>
    <x v="19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8"/>
    <x v="19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8"/>
    <x v="19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8"/>
    <x v="19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8"/>
    <x v="19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8"/>
    <x v="19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8"/>
    <x v="19"/>
    <m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8"/>
    <x v="19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8"/>
    <x v="19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8"/>
    <x v="19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8"/>
    <x v="19"/>
    <m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8"/>
    <x v="19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8"/>
    <x v="19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8"/>
    <x v="19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8"/>
    <x v="19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8"/>
    <x v="19"/>
    <m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8"/>
    <x v="19"/>
    <m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8"/>
    <x v="19"/>
    <m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8"/>
    <x v="19"/>
    <m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8"/>
    <x v="19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8"/>
    <x v="19"/>
    <m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8"/>
    <x v="19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8"/>
    <x v="19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8"/>
    <x v="19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8"/>
    <x v="19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8"/>
    <x v="19"/>
    <m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8"/>
    <x v="19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8"/>
    <x v="19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8"/>
    <x v="19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8"/>
    <x v="19"/>
    <m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8"/>
    <x v="19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8"/>
    <x v="19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8"/>
    <x v="19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8"/>
    <x v="19"/>
    <m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8"/>
    <x v="19"/>
    <m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8"/>
    <x v="19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"/>
    <x v="36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"/>
    <x v="36"/>
    <m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"/>
    <x v="36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"/>
    <x v="36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"/>
    <x v="36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"/>
    <x v="36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"/>
    <x v="36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"/>
    <x v="36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"/>
    <x v="36"/>
    <m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"/>
    <x v="36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"/>
    <x v="36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"/>
    <x v="36"/>
    <m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"/>
    <x v="36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"/>
    <x v="36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"/>
    <x v="36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"/>
    <x v="36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"/>
    <x v="36"/>
    <m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"/>
    <x v="36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"/>
    <x v="36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"/>
    <x v="36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"/>
    <x v="36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"/>
    <x v="36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"/>
    <x v="36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"/>
    <x v="36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"/>
    <x v="36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"/>
    <x v="36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"/>
    <x v="36"/>
    <m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"/>
    <x v="36"/>
    <m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"/>
    <x v="36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"/>
    <x v="36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"/>
    <x v="36"/>
    <m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"/>
    <x v="36"/>
    <m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"/>
    <x v="36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"/>
    <x v="36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"/>
    <x v="36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"/>
    <x v="36"/>
    <m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"/>
    <x v="36"/>
    <m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"/>
    <x v="36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"/>
    <x v="36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"/>
    <x v="36"/>
    <m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"/>
    <x v="36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"/>
    <x v="36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"/>
    <x v="36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"/>
    <x v="36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"/>
    <x v="36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"/>
    <x v="36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"/>
    <x v="36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"/>
    <x v="36"/>
    <m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"/>
    <x v="36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"/>
    <x v="36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"/>
    <x v="36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"/>
    <x v="36"/>
    <m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"/>
    <x v="36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"/>
    <x v="36"/>
    <m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"/>
    <x v="36"/>
    <m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"/>
    <x v="36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"/>
    <x v="36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"/>
    <x v="36"/>
    <m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"/>
    <x v="36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"/>
    <x v="36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"/>
    <x v="37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"/>
    <x v="37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"/>
    <x v="37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"/>
    <x v="37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"/>
    <x v="37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"/>
    <x v="37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"/>
    <x v="37"/>
    <m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"/>
    <x v="37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"/>
    <x v="37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"/>
    <x v="37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"/>
    <x v="37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"/>
    <x v="37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"/>
    <x v="37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"/>
    <x v="37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"/>
    <x v="37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"/>
    <x v="37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"/>
    <x v="37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"/>
    <x v="37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"/>
    <x v="37"/>
    <m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"/>
    <x v="37"/>
    <m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8"/>
    <x v="19"/>
    <m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8"/>
    <x v="19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8"/>
    <x v="19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8"/>
    <x v="19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8"/>
    <x v="19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8"/>
    <x v="19"/>
    <m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8"/>
    <x v="19"/>
    <m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8"/>
    <x v="19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8"/>
    <x v="19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8"/>
    <x v="19"/>
    <m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8"/>
    <x v="19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8"/>
    <x v="19"/>
    <m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8"/>
    <x v="19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8"/>
    <x v="19"/>
    <m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8"/>
    <x v="19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8"/>
    <x v="19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8"/>
    <x v="19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8"/>
    <x v="19"/>
    <m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8"/>
    <x v="19"/>
    <m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8"/>
    <x v="19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2"/>
    <x v="38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38"/>
    <m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"/>
    <x v="38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38"/>
    <m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38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x v="38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x v="38"/>
    <m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"/>
    <x v="38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x v="38"/>
    <m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x v="38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"/>
    <x v="38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x v="38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x v="38"/>
    <m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x v="38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x v="38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2"/>
    <x v="38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x v="38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x v="38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x v="38"/>
    <m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38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3"/>
    <x v="30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3"/>
    <x v="30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3"/>
    <x v="30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3"/>
    <x v="30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3"/>
    <x v="30"/>
    <m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3"/>
    <x v="30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3"/>
    <x v="30"/>
    <m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3"/>
    <x v="30"/>
    <m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3"/>
    <x v="30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3"/>
    <x v="30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3"/>
    <x v="30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3"/>
    <x v="30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3"/>
    <x v="30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3"/>
    <x v="30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3"/>
    <x v="30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3"/>
    <x v="30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3"/>
    <x v="30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3"/>
    <x v="30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3"/>
    <x v="30"/>
    <m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3"/>
    <x v="30"/>
    <m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4"/>
    <x v="39"/>
    <m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4"/>
    <x v="39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4"/>
    <x v="39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4"/>
    <x v="39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4"/>
    <x v="39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4"/>
    <x v="39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4"/>
    <x v="39"/>
    <m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4"/>
    <x v="39"/>
    <m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4"/>
    <x v="39"/>
    <m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4"/>
    <x v="39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4"/>
    <x v="39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4"/>
    <x v="39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4"/>
    <x v="39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4"/>
    <x v="39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4"/>
    <x v="39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4"/>
    <x v="39"/>
    <m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4"/>
    <x v="39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4"/>
    <x v="39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4"/>
    <x v="39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4"/>
    <x v="39"/>
    <m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4"/>
    <x v="39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4"/>
    <x v="39"/>
    <m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4"/>
    <x v="39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4"/>
    <x v="39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4"/>
    <x v="39"/>
    <m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4"/>
    <x v="39"/>
    <m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4"/>
    <x v="39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4"/>
    <x v="39"/>
    <m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4"/>
    <x v="39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4"/>
    <x v="39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4"/>
    <x v="39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4"/>
    <x v="39"/>
    <m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4"/>
    <x v="39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4"/>
    <x v="39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4"/>
    <x v="39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4"/>
    <x v="39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4"/>
    <x v="39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4"/>
    <x v="39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4"/>
    <x v="39"/>
    <m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4"/>
    <x v="39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"/>
    <x v="6"/>
    <m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x v="6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"/>
    <x v="6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x v="6"/>
    <m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x v="6"/>
    <m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x v="6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x v="6"/>
    <m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x v="6"/>
    <m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x v="6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x v="6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x v="6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x v="6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2"/>
    <x v="6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"/>
    <x v="6"/>
    <m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x v="6"/>
    <m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"/>
    <x v="6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"/>
    <x v="6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"/>
    <x v="6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"/>
    <x v="6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"/>
    <x v="6"/>
    <m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2"/>
    <x v="6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"/>
    <x v="6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"/>
    <x v="6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"/>
    <x v="6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"/>
    <x v="6"/>
    <m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"/>
    <x v="6"/>
    <m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"/>
    <x v="6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"/>
    <x v="6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"/>
    <x v="6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"/>
    <x v="6"/>
    <m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"/>
    <x v="6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2"/>
    <x v="6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"/>
    <x v="6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"/>
    <x v="6"/>
    <m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2"/>
    <x v="6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"/>
    <x v="6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"/>
    <x v="6"/>
    <m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"/>
    <x v="6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"/>
    <x v="6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"/>
    <x v="6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"/>
    <x v="6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"/>
    <x v="6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"/>
    <x v="6"/>
    <m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"/>
    <x v="6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"/>
    <x v="6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"/>
    <x v="6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"/>
    <x v="6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"/>
    <x v="6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"/>
    <x v="6"/>
    <m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"/>
    <x v="6"/>
    <m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"/>
    <x v="6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"/>
    <x v="6"/>
    <m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"/>
    <x v="6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"/>
    <x v="6"/>
    <m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x v="6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"/>
    <x v="6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2"/>
    <x v="6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"/>
    <x v="6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"/>
    <x v="6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"/>
    <x v="6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2"/>
    <x v="6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2"/>
    <x v="6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2"/>
    <x v="6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2"/>
    <x v="6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2"/>
    <x v="6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2"/>
    <x v="6"/>
    <m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2"/>
    <x v="6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2"/>
    <x v="6"/>
    <m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2"/>
    <x v="6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2"/>
    <x v="6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2"/>
    <x v="6"/>
    <m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2"/>
    <x v="6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2"/>
    <x v="6"/>
    <m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2"/>
    <x v="6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2"/>
    <x v="6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2"/>
    <x v="6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2"/>
    <x v="6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2"/>
    <x v="6"/>
    <m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2"/>
    <x v="6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2"/>
    <x v="6"/>
    <m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2"/>
    <x v="6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2"/>
    <x v="6"/>
    <m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2"/>
    <x v="6"/>
    <m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2"/>
    <x v="6"/>
    <m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2"/>
    <x v="6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2"/>
    <x v="6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2"/>
    <x v="6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2"/>
    <x v="6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2"/>
    <x v="6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2"/>
    <x v="6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2"/>
    <x v="6"/>
    <m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2"/>
    <x v="6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2"/>
    <x v="6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2"/>
    <x v="6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2"/>
    <x v="6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2"/>
    <x v="6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2"/>
    <x v="6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2"/>
    <x v="6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2"/>
    <x v="6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2"/>
    <x v="6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2"/>
    <x v="6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2"/>
    <x v="6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2"/>
    <x v="6"/>
    <m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2"/>
    <x v="6"/>
    <m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2"/>
    <x v="6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2"/>
    <x v="6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2"/>
    <x v="6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2"/>
    <x v="6"/>
    <m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2"/>
    <x v="6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2"/>
    <x v="6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2"/>
    <x v="6"/>
    <m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2"/>
    <x v="6"/>
    <m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2"/>
    <x v="6"/>
    <m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2"/>
    <x v="6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2"/>
    <x v="6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2"/>
    <x v="6"/>
    <m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2"/>
    <x v="6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2"/>
    <x v="6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2"/>
    <x v="6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2"/>
    <x v="6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2"/>
    <x v="6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2"/>
    <x v="6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2"/>
    <x v="6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2"/>
    <x v="6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2"/>
    <x v="6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2"/>
    <x v="6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2"/>
    <x v="6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2"/>
    <x v="6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2"/>
    <x v="6"/>
    <m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2"/>
    <x v="6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2"/>
    <x v="6"/>
    <m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2"/>
    <x v="6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2"/>
    <x v="6"/>
    <m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2"/>
    <x v="6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2"/>
    <x v="6"/>
    <m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2"/>
    <x v="6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2"/>
    <x v="6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2"/>
    <x v="6"/>
    <m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2"/>
    <x v="6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2"/>
    <x v="6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"/>
    <x v="40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"/>
    <x v="40"/>
    <m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"/>
    <x v="40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"/>
    <x v="40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"/>
    <x v="40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"/>
    <x v="40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"/>
    <x v="40"/>
    <m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"/>
    <x v="40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"/>
    <x v="40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"/>
    <x v="40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2"/>
    <x v="40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2"/>
    <x v="40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"/>
    <x v="40"/>
    <m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2"/>
    <x v="40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"/>
    <x v="40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"/>
    <x v="40"/>
    <m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"/>
    <x v="40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"/>
    <x v="40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"/>
    <x v="40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"/>
    <x v="40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2"/>
    <x v="38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2"/>
    <x v="38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2"/>
    <x v="38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2"/>
    <x v="38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2"/>
    <x v="38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2"/>
    <x v="38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2"/>
    <x v="38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2"/>
    <x v="38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2"/>
    <x v="38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2"/>
    <x v="38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2"/>
    <x v="38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2"/>
    <x v="38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2"/>
    <x v="38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2"/>
    <x v="38"/>
    <m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2"/>
    <x v="38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2"/>
    <x v="38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2"/>
    <x v="38"/>
    <m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2"/>
    <x v="38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2"/>
    <x v="38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2"/>
    <x v="38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"/>
    <x v="6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"/>
    <x v="6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"/>
    <x v="6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"/>
    <x v="6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"/>
    <x v="6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"/>
    <x v="6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"/>
    <x v="6"/>
    <m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"/>
    <x v="6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2"/>
    <x v="6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"/>
    <x v="6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"/>
    <x v="6"/>
    <m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"/>
    <x v="6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"/>
    <x v="6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"/>
    <x v="6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"/>
    <x v="6"/>
    <m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"/>
    <x v="6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"/>
    <x v="6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"/>
    <x v="6"/>
    <m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"/>
    <x v="6"/>
    <m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"/>
    <x v="6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2"/>
    <x v="38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"/>
    <x v="38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"/>
    <x v="38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"/>
    <x v="38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2"/>
    <x v="38"/>
    <m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"/>
    <x v="38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"/>
    <x v="38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"/>
    <x v="38"/>
    <m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"/>
    <x v="38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"/>
    <x v="38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"/>
    <x v="38"/>
    <m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"/>
    <x v="38"/>
    <m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"/>
    <x v="38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"/>
    <x v="38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"/>
    <x v="38"/>
    <m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"/>
    <x v="38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"/>
    <x v="38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"/>
    <x v="38"/>
    <m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"/>
    <x v="38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"/>
    <x v="38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"/>
    <x v="38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"/>
    <x v="38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"/>
    <x v="38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"/>
    <x v="38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"/>
    <x v="38"/>
    <m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2"/>
    <x v="38"/>
    <m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"/>
    <x v="38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"/>
    <x v="38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"/>
    <x v="38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"/>
    <x v="38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2"/>
    <x v="38"/>
    <m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"/>
    <x v="38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"/>
    <x v="38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"/>
    <x v="38"/>
    <m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"/>
    <x v="38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"/>
    <x v="38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"/>
    <x v="38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2"/>
    <x v="38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"/>
    <x v="38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"/>
    <x v="38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"/>
    <x v="38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"/>
    <x v="38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"/>
    <x v="38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"/>
    <x v="38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"/>
    <x v="38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"/>
    <x v="38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"/>
    <x v="38"/>
    <m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"/>
    <x v="38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"/>
    <x v="38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"/>
    <x v="38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"/>
    <x v="38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"/>
    <x v="38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"/>
    <x v="38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"/>
    <x v="38"/>
    <m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"/>
    <x v="38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"/>
    <x v="38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"/>
    <x v="38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"/>
    <x v="38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"/>
    <x v="38"/>
    <m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"/>
    <x v="38"/>
    <m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"/>
    <x v="38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"/>
    <x v="38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2"/>
    <x v="38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"/>
    <x v="38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"/>
    <x v="38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"/>
    <x v="38"/>
    <m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"/>
    <x v="38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"/>
    <x v="38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"/>
    <x v="38"/>
    <m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"/>
    <x v="38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2"/>
    <x v="38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2"/>
    <x v="38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2"/>
    <x v="38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2"/>
    <x v="38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2"/>
    <x v="38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2"/>
    <x v="38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2"/>
    <x v="38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2"/>
    <x v="38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2"/>
    <x v="38"/>
    <m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2"/>
    <x v="38"/>
    <m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2"/>
    <x v="38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2"/>
    <x v="38"/>
    <m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2"/>
    <x v="38"/>
    <m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2"/>
    <x v="38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2"/>
    <x v="38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2"/>
    <x v="38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2"/>
    <x v="38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2"/>
    <x v="38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2"/>
    <x v="38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2"/>
    <x v="38"/>
    <m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2"/>
    <x v="38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2"/>
    <x v="38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2"/>
    <x v="38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2"/>
    <x v="38"/>
    <m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2"/>
    <x v="38"/>
    <m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2"/>
    <x v="38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2"/>
    <x v="38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2"/>
    <x v="38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2"/>
    <x v="38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2"/>
    <x v="38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2"/>
    <x v="38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2"/>
    <x v="38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2"/>
    <x v="38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2"/>
    <x v="38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2"/>
    <x v="38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2"/>
    <x v="38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2"/>
    <x v="38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2"/>
    <x v="38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2"/>
    <x v="38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2"/>
    <x v="38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2"/>
    <x v="38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2"/>
    <x v="38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2"/>
    <x v="38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2"/>
    <x v="38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2"/>
    <x v="38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2"/>
    <x v="38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2"/>
    <x v="38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2"/>
    <x v="38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2"/>
    <x v="38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2"/>
    <x v="38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2"/>
    <x v="38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2"/>
    <x v="38"/>
    <m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2"/>
    <x v="38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2"/>
    <x v="38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2"/>
    <x v="38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2"/>
    <x v="38"/>
    <m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2"/>
    <x v="38"/>
    <m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2"/>
    <x v="38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2"/>
    <x v="38"/>
    <m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2"/>
    <x v="38"/>
    <m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2"/>
    <x v="38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2"/>
    <x v="38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2"/>
    <x v="38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2"/>
    <x v="38"/>
    <m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2"/>
    <x v="38"/>
    <m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2"/>
    <x v="38"/>
    <m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2"/>
    <x v="38"/>
    <m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2"/>
    <x v="38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2"/>
    <x v="38"/>
    <m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2"/>
    <x v="38"/>
    <m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2"/>
    <x v="38"/>
    <m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2"/>
    <x v="38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2"/>
    <x v="38"/>
    <m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2"/>
    <x v="38"/>
    <m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2"/>
    <x v="38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2"/>
    <x v="38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2"/>
    <x v="38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6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6"/>
    <m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6"/>
    <m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6"/>
    <m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6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2"/>
    <x v="6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2"/>
    <x v="6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6"/>
    <m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2"/>
    <x v="6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6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2"/>
    <x v="6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2"/>
    <x v="6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2"/>
    <x v="6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2"/>
    <x v="6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2"/>
    <x v="6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2"/>
    <x v="6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6"/>
    <m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2"/>
    <x v="6"/>
    <m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2"/>
    <x v="6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x v="6"/>
    <m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2"/>
    <x v="6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2"/>
    <x v="6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2"/>
    <x v="6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2"/>
    <x v="6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2"/>
    <x v="6"/>
    <m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2"/>
    <x v="6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2"/>
    <x v="6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2"/>
    <x v="6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2"/>
    <x v="6"/>
    <m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2"/>
    <x v="6"/>
    <m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2"/>
    <x v="6"/>
    <m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2"/>
    <x v="6"/>
    <m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2"/>
    <x v="6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2"/>
    <x v="6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2"/>
    <x v="6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2"/>
    <x v="6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2"/>
    <x v="6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2"/>
    <x v="6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2"/>
    <x v="6"/>
    <m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2"/>
    <x v="6"/>
    <m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2"/>
    <x v="6"/>
    <m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2"/>
    <x v="6"/>
    <m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2"/>
    <x v="6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2"/>
    <x v="6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2"/>
    <x v="6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2"/>
    <x v="6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2"/>
    <x v="6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2"/>
    <x v="6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2"/>
    <x v="6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2"/>
    <x v="6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2"/>
    <x v="6"/>
    <m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2"/>
    <x v="6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2"/>
    <x v="6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2"/>
    <x v="6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2"/>
    <x v="6"/>
    <m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2"/>
    <x v="6"/>
    <m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2"/>
    <x v="6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2"/>
    <x v="6"/>
    <m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2"/>
    <x v="6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2"/>
    <x v="6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2"/>
    <x v="40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2"/>
    <x v="40"/>
    <m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2"/>
    <x v="40"/>
    <m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2"/>
    <x v="40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2"/>
    <x v="40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2"/>
    <x v="40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2"/>
    <x v="40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2"/>
    <x v="40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2"/>
    <x v="40"/>
    <m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2"/>
    <x v="40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2"/>
    <x v="40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2"/>
    <x v="40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2"/>
    <x v="40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2"/>
    <x v="40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2"/>
    <x v="40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2"/>
    <x v="40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2"/>
    <x v="40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2"/>
    <x v="40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2"/>
    <x v="40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2"/>
    <x v="40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2"/>
    <x v="6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2"/>
    <x v="6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2"/>
    <x v="6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2"/>
    <x v="6"/>
    <m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2"/>
    <x v="6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2"/>
    <x v="6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2"/>
    <x v="6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2"/>
    <x v="6"/>
    <m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2"/>
    <x v="6"/>
    <m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2"/>
    <x v="6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2"/>
    <x v="6"/>
    <m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2"/>
    <x v="6"/>
    <m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2"/>
    <x v="6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2"/>
    <x v="6"/>
    <m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2"/>
    <x v="6"/>
    <m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2"/>
    <x v="6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2"/>
    <x v="6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2"/>
    <x v="6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2"/>
    <x v="6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2"/>
    <x v="6"/>
    <m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2"/>
    <x v="6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2"/>
    <x v="6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2"/>
    <x v="6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2"/>
    <x v="6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2"/>
    <x v="6"/>
    <m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2"/>
    <x v="6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2"/>
    <x v="6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2"/>
    <x v="6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2"/>
    <x v="6"/>
    <m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2"/>
    <x v="6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2"/>
    <x v="6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2"/>
    <x v="6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2"/>
    <x v="6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2"/>
    <x v="6"/>
    <m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2"/>
    <x v="6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2"/>
    <x v="6"/>
    <m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2"/>
    <x v="6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2"/>
    <x v="6"/>
    <m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2"/>
    <x v="6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2"/>
    <x v="6"/>
    <m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2"/>
    <x v="6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2"/>
    <x v="6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2"/>
    <x v="6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2"/>
    <x v="6"/>
    <m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2"/>
    <x v="6"/>
    <m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2"/>
    <x v="6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2"/>
    <x v="6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2"/>
    <x v="6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2"/>
    <x v="6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2"/>
    <x v="6"/>
    <m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2"/>
    <x v="6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2"/>
    <x v="6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2"/>
    <x v="6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2"/>
    <x v="6"/>
    <m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2"/>
    <x v="6"/>
    <m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2"/>
    <x v="6"/>
    <m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2"/>
    <x v="6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2"/>
    <x v="6"/>
    <m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2"/>
    <x v="6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2"/>
    <x v="6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2"/>
    <x v="6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2"/>
    <x v="6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2"/>
    <x v="6"/>
    <m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2"/>
    <x v="6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2"/>
    <x v="6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2"/>
    <x v="6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2"/>
    <x v="6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2"/>
    <x v="6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2"/>
    <x v="6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2"/>
    <x v="6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2"/>
    <x v="6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2"/>
    <x v="6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2"/>
    <x v="6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2"/>
    <x v="6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2"/>
    <x v="6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2"/>
    <x v="6"/>
    <m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2"/>
    <x v="6"/>
    <m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2"/>
    <x v="6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2"/>
    <x v="6"/>
    <m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2"/>
    <x v="6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2"/>
    <x v="6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2"/>
    <x v="6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2"/>
    <x v="6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2"/>
    <x v="6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2"/>
    <x v="6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2"/>
    <x v="6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x v="6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2"/>
    <x v="6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2"/>
    <x v="6"/>
    <m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2"/>
    <x v="6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2"/>
    <x v="6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2"/>
    <x v="6"/>
    <m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2"/>
    <x v="6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2"/>
    <x v="6"/>
    <m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2"/>
    <x v="6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2"/>
    <x v="6"/>
    <m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2"/>
    <x v="6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2"/>
    <x v="6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2"/>
    <x v="6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2"/>
    <x v="6"/>
    <m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2"/>
    <x v="6"/>
    <m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2"/>
    <x v="6"/>
    <m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2"/>
    <x v="6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2"/>
    <x v="6"/>
    <m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2"/>
    <x v="6"/>
    <m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2"/>
    <x v="6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2"/>
    <x v="6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2"/>
    <x v="6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2"/>
    <x v="6"/>
    <m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2"/>
    <x v="6"/>
    <m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2"/>
    <x v="6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2"/>
    <x v="6"/>
    <m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2"/>
    <x v="6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2"/>
    <x v="6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2"/>
    <x v="6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2"/>
    <x v="6"/>
    <m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2"/>
    <x v="6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2"/>
    <x v="6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2"/>
    <x v="6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2"/>
    <x v="6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2"/>
    <x v="6"/>
    <m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2"/>
    <x v="6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2"/>
    <x v="6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2"/>
    <x v="6"/>
    <m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2"/>
    <x v="6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2"/>
    <x v="6"/>
    <m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2"/>
    <x v="6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2"/>
    <x v="6"/>
    <m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2"/>
    <x v="6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2"/>
    <x v="6"/>
    <m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2"/>
    <x v="6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2"/>
    <x v="6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2"/>
    <x v="6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2"/>
    <x v="6"/>
    <m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2"/>
    <x v="6"/>
    <m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2"/>
    <x v="6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2"/>
    <x v="6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2"/>
    <x v="6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2"/>
    <x v="6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2"/>
    <x v="6"/>
    <m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2"/>
    <x v="6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2"/>
    <x v="6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2"/>
    <x v="6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2"/>
    <x v="6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2"/>
    <x v="6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2"/>
    <x v="6"/>
    <m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2"/>
    <x v="6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2"/>
    <x v="6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2"/>
    <x v="6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2"/>
    <x v="6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2"/>
    <x v="6"/>
    <m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2"/>
    <x v="6"/>
    <m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2"/>
    <x v="6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2"/>
    <x v="6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2"/>
    <x v="6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2"/>
    <x v="6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2"/>
    <x v="6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2"/>
    <x v="6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2"/>
    <x v="6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2"/>
    <x v="6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2"/>
    <x v="6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2"/>
    <x v="6"/>
    <m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x v="6"/>
    <m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2"/>
    <x v="6"/>
    <m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2"/>
    <x v="6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2"/>
    <x v="6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2"/>
    <x v="6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2"/>
    <x v="6"/>
    <m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2"/>
    <x v="6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2"/>
    <x v="6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2"/>
    <x v="6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2"/>
    <x v="6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2"/>
    <x v="6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2"/>
    <x v="6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2"/>
    <x v="6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2"/>
    <x v="6"/>
    <m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2"/>
    <x v="6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2"/>
    <x v="6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2"/>
    <x v="6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2"/>
    <x v="6"/>
    <m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2"/>
    <x v="6"/>
    <m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2"/>
    <x v="6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2"/>
    <x v="6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2"/>
    <x v="6"/>
    <m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2"/>
    <x v="6"/>
    <m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2"/>
    <x v="6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2"/>
    <x v="6"/>
    <m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2"/>
    <x v="6"/>
    <m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2"/>
    <x v="6"/>
    <m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2"/>
    <x v="6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2"/>
    <x v="6"/>
    <m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2"/>
    <x v="6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2"/>
    <x v="6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2"/>
    <x v="6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2"/>
    <x v="6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2"/>
    <x v="6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2"/>
    <x v="6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2"/>
    <x v="6"/>
    <m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2"/>
    <x v="6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2"/>
    <x v="6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2"/>
    <x v="6"/>
    <m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2"/>
    <x v="6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2"/>
    <x v="6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2"/>
    <x v="6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2"/>
    <x v="6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2"/>
    <x v="6"/>
    <m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2"/>
    <x v="6"/>
    <m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2"/>
    <x v="6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2"/>
    <x v="6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2"/>
    <x v="6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2"/>
    <x v="6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2"/>
    <x v="6"/>
    <m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2"/>
    <x v="6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2"/>
    <x v="6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2"/>
    <x v="6"/>
    <m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2"/>
    <x v="6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2"/>
    <x v="6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2"/>
    <x v="6"/>
    <m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2"/>
    <x v="6"/>
    <m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2"/>
    <x v="6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2"/>
    <x v="6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2"/>
    <x v="6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2"/>
    <x v="6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2"/>
    <x v="6"/>
    <m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2"/>
    <x v="6"/>
    <m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2"/>
    <x v="6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2"/>
    <x v="6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2"/>
    <x v="6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2"/>
    <x v="6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2"/>
    <x v="6"/>
    <m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2"/>
    <x v="6"/>
    <m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2"/>
    <x v="6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2"/>
    <x v="6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2"/>
    <x v="6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2"/>
    <x v="6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2"/>
    <x v="6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2"/>
    <x v="6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2"/>
    <x v="6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2"/>
    <x v="6"/>
    <m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2"/>
    <x v="6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2"/>
    <x v="6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2"/>
    <x v="6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2"/>
    <x v="6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2"/>
    <x v="6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2"/>
    <x v="6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2"/>
    <x v="6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2"/>
    <x v="6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2"/>
    <x v="6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2"/>
    <x v="6"/>
    <m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2"/>
    <x v="6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2"/>
    <x v="6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2"/>
    <x v="6"/>
    <m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2"/>
    <x v="6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2"/>
    <x v="6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2"/>
    <x v="6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2"/>
    <x v="6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2"/>
    <x v="6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2"/>
    <x v="6"/>
    <m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2"/>
    <x v="6"/>
    <m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2"/>
    <x v="6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2"/>
    <x v="6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2"/>
    <x v="6"/>
    <m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2"/>
    <x v="6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2"/>
    <x v="6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2"/>
    <x v="6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2"/>
    <x v="6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2"/>
    <x v="6"/>
    <m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2"/>
    <x v="6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2"/>
    <x v="6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2"/>
    <x v="6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2"/>
    <x v="6"/>
    <m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2"/>
    <x v="6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2"/>
    <x v="6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2"/>
    <x v="6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2"/>
    <x v="6"/>
    <m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2"/>
    <x v="6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2"/>
    <x v="6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2"/>
    <x v="6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2"/>
    <x v="6"/>
    <m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2"/>
    <x v="6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2"/>
    <x v="6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2"/>
    <x v="6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2"/>
    <x v="6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2"/>
    <x v="6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2"/>
    <x v="6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2"/>
    <x v="6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2"/>
    <x v="6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2"/>
    <x v="6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2"/>
    <x v="6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2"/>
    <x v="6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2"/>
    <x v="6"/>
    <m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2"/>
    <x v="6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2"/>
    <x v="6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2"/>
    <x v="6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2"/>
    <x v="6"/>
    <m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2"/>
    <x v="6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2"/>
    <x v="6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2"/>
    <x v="6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2"/>
    <x v="6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2"/>
    <x v="6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2"/>
    <x v="6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2"/>
    <x v="6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2"/>
    <x v="6"/>
    <m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2"/>
    <x v="6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2"/>
    <x v="6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x v="6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2"/>
    <x v="6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2"/>
    <x v="6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2"/>
    <x v="6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2"/>
    <x v="6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2"/>
    <x v="6"/>
    <m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2"/>
    <x v="6"/>
    <m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2"/>
    <x v="6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2"/>
    <x v="6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2"/>
    <x v="6"/>
    <m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2"/>
    <x v="6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2"/>
    <x v="6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2"/>
    <x v="6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2"/>
    <x v="6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2"/>
    <x v="6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2"/>
    <x v="6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2"/>
    <x v="6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2"/>
    <x v="6"/>
    <m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2"/>
    <x v="6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2"/>
    <x v="6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2"/>
    <x v="6"/>
    <m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2"/>
    <x v="6"/>
    <m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2"/>
    <x v="6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2"/>
    <x v="6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2"/>
    <x v="6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2"/>
    <x v="6"/>
    <m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2"/>
    <x v="6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2"/>
    <x v="6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2"/>
    <x v="6"/>
    <m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2"/>
    <x v="6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2"/>
    <x v="6"/>
    <m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2"/>
    <x v="6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2"/>
    <x v="6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2"/>
    <x v="6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2"/>
    <x v="6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2"/>
    <x v="6"/>
    <m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2"/>
    <x v="6"/>
    <m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2"/>
    <x v="6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2"/>
    <x v="6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2"/>
    <x v="6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2"/>
    <x v="6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2"/>
    <x v="6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2"/>
    <x v="6"/>
    <m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2"/>
    <x v="6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2"/>
    <x v="6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2"/>
    <x v="6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2"/>
    <x v="6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2"/>
    <x v="6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2"/>
    <x v="6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2"/>
    <x v="6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2"/>
    <x v="6"/>
    <m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2"/>
    <x v="6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2"/>
    <x v="6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2"/>
    <x v="6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2"/>
    <x v="6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2"/>
    <x v="6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2"/>
    <x v="6"/>
    <m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2"/>
    <x v="6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2"/>
    <x v="6"/>
    <m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2"/>
    <x v="6"/>
    <m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2"/>
    <x v="6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2"/>
    <x v="6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2"/>
    <x v="6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2"/>
    <x v="6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2"/>
    <x v="6"/>
    <m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2"/>
    <x v="6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2"/>
    <x v="6"/>
    <m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2"/>
    <x v="6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2"/>
    <x v="6"/>
    <m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2"/>
    <x v="6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2"/>
    <x v="6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2"/>
    <x v="6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2"/>
    <x v="6"/>
    <m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2"/>
    <x v="6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2"/>
    <x v="6"/>
    <m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2"/>
    <x v="6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2"/>
    <x v="6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2"/>
    <x v="6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2"/>
    <x v="6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2"/>
    <x v="6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2"/>
    <x v="6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2"/>
    <x v="6"/>
    <m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2"/>
    <x v="6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2"/>
    <x v="6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2"/>
    <x v="6"/>
    <m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2"/>
    <x v="6"/>
    <m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2"/>
    <x v="6"/>
    <m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2"/>
    <x v="6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2"/>
    <x v="6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2"/>
    <x v="6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2"/>
    <x v="6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2"/>
    <x v="6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2"/>
    <x v="6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2"/>
    <x v="6"/>
    <m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2"/>
    <x v="6"/>
    <m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2"/>
    <x v="6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2"/>
    <x v="6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2"/>
    <x v="6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2"/>
    <x v="6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2"/>
    <x v="6"/>
    <m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2"/>
    <x v="6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2"/>
    <x v="6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2"/>
    <x v="6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2"/>
    <x v="6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2"/>
    <x v="6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2"/>
    <x v="6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2"/>
    <x v="6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2"/>
    <x v="6"/>
    <m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2"/>
    <x v="6"/>
    <m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2"/>
    <x v="6"/>
    <m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2"/>
    <x v="6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2"/>
    <x v="6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2"/>
    <x v="6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2"/>
    <x v="6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2"/>
    <x v="6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2"/>
    <x v="4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2"/>
    <x v="40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2"/>
    <x v="40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2"/>
    <x v="40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2"/>
    <x v="40"/>
    <m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2"/>
    <x v="40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2"/>
    <x v="40"/>
    <m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2"/>
    <x v="40"/>
    <m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2"/>
    <x v="40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2"/>
    <x v="40"/>
    <m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2"/>
    <x v="40"/>
    <m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2"/>
    <x v="40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2"/>
    <x v="40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2"/>
    <x v="40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2"/>
    <x v="40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2"/>
    <x v="40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2"/>
    <x v="40"/>
    <m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2"/>
    <x v="40"/>
    <m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2"/>
    <x v="40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2"/>
    <x v="40"/>
    <m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2"/>
    <x v="6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2"/>
    <x v="6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2"/>
    <x v="6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2"/>
    <x v="6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2"/>
    <x v="6"/>
    <m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2"/>
    <x v="6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2"/>
    <x v="6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2"/>
    <x v="6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2"/>
    <x v="6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2"/>
    <x v="6"/>
    <m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2"/>
    <x v="6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2"/>
    <x v="6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2"/>
    <x v="6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2"/>
    <x v="6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2"/>
    <x v="6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2"/>
    <x v="6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2"/>
    <x v="6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2"/>
    <x v="6"/>
    <m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2"/>
    <x v="6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2"/>
    <x v="6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2"/>
    <x v="6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2"/>
    <x v="6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2"/>
    <x v="6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2"/>
    <x v="6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2"/>
    <x v="6"/>
    <m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2"/>
    <x v="6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2"/>
    <x v="6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2"/>
    <x v="6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2"/>
    <x v="6"/>
    <m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2"/>
    <x v="6"/>
    <m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2"/>
    <x v="6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2"/>
    <x v="6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2"/>
    <x v="6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2"/>
    <x v="6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2"/>
    <x v="6"/>
    <m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2"/>
    <x v="6"/>
    <m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2"/>
    <x v="6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2"/>
    <x v="6"/>
    <m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2"/>
    <x v="6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2"/>
    <x v="6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2"/>
    <x v="6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x v="6"/>
    <m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2"/>
    <x v="6"/>
    <m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2"/>
    <x v="6"/>
    <m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2"/>
    <x v="6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2"/>
    <x v="6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2"/>
    <x v="6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2"/>
    <x v="6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2"/>
    <x v="6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2"/>
    <x v="6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2"/>
    <x v="6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2"/>
    <x v="6"/>
    <m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2"/>
    <x v="6"/>
    <m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2"/>
    <x v="6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2"/>
    <x v="6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2"/>
    <x v="6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2"/>
    <x v="6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2"/>
    <x v="6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2"/>
    <x v="6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2"/>
    <x v="6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2"/>
    <x v="6"/>
    <m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2"/>
    <x v="6"/>
    <m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2"/>
    <x v="6"/>
    <m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2"/>
    <x v="6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2"/>
    <x v="6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2"/>
    <x v="6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2"/>
    <x v="6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2"/>
    <x v="6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2"/>
    <x v="6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2"/>
    <x v="6"/>
    <m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2"/>
    <x v="6"/>
    <m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2"/>
    <x v="6"/>
    <m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2"/>
    <x v="6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2"/>
    <x v="6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2"/>
    <x v="6"/>
    <m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2"/>
    <x v="6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2"/>
    <x v="6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2"/>
    <x v="6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2"/>
    <x v="6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2"/>
    <x v="6"/>
    <m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2"/>
    <x v="6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2"/>
    <x v="6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2"/>
    <x v="6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2"/>
    <x v="6"/>
    <m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2"/>
    <x v="6"/>
    <m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2"/>
    <x v="6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2"/>
    <x v="6"/>
    <m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2"/>
    <x v="6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2"/>
    <x v="6"/>
    <m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2"/>
    <x v="6"/>
    <m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2"/>
    <x v="6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2"/>
    <x v="6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2"/>
    <x v="6"/>
    <m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2"/>
    <x v="6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2"/>
    <x v="6"/>
    <m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2"/>
    <x v="6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2"/>
    <x v="6"/>
    <m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2"/>
    <x v="6"/>
    <m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2"/>
    <x v="6"/>
    <m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2"/>
    <x v="6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2"/>
    <x v="40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2"/>
    <x v="40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2"/>
    <x v="40"/>
    <m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2"/>
    <x v="40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2"/>
    <x v="40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2"/>
    <x v="40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2"/>
    <x v="40"/>
    <m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2"/>
    <x v="40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2"/>
    <x v="40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2"/>
    <x v="40"/>
    <m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2"/>
    <x v="40"/>
    <m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2"/>
    <x v="40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2"/>
    <x v="40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2"/>
    <x v="40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2"/>
    <x v="40"/>
    <m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2"/>
    <x v="40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2"/>
    <x v="40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2"/>
    <x v="40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2"/>
    <x v="40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2"/>
    <x v="40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2"/>
    <x v="40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2"/>
    <x v="40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2"/>
    <x v="40"/>
    <m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2"/>
    <x v="40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2"/>
    <x v="40"/>
    <m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2"/>
    <x v="40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2"/>
    <x v="40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2"/>
    <x v="40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2"/>
    <x v="40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2"/>
    <x v="40"/>
    <m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2"/>
    <x v="40"/>
    <m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2"/>
    <x v="40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2"/>
    <x v="40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2"/>
    <x v="40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2"/>
    <x v="40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2"/>
    <x v="40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2"/>
    <x v="40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2"/>
    <x v="40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2"/>
    <x v="40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2"/>
    <x v="40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2"/>
    <x v="40"/>
    <m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2"/>
    <x v="40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2"/>
    <x v="40"/>
    <m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2"/>
    <x v="40"/>
    <m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2"/>
    <x v="40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2"/>
    <x v="40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2"/>
    <x v="40"/>
    <m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2"/>
    <x v="40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2"/>
    <x v="40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2"/>
    <x v="40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2"/>
    <x v="40"/>
    <m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2"/>
    <x v="40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2"/>
    <x v="40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2"/>
    <x v="40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2"/>
    <x v="40"/>
    <m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2"/>
    <x v="40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2"/>
    <x v="40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2"/>
    <x v="40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2"/>
    <x v="40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2"/>
    <x v="40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2"/>
    <x v="6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2"/>
    <x v="6"/>
    <m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2"/>
    <x v="6"/>
    <m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2"/>
    <x v="6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2"/>
    <x v="6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2"/>
    <x v="6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2"/>
    <x v="6"/>
    <m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2"/>
    <x v="6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2"/>
    <x v="6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2"/>
    <x v="6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2"/>
    <x v="6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2"/>
    <x v="6"/>
    <m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2"/>
    <x v="6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2"/>
    <x v="6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2"/>
    <x v="6"/>
    <m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2"/>
    <x v="6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2"/>
    <x v="6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2"/>
    <x v="6"/>
    <m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2"/>
    <x v="6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2"/>
    <x v="6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2"/>
    <x v="6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2"/>
    <x v="6"/>
    <m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2"/>
    <x v="6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2"/>
    <x v="6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2"/>
    <x v="6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2"/>
    <x v="6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2"/>
    <x v="6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2"/>
    <x v="6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2"/>
    <x v="6"/>
    <m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2"/>
    <x v="6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2"/>
    <x v="6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2"/>
    <x v="6"/>
    <m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2"/>
    <x v="6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2"/>
    <x v="6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2"/>
    <x v="6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2"/>
    <x v="6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2"/>
    <x v="6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2"/>
    <x v="6"/>
    <m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2"/>
    <x v="6"/>
    <m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2"/>
    <x v="6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2"/>
    <x v="6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2"/>
    <x v="6"/>
    <m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2"/>
    <x v="6"/>
    <m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2"/>
    <x v="6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2"/>
    <x v="6"/>
    <m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2"/>
    <x v="6"/>
    <m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2"/>
    <x v="6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2"/>
    <x v="6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2"/>
    <x v="6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2"/>
    <x v="6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2"/>
    <x v="6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2"/>
    <x v="6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2"/>
    <x v="6"/>
    <m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2"/>
    <x v="6"/>
    <m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2"/>
    <x v="6"/>
    <m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2"/>
    <x v="6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2"/>
    <x v="6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2"/>
    <x v="6"/>
    <m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2"/>
    <x v="6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2"/>
    <x v="6"/>
    <m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2"/>
    <x v="40"/>
    <m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2"/>
    <x v="40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2"/>
    <x v="40"/>
    <m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2"/>
    <x v="40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2"/>
    <x v="40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2"/>
    <x v="40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2"/>
    <x v="4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2"/>
    <x v="40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2"/>
    <x v="40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2"/>
    <x v="40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2"/>
    <x v="40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2"/>
    <x v="40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2"/>
    <x v="40"/>
    <m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2"/>
    <x v="40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2"/>
    <x v="40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2"/>
    <x v="40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2"/>
    <x v="40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2"/>
    <x v="40"/>
    <m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2"/>
    <x v="40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2"/>
    <x v="40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2"/>
    <x v="6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2"/>
    <x v="6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2"/>
    <x v="6"/>
    <m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2"/>
    <x v="6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2"/>
    <x v="6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2"/>
    <x v="6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2"/>
    <x v="6"/>
    <m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2"/>
    <x v="6"/>
    <m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2"/>
    <x v="6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2"/>
    <x v="6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2"/>
    <x v="6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2"/>
    <x v="6"/>
    <m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2"/>
    <x v="6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2"/>
    <x v="6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2"/>
    <x v="6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2"/>
    <x v="6"/>
    <m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2"/>
    <x v="6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2"/>
    <x v="6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2"/>
    <x v="6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2"/>
    <x v="6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2"/>
    <x v="6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2"/>
    <x v="6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2"/>
    <x v="6"/>
    <m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2"/>
    <x v="6"/>
    <m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2"/>
    <x v="6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2"/>
    <x v="6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2"/>
    <x v="6"/>
    <m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2"/>
    <x v="6"/>
    <m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2"/>
    <x v="6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2"/>
    <x v="6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2"/>
    <x v="6"/>
    <m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2"/>
    <x v="6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2"/>
    <x v="6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2"/>
    <x v="6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2"/>
    <x v="6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2"/>
    <x v="6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2"/>
    <x v="6"/>
    <m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2"/>
    <x v="6"/>
    <m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2"/>
    <x v="6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2"/>
    <x v="6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2"/>
    <x v="6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2"/>
    <x v="6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2"/>
    <x v="6"/>
    <m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2"/>
    <x v="6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2"/>
    <x v="6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2"/>
    <x v="6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2"/>
    <x v="6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2"/>
    <x v="6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2"/>
    <x v="6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2"/>
    <x v="6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2"/>
    <x v="6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2"/>
    <x v="6"/>
    <m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2"/>
    <x v="6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2"/>
    <x v="6"/>
    <m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2"/>
    <x v="6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2"/>
    <x v="6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2"/>
    <x v="6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2"/>
    <x v="6"/>
    <m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2"/>
    <x v="6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2"/>
    <x v="6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2"/>
    <x v="6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2"/>
    <x v="6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2"/>
    <x v="6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2"/>
    <x v="6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2"/>
    <x v="6"/>
    <m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2"/>
    <x v="6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2"/>
    <x v="6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2"/>
    <x v="6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2"/>
    <x v="6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2"/>
    <x v="6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2"/>
    <x v="6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2"/>
    <x v="6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2"/>
    <x v="6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2"/>
    <x v="6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2"/>
    <x v="6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2"/>
    <x v="6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2"/>
    <x v="6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2"/>
    <x v="6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2"/>
    <x v="6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2"/>
    <x v="6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2"/>
    <x v="6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2"/>
    <x v="6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2"/>
    <x v="6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2"/>
    <x v="6"/>
    <m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2"/>
    <x v="6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2"/>
    <x v="6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2"/>
    <x v="6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2"/>
    <x v="6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2"/>
    <x v="6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2"/>
    <x v="6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2"/>
    <x v="6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2"/>
    <x v="6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2"/>
    <x v="6"/>
    <m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2"/>
    <x v="6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2"/>
    <x v="6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2"/>
    <x v="6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2"/>
    <x v="6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2"/>
    <x v="6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2"/>
    <x v="6"/>
    <m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2"/>
    <x v="6"/>
    <m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2"/>
    <x v="6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2"/>
    <x v="6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2"/>
    <x v="6"/>
    <m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2"/>
    <x v="6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2"/>
    <x v="6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2"/>
    <x v="6"/>
    <m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2"/>
    <x v="6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2"/>
    <x v="6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2"/>
    <x v="6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2"/>
    <x v="6"/>
    <m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2"/>
    <x v="6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2"/>
    <x v="6"/>
    <m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2"/>
    <x v="6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2"/>
    <x v="6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2"/>
    <x v="6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2"/>
    <x v="6"/>
    <m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2"/>
    <x v="6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2"/>
    <x v="6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2"/>
    <x v="6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2"/>
    <x v="6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2"/>
    <x v="6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2"/>
    <x v="6"/>
    <m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2"/>
    <x v="6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2"/>
    <x v="6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2"/>
    <x v="6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2"/>
    <x v="6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2"/>
    <x v="6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2"/>
    <x v="6"/>
    <m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2"/>
    <x v="6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2"/>
    <x v="6"/>
    <m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2"/>
    <x v="6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2"/>
    <x v="6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2"/>
    <x v="6"/>
    <m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2"/>
    <x v="6"/>
    <m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2"/>
    <x v="6"/>
    <m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2"/>
    <x v="6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2"/>
    <x v="6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2"/>
    <x v="6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2"/>
    <x v="6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2"/>
    <x v="6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2"/>
    <x v="6"/>
    <m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2"/>
    <x v="6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2"/>
    <x v="6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2"/>
    <x v="6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2"/>
    <x v="6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2"/>
    <x v="6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2"/>
    <x v="6"/>
    <m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2"/>
    <x v="6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2"/>
    <x v="6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2"/>
    <x v="6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2"/>
    <x v="6"/>
    <m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2"/>
    <x v="6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2"/>
    <x v="6"/>
    <m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2"/>
    <x v="6"/>
    <m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2"/>
    <x v="6"/>
    <m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2"/>
    <x v="6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2"/>
    <x v="6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2"/>
    <x v="6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2"/>
    <x v="6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2"/>
    <x v="6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2"/>
    <x v="6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2"/>
    <x v="6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2"/>
    <x v="6"/>
    <m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2"/>
    <x v="6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2"/>
    <x v="6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2"/>
    <x v="6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2"/>
    <x v="6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2"/>
    <x v="6"/>
    <m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2"/>
    <x v="6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2"/>
    <x v="6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2"/>
    <x v="6"/>
    <m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2"/>
    <x v="6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2"/>
    <x v="6"/>
    <m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2"/>
    <x v="6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2"/>
    <x v="6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2"/>
    <x v="6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2"/>
    <x v="6"/>
    <m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2"/>
    <x v="6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2"/>
    <x v="6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2"/>
    <x v="6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2"/>
    <x v="6"/>
    <m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2"/>
    <x v="6"/>
    <m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2"/>
    <x v="6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2"/>
    <x v="6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2"/>
    <x v="6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2"/>
    <x v="6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2"/>
    <x v="6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2"/>
    <x v="6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2"/>
    <x v="6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2"/>
    <x v="6"/>
    <m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2"/>
    <x v="6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2"/>
    <x v="6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2"/>
    <x v="6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2"/>
    <x v="6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2"/>
    <x v="6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2"/>
    <x v="6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2"/>
    <x v="6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2"/>
    <x v="6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2"/>
    <x v="6"/>
    <m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2"/>
    <x v="6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2"/>
    <x v="6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2"/>
    <x v="6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2"/>
    <x v="6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2"/>
    <x v="6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2"/>
    <x v="6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2"/>
    <x v="6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2"/>
    <x v="6"/>
    <m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2"/>
    <x v="6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2"/>
    <x v="6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2"/>
    <x v="6"/>
    <m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2"/>
    <x v="6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2"/>
    <x v="6"/>
    <m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2"/>
    <x v="6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2"/>
    <x v="6"/>
    <m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2"/>
    <x v="6"/>
    <m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2"/>
    <x v="6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2"/>
    <x v="6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2"/>
    <x v="6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2"/>
    <x v="6"/>
    <m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2"/>
    <x v="6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2"/>
    <x v="6"/>
    <m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2"/>
    <x v="6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2"/>
    <x v="6"/>
    <m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2"/>
    <x v="6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2"/>
    <x v="6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2"/>
    <x v="6"/>
    <m/>
    <m/>
  </r>
  <r>
    <m/>
    <m/>
    <m/>
    <m/>
    <m/>
    <x v="4"/>
    <x v="21"/>
    <m/>
    <m/>
    <m/>
    <m/>
    <m/>
    <m/>
    <m/>
    <m/>
    <m/>
    <x v="0"/>
    <x v="41"/>
    <m/>
    <m/>
  </r>
  <r>
    <m/>
    <m/>
    <m/>
    <m/>
    <m/>
    <x v="4"/>
    <x v="21"/>
    <m/>
    <m/>
    <m/>
    <m/>
    <m/>
    <m/>
    <m/>
    <m/>
    <m/>
    <x v="0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17DD6-46DF-4E18-937C-DBD0F90467D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DAE2C-87E5-4380-8EE5-7ABC81E508D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FDA63-595B-4B78-B847-F86BAA094378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55" zoomScaleNormal="55" workbookViewId="0">
      <selection activeCell="O7" sqref="O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140625" style="16" customWidth="1"/>
    <col min="16" max="16" width="27.5703125" customWidth="1"/>
    <col min="17" max="17" width="25.5703125" customWidth="1"/>
    <col min="18" max="18" width="36.140625" customWidth="1"/>
    <col min="19" max="19" width="37" style="11" customWidth="1"/>
    <col min="20" max="20" width="27.8554687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" t="s">
        <v>8311</v>
      </c>
      <c r="Q1" s="1" t="s">
        <v>8307</v>
      </c>
      <c r="R1" s="1" t="s">
        <v>8310</v>
      </c>
      <c r="S1" s="10" t="s">
        <v>8308</v>
      </c>
      <c r="T1" s="10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7">
        <f>E:E/D:D* 100</f>
        <v>136.85882352941178</v>
      </c>
      <c r="P2">
        <f>E:E/L:L</f>
        <v>63.917582417582416</v>
      </c>
      <c r="Q2" t="s">
        <v>8317</v>
      </c>
      <c r="R2" t="str">
        <f>RIGHT(N:N,LEN(N:N)-FIND("/",N2))</f>
        <v>television</v>
      </c>
      <c r="S2" s="11">
        <f>(((J:J/60)/60/24)+DATE(1970,1,1))</f>
        <v>42177.007071759261</v>
      </c>
      <c r="T2" s="11">
        <f>(((I:I/60)/60)/24+DATE(1970,1,1))</f>
        <v>42208.125</v>
      </c>
    </row>
    <row r="3" spans="1:20" ht="26.2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7">
        <f t="shared" ref="O3:O66" si="0">E:E/D:D* 100</f>
        <v>142.60827250608273</v>
      </c>
      <c r="P3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RIGHT(N:N,LEN(N:N)-FIND("/",N3))</f>
        <v>television</v>
      </c>
      <c r="S3" s="11">
        <f t="shared" ref="S3:S66" si="4">(((J:J/60)/60/24)+DATE(1970,1,1))</f>
        <v>42766.600497685184</v>
      </c>
      <c r="T3" s="11">
        <f t="shared" ref="T3:T66" si="5">(((I:I/60)/60)/24+DATE(1970,1,1))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7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7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7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7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7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7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7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7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7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7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7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7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7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7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7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7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7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7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7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7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7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7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7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7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7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7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7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7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7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7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7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7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7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7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7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7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7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7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7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7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7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7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7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7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7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7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7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7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7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7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7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7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7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7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7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7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7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7">
        <f t="shared" ref="O67:O130" si="6">E:E/D:D* 100</f>
        <v>107.52857142857141</v>
      </c>
      <c r="P67">
        <f t="shared" ref="P67:P130" si="7">E:E/L:L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RIGHT(N:N,LEN(N:N)-FIND("/",N67))</f>
        <v>shorts</v>
      </c>
      <c r="S67" s="11">
        <f t="shared" ref="S67:S130" si="10">(((J:J/60)/60/24)+DATE(1970,1,1))</f>
        <v>41835.821226851855</v>
      </c>
      <c r="T67" s="11">
        <f t="shared" ref="T67:T130" si="11">(((I:I/60)/60)/24+DATE(1970,1,1))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7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7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7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7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7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7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7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7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7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7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7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7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7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7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7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7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7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7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7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7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7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7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7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7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7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7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7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7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7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7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7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7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7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7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7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7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7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7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7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7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7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7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7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7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7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7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7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7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7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7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7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7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7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7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7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7">
        <f t="shared" ref="O131:O194" si="12">E:E/D:D* 100</f>
        <v>0</v>
      </c>
      <c r="P131" t="e">
        <f t="shared" ref="P131:P194" si="13">E:E/L:L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RIGHT(N:N,LEN(N:N)-FIND("/",N131))</f>
        <v>science fiction</v>
      </c>
      <c r="S131" s="11">
        <f t="shared" ref="S131:S194" si="16">(((J:J/60)/60/24)+DATE(1970,1,1))</f>
        <v>41882.937303240738</v>
      </c>
      <c r="T131" s="11">
        <f t="shared" ref="T131:T194" si="17">(((I:I/60)/60)/24+DATE(1970,1,1))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7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7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7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7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7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7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7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7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7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7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7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7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7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7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7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7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7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7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7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7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7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7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7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7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7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7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7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7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7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7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7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7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7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7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7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7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7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7">
        <f t="shared" ref="O195:O258" si="18">E:E/D:D* 100</f>
        <v>0</v>
      </c>
      <c r="P195" t="e">
        <f t="shared" ref="P195:P258" si="19">E:E/L:L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RIGHT(N:N,LEN(N:N)-FIND("/",N195))</f>
        <v>drama</v>
      </c>
      <c r="S195" s="11">
        <f t="shared" ref="S195:S258" si="22">(((J:J/60)/60/24)+DATE(1970,1,1))</f>
        <v>41911.934791666667</v>
      </c>
      <c r="T195" s="11">
        <f t="shared" ref="T195:T258" si="23">(((I:I/60)/60)/24+DATE(1970,1,1))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7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7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7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7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7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7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7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7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7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7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7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7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7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7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7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7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7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7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7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7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7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7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7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7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7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7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7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7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7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7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7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7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7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7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7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7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7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7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7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7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7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7">
        <f t="shared" ref="O259:O322" si="24">E:E/D:D* 100</f>
        <v>106.72648571428572</v>
      </c>
      <c r="P259">
        <f t="shared" ref="P259:P322" si="25">E:E/L:L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RIGHT(N:N,LEN(N:N)-FIND("/",N259))</f>
        <v>documentary</v>
      </c>
      <c r="S259" s="11">
        <f t="shared" ref="S259:S322" si="28">(((J:J/60)/60/24)+DATE(1970,1,1))</f>
        <v>42479.626875000002</v>
      </c>
      <c r="T259" s="11">
        <f t="shared" ref="T259:T322" si="29">(((I:I/60)/60)/24+DATE(1970,1,1))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7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7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7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7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7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7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7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7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7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7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7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7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7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7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7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7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7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7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7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7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7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7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7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7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7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7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7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7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7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7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7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7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7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7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7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7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7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7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7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7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7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7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7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7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7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7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7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7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7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7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7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7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7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7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7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7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7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7">
        <f t="shared" ref="O323:O386" si="30">E:E/D:D* 100</f>
        <v>102.66285714285715</v>
      </c>
      <c r="P323">
        <f t="shared" ref="P323:P386" si="31">E:E/L:L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RIGHT(N:N,LEN(N:N)-FIND("/",N323))</f>
        <v>documentary</v>
      </c>
      <c r="S323" s="11">
        <f t="shared" ref="S323:S386" si="34">(((J:J/60)/60/24)+DATE(1970,1,1))</f>
        <v>42647.446597222224</v>
      </c>
      <c r="T323" s="11">
        <f t="shared" ref="T323:T386" si="35">(((I:I/60)/60)/24+DATE(1970,1,1))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7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7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7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7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7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7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7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7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7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7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7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7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7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7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7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7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7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7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7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7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7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7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7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7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7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7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7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7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7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7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7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7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7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7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7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7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7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7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7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7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7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7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7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7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7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7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7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7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7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7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7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7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7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7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7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7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7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7">
        <f t="shared" ref="O387:O450" si="36">E:E/D:D* 100</f>
        <v>105.982</v>
      </c>
      <c r="P387">
        <f t="shared" ref="P387:P450" si="37">E:E/L:L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RIGHT(N:N,LEN(N:N)-FIND("/",N387))</f>
        <v>documentary</v>
      </c>
      <c r="S387" s="11">
        <f t="shared" ref="S387:S450" si="40">(((J:J/60)/60/24)+DATE(1970,1,1))</f>
        <v>41934.584502314814</v>
      </c>
      <c r="T387" s="11">
        <f t="shared" ref="T387:T450" si="41">(((I:I/60)/60)/24+DATE(1970,1,1))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7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7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7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7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7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7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7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7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7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7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7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7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7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7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7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7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7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7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7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7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7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7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7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7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7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7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7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7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7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7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7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7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7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7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7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7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7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7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7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7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7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7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7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7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7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7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7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7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7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7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7">
        <f t="shared" ref="O451:O514" si="42">E:E/D:D* 100</f>
        <v>2.25</v>
      </c>
      <c r="P451">
        <f t="shared" ref="P451:P514" si="43">E:E/L:L</f>
        <v>9</v>
      </c>
      <c r="Q451" t="str">
        <f t="shared" ref="Q451:Q514" si="44">LEFT(N:N,(FIND("/",N451))-1)</f>
        <v>film &amp; video</v>
      </c>
      <c r="R451" t="str">
        <f t="shared" ref="R451:R514" si="45">RIGHT(N:N,LEN(N:N)-FIND("/",N451))</f>
        <v>animation</v>
      </c>
      <c r="S451" s="11">
        <f t="shared" ref="S451:S514" si="46">(((J:J/60)/60/24)+DATE(1970,1,1))</f>
        <v>41534.568113425928</v>
      </c>
      <c r="T451" s="11">
        <f t="shared" ref="T451:T514" si="47">(((I:I/60)/60)/24+DATE(1970,1,1))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7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7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7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7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7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7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7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7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7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7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7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7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7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7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7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7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7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7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7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7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7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7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7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7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7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7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7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7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7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7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7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7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7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7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7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7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7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7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7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7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7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7">
        <f t="shared" ref="O515:O578" si="48">E:E/D:D* 100</f>
        <v>13.923999999999999</v>
      </c>
      <c r="P515">
        <f t="shared" ref="P515:P578" si="49">E:E/L:L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RIGHT(N:N,LEN(N:N)-FIND("/",N515))</f>
        <v>animation</v>
      </c>
      <c r="S515" s="11">
        <f t="shared" ref="S515:S578" si="52">(((J:J/60)/60/24)+DATE(1970,1,1))</f>
        <v>42552.653993055559</v>
      </c>
      <c r="T515" s="11">
        <f t="shared" ref="T515:T578" si="53">(((I:I/60)/60)/24+DATE(1970,1,1))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7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7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7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7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7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7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7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7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7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7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7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7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7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7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7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7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7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7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7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7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7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7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7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7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7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7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7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7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7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7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7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7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7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7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7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7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7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7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7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7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7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7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7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7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7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7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7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7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7">
        <f t="shared" ref="O579:O642" si="54">E:E/D:D* 100</f>
        <v>0.2</v>
      </c>
      <c r="P579">
        <f t="shared" ref="P579:P642" si="55">E:E/L:L</f>
        <v>10</v>
      </c>
      <c r="Q579" t="str">
        <f t="shared" ref="Q579:Q642" si="56">LEFT(N:N,(FIND("/",N579))-1)</f>
        <v>technology</v>
      </c>
      <c r="R579" t="str">
        <f t="shared" ref="R579:R642" si="57">RIGHT(N:N,LEN(N:N)-FIND("/",N579))</f>
        <v>web</v>
      </c>
      <c r="S579" s="11">
        <f t="shared" ref="S579:S642" si="58">(((J:J/60)/60/24)+DATE(1970,1,1))</f>
        <v>42450.589143518519</v>
      </c>
      <c r="T579" s="11">
        <f t="shared" ref="T579:T642" si="59">(((I:I/60)/60)/24+DATE(1970,1,1))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7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7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7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7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7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7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7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7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7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7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7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7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7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7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7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7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7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7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7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7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7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7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7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7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7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7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7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7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7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7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7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7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7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7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7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7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7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7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7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7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7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7">
        <f t="shared" ref="O643:O706" si="60">E:E/D:D* 100</f>
        <v>119.16249999999999</v>
      </c>
      <c r="P643">
        <f t="shared" ref="P643:P706" si="61">E:E/L:L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RIGHT(N:N,LEN(N:N)-FIND("/",N643))</f>
        <v>wearables</v>
      </c>
      <c r="S643" s="11">
        <f t="shared" ref="S643:S706" si="64">(((J:J/60)/60/24)+DATE(1970,1,1))</f>
        <v>42199.57</v>
      </c>
      <c r="T643" s="11">
        <f t="shared" ref="T643:T706" si="65">(((I:I/60)/60)/24+DATE(1970,1,1))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7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7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7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7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7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7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7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7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7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7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7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7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7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7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7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7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7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7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7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7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7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7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7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7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7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7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7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7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7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7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7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7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7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7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7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7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7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7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7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7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7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7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7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7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7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7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7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7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7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7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7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7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7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7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7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7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7">
        <f t="shared" ref="O707:O770" si="66">E:E/D:D* 100</f>
        <v>0.97699999999999987</v>
      </c>
      <c r="P707">
        <f t="shared" ref="P707:P770" si="67">E:E/L:L</f>
        <v>195.4</v>
      </c>
      <c r="Q707" t="str">
        <f t="shared" ref="Q707:Q770" si="68">LEFT(N:N,(FIND("/",N707))-1)</f>
        <v>technology</v>
      </c>
      <c r="R707" t="str">
        <f t="shared" ref="R707:R770" si="69">RIGHT(N:N,LEN(N:N)-FIND("/",N707))</f>
        <v>wearables</v>
      </c>
      <c r="S707" s="11">
        <f t="shared" ref="S707:S770" si="70">(((J:J/60)/60/24)+DATE(1970,1,1))</f>
        <v>42726.491643518515</v>
      </c>
      <c r="T707" s="11">
        <f t="shared" ref="T707:T770" si="71">(((I:I/60)/60)/24+DATE(1970,1,1))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7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7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7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7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7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7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7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7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7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7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7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7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7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7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7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7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7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7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7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7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7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7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7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7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7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7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7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7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7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7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7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7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7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7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7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7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7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7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7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7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7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7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7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7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7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7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7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7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7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7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7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7">
        <f t="shared" ref="O771:O834" si="72">E:E/D:D* 100</f>
        <v>41.4</v>
      </c>
      <c r="P771">
        <f t="shared" ref="P771:P834" si="73">E:E/L:L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RIGHT(N:N,LEN(N:N)-FIND("/",N771))</f>
        <v>fiction</v>
      </c>
      <c r="S771" s="11">
        <f t="shared" ref="S771:S834" si="76">(((J:J/60)/60/24)+DATE(1970,1,1))</f>
        <v>41604.996458333335</v>
      </c>
      <c r="T771" s="11">
        <f t="shared" ref="T771:T834" si="77">(((I:I/60)/60)/24+DATE(1970,1,1))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7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7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7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7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7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7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7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7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7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7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7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7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7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7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7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7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7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7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7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7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7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7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7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7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7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7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7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7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7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7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7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7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7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7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7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7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7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7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7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7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7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7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7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7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7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7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7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7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7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7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7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7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7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7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7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7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7">
        <f t="shared" ref="O835:O898" si="78">E:E/D:D* 100</f>
        <v>101.66666666666666</v>
      </c>
      <c r="P835">
        <f t="shared" ref="P835:P898" si="79">E:E/L:L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RIGHT(N:N,LEN(N:N)-FIND("/",N835))</f>
        <v>rock</v>
      </c>
      <c r="S835" s="11">
        <f t="shared" ref="S835:S898" si="82">(((J:J/60)/60/24)+DATE(1970,1,1))</f>
        <v>41718.878182870372</v>
      </c>
      <c r="T835" s="11">
        <f t="shared" ref="T835:T898" si="83">(((I:I/60)/60)/24+DATE(1970,1,1))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7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7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7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7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7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7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7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7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7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7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7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7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7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7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7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7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7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7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7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7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7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7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7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7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7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7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7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7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7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7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7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7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7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7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7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7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7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7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7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7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7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7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7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7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7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7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7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7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7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7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7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7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7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7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7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7">
        <f t="shared" ref="O899:O962" si="84">E:E/D:D* 100</f>
        <v>0</v>
      </c>
      <c r="P899" t="e">
        <f t="shared" ref="P899:P962" si="85">E:E/L:L</f>
        <v>#DIV/0!</v>
      </c>
      <c r="Q899" t="str">
        <f t="shared" ref="Q899:Q962" si="86">LEFT(N:N,(FIND("/",N899))-1)</f>
        <v>music</v>
      </c>
      <c r="R899" t="str">
        <f t="shared" ref="R899:R962" si="87">RIGHT(N:N,LEN(N:N)-FIND("/",N899))</f>
        <v>indie rock</v>
      </c>
      <c r="S899" s="11">
        <f t="shared" ref="S899:S962" si="88">(((J:J/60)/60/24)+DATE(1970,1,1))</f>
        <v>41211.688750000001</v>
      </c>
      <c r="T899" s="11">
        <f t="shared" ref="T899:T962" si="89">(((I:I/60)/60)/24+DATE(1970,1,1))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7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7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7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7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7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7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7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7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7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7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7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7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7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7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7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7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7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7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7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7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7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7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7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7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7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7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7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7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7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7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7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7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7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7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7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7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7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7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7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7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7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7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7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7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7">
        <f t="shared" ref="O963:O1026" si="90">E:E/D:D* 100</f>
        <v>42.188421052631583</v>
      </c>
      <c r="P963">
        <f t="shared" ref="P963:P1026" si="91">E:E/L:L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RIGHT(N:N,LEN(N:N)-FIND("/",N963))</f>
        <v>wearables</v>
      </c>
      <c r="S963" s="11">
        <f t="shared" ref="S963:S1026" si="94">(((J:J/60)/60/24)+DATE(1970,1,1))</f>
        <v>42740.693692129629</v>
      </c>
      <c r="T963" s="11">
        <f t="shared" ref="T963:T1026" si="95">(((I:I/60)/60)/24+DATE(1970,1,1))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7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7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7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7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7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7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7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7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7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7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7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7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7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7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7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7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7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7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7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7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7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7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7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7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7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7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7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7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7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7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7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7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7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7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7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7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7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7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7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7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7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7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7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7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7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7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7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7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7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7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7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7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7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7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7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7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7">
        <f t="shared" ref="O1027:O1090" si="96">E:E/D:D* 100</f>
        <v>109.92831428571431</v>
      </c>
      <c r="P1027">
        <f t="shared" ref="P1027:P1090" si="97">E:E/L:L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RIGHT(N:N,LEN(N:N)-FIND("/",N1027))</f>
        <v>electronic music</v>
      </c>
      <c r="S1027" s="11">
        <f t="shared" ref="S1027:S1090" si="100">(((J:J/60)/60/24)+DATE(1970,1,1))</f>
        <v>42049.833761574075</v>
      </c>
      <c r="T1027" s="11">
        <f t="shared" ref="T1027:T1090" si="101">(((I:I/60)/60)/24+DATE(1970,1,1))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7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7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7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7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7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7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7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7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7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7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7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7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7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7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7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7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7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7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7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7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7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7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7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7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7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7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7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7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7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7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7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7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7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7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7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7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7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7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7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7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7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7">
        <f t="shared" ref="O1091:O1154" si="102">E:E/D:D* 100</f>
        <v>7.8266666666666662</v>
      </c>
      <c r="P1091">
        <f t="shared" ref="P1091:P1154" si="103">E:E/L:L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RIGHT(N:N,LEN(N:N)-FIND("/",N1091))</f>
        <v>video games</v>
      </c>
      <c r="S1091" s="11">
        <f t="shared" ref="S1091:S1154" si="106">(((J:J/60)/60/24)+DATE(1970,1,1))</f>
        <v>42151.189525462964</v>
      </c>
      <c r="T1091" s="11">
        <f t="shared" ref="T1091:T1154" si="107">(((I:I/60)/60)/24+DATE(1970,1,1))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7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7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7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7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7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7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7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7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7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7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7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7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7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7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7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7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7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7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7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7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7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7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7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7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7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7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7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7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7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7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7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7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7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7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7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7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7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7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7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7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7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7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7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7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7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7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7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7">
        <f t="shared" ref="O1155:O1218" si="108">E:E/D:D* 100</f>
        <v>0.625</v>
      </c>
      <c r="P1155">
        <f t="shared" ref="P1155:P1218" si="109">E:E/L:L</f>
        <v>50</v>
      </c>
      <c r="Q1155" t="str">
        <f t="shared" ref="Q1155:Q1218" si="110">LEFT(N:N,(FIND("/",N1155))-1)</f>
        <v>food</v>
      </c>
      <c r="R1155" t="str">
        <f t="shared" ref="R1155:R1218" si="111">RIGHT(N:N,LEN(N:N)-FIND("/",N1155))</f>
        <v>food trucks</v>
      </c>
      <c r="S1155" s="11">
        <f t="shared" ref="S1155:S1218" si="112">(((J:J/60)/60/24)+DATE(1970,1,1))</f>
        <v>42143.714178240742</v>
      </c>
      <c r="T1155" s="11">
        <f t="shared" ref="T1155:T1218" si="113">(((I:I/60)/60)/24+DATE(1970,1,1))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7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7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7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7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7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7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7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7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7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7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7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7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7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7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7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7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7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7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7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7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7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7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7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7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7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7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7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7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7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7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7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7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7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7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7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7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7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7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7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7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7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7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7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7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7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7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7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7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7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7">
        <f t="shared" ref="O1219:O1282" si="114">E:E/D:D* 100</f>
        <v>102.60000000000001</v>
      </c>
      <c r="P1219">
        <f t="shared" ref="P1219:P1282" si="115">E:E/L:L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RIGHT(N:N,LEN(N:N)-FIND("/",N1219))</f>
        <v>photobooks</v>
      </c>
      <c r="S1219" s="11">
        <f t="shared" ref="S1219:S1282" si="118">(((J:J/60)/60/24)+DATE(1970,1,1))</f>
        <v>42535.809490740736</v>
      </c>
      <c r="T1219" s="11">
        <f t="shared" ref="T1219:T1282" si="119">(((I:I/60)/60)/24+DATE(1970,1,1))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7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7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7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7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7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7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7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7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7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7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7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7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7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7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7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7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7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7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7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7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7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7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7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7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7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7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7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7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7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7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7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7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7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7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7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7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7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7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7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7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7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7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7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7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7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7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7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7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7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7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7">
        <f t="shared" ref="O1283:O1346" si="120">E:E/D:D* 100</f>
        <v>110.71428571428572</v>
      </c>
      <c r="P1283">
        <f t="shared" ref="P1283:P1346" si="121">E:E/L:L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RIGHT(N:N,LEN(N:N)-FIND("/",N1283))</f>
        <v>rock</v>
      </c>
      <c r="S1283" s="11">
        <f t="shared" ref="S1283:S1346" si="124">(((J:J/60)/60/24)+DATE(1970,1,1))</f>
        <v>41463.743472222224</v>
      </c>
      <c r="T1283" s="11">
        <f t="shared" ref="T1283:T1346" si="125">(((I:I/60)/60)/24+DATE(1970,1,1))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7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7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7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7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7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7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7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7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7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7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7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7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7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7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7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7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7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7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7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7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7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7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7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7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7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7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7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7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7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7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7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7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7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7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7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7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7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7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7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7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7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7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7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7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7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7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7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7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7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7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7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7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7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7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7">
        <f t="shared" ref="O1347:O1410" si="126">E:E/D:D* 100</f>
        <v>125</v>
      </c>
      <c r="P1347">
        <f t="shared" ref="P1347:P1410" si="127">E:E/L:L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RIGHT(N:N,LEN(N:N)-FIND("/",N1347))</f>
        <v>nonfiction</v>
      </c>
      <c r="S1347" s="11">
        <f t="shared" ref="S1347:S1410" si="130">(((J:J/60)/60/24)+DATE(1970,1,1))</f>
        <v>41799.814340277779</v>
      </c>
      <c r="T1347" s="11">
        <f t="shared" ref="T1347:T1410" si="131">(((I:I/60)/60)/24+DATE(1970,1,1))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7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7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7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7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7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7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7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7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7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7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7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7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7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7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7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7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7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7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7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7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7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7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7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7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7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7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7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7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7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7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7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7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7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7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7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7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7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7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7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7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7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7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7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7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7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7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7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7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7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7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7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7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7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7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7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7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7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7">
        <f t="shared" ref="O1411:O1474" si="132">E:E/D:D* 100</f>
        <v>0</v>
      </c>
      <c r="P1411" t="e">
        <f t="shared" ref="P1411:P1474" si="133">E:E/L:L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RIGHT(N:N,LEN(N:N)-FIND("/",N1411))</f>
        <v>translations</v>
      </c>
      <c r="S1411" s="11">
        <f t="shared" ref="S1411:S1474" si="136">(((J:J/60)/60/24)+DATE(1970,1,1))</f>
        <v>41945.133506944447</v>
      </c>
      <c r="T1411" s="11">
        <f t="shared" ref="T1411:T1474" si="137">(((I:I/60)/60)/24+DATE(1970,1,1))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7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7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7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7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7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7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7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7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7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7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7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7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7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7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7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7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7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7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7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7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7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7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7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7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7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7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7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7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7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7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7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7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7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7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7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7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7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7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7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7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7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7">
        <f t="shared" ref="O1475:O1538" si="138">E:E/D:D* 100</f>
        <v>120.51600000000001</v>
      </c>
      <c r="P1475">
        <f t="shared" ref="P1475:P1538" si="139">E:E/L:L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RIGHT(N:N,LEN(N:N)-FIND("/",N1475))</f>
        <v>radio &amp; podcasts</v>
      </c>
      <c r="S1475" s="11">
        <f t="shared" ref="S1475:S1538" si="142">(((J:J/60)/60/24)+DATE(1970,1,1))</f>
        <v>40939.979618055557</v>
      </c>
      <c r="T1475" s="11">
        <f t="shared" ref="T1475:T1538" si="143">(((I:I/60)/60)/24+DATE(1970,1,1))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7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7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7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7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7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7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7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7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7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7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7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7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7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7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7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7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7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7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7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7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7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7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7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7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7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7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7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7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7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7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7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7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7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7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7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7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7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7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7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7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7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7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7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7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7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7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7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7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7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7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7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7">
        <f t="shared" ref="O1539:O1602" si="144">E:E/D:D* 100</f>
        <v>179.9</v>
      </c>
      <c r="P1539">
        <f t="shared" ref="P1539:P1602" si="145">E:E/L:L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RIGHT(N:N,LEN(N:N)-FIND("/",N1539))</f>
        <v>photobooks</v>
      </c>
      <c r="S1539" s="11">
        <f t="shared" ref="S1539:S1602" si="148">(((J:J/60)/60/24)+DATE(1970,1,1))</f>
        <v>42552.315127314811</v>
      </c>
      <c r="T1539" s="11">
        <f t="shared" ref="T1539:T1602" si="149">(((I:I/60)/60)/24+DATE(1970,1,1))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7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7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7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7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7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7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7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7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7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7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7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7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7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7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7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7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7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7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7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7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7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7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7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7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7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7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7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7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7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7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7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7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7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7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7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7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7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7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7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7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7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7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7">
        <f t="shared" ref="O1603:O1666" si="150">E:E/D:D* 100</f>
        <v>108.2492</v>
      </c>
      <c r="P1603">
        <f t="shared" ref="P1603:P1666" si="151">E:E/L:L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RIGHT(N:N,LEN(N:N)-FIND("/",N1603))</f>
        <v>rock</v>
      </c>
      <c r="S1603" s="11">
        <f t="shared" ref="S1603:S1666" si="154">(((J:J/60)/60/24)+DATE(1970,1,1))</f>
        <v>40638.092974537038</v>
      </c>
      <c r="T1603" s="11">
        <f t="shared" ref="T1603:T1666" si="155">(((I:I/60)/60)/24+DATE(1970,1,1))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7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7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7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7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7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7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7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7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7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7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7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7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7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7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7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7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7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7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7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7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7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7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7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7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7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7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7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7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7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7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7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7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7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7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7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7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7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7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7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7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7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7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7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7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7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7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7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7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7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7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7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7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7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7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7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7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7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7">
        <f t="shared" ref="O1667:O1730" si="156">E:E/D:D* 100</f>
        <v>119.45714285714286</v>
      </c>
      <c r="P1667">
        <f t="shared" ref="P1667:P1730" si="157">E:E/L:L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RIGHT(N:N,LEN(N:N)-FIND("/",N1667))</f>
        <v>pop</v>
      </c>
      <c r="S1667" s="11">
        <f t="shared" ref="S1667:S1730" si="160">(((J:J/60)/60/24)+DATE(1970,1,1))</f>
        <v>40564.649456018517</v>
      </c>
      <c r="T1667" s="11">
        <f t="shared" ref="T1667:T1730" si="161">(((I:I/60)/60)/24+DATE(1970,1,1))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7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7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7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7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7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7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7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7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7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7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7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7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7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7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7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7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7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7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7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7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7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7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7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7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7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7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7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7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7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7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7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7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7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7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7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7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7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7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7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7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7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7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7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7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7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7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7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7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7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7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7">
        <f t="shared" ref="O1731:O1794" si="162">E:E/D:D* 100</f>
        <v>0</v>
      </c>
      <c r="P1731" t="e">
        <f t="shared" ref="P1731:P1794" si="163">E:E/L:L</f>
        <v>#DIV/0!</v>
      </c>
      <c r="Q1731" t="str">
        <f t="shared" ref="Q1731:Q1794" si="164">LEFT(N:N,(FIND("/",N1731))-1)</f>
        <v>music</v>
      </c>
      <c r="R1731" t="str">
        <f t="shared" ref="R1731:R1794" si="165">RIGHT(N:N,LEN(N:N)-FIND("/",N1731))</f>
        <v>faith</v>
      </c>
      <c r="S1731" s="11">
        <f t="shared" ref="S1731:S1794" si="166">(((J:J/60)/60/24)+DATE(1970,1,1))</f>
        <v>42471.052152777775</v>
      </c>
      <c r="T1731" s="11">
        <f t="shared" ref="T1731:T1794" si="167">(((I:I/60)/60)/24+DATE(1970,1,1))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7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7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7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7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7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7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7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7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7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7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7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7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7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7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7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7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7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7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7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7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7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7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7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7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7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7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7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7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7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7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7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7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7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7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7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7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7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7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7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7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7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7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7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7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7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7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7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7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7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7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7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7">
        <f t="shared" ref="O1795:O1858" si="168">E:E/D:D* 100</f>
        <v>1.3333333333333335</v>
      </c>
      <c r="P1795">
        <f t="shared" ref="P1795:P1858" si="169">E:E/L:L</f>
        <v>20</v>
      </c>
      <c r="Q1795" t="str">
        <f t="shared" ref="Q1795:Q1858" si="170">LEFT(N:N,(FIND("/",N1795))-1)</f>
        <v>photography</v>
      </c>
      <c r="R1795" t="str">
        <f t="shared" ref="R1795:R1858" si="171">RIGHT(N:N,LEN(N:N)-FIND("/",N1795))</f>
        <v>photobooks</v>
      </c>
      <c r="S1795" s="11">
        <f t="shared" ref="S1795:S1858" si="172">(((J:J/60)/60/24)+DATE(1970,1,1))</f>
        <v>41940.89166666667</v>
      </c>
      <c r="T1795" s="11">
        <f t="shared" ref="T1795:T1858" si="173">(((I:I/60)/60)/24+DATE(1970,1,1))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7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7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7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7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7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7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7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7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7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7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7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7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7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7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7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7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7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7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7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7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7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7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7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7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7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7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7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7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7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7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7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7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7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7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7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7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7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7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7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7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7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7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7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7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7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7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7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7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7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7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7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7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7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7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7">
        <f t="shared" ref="O1859:O1922" si="174">E:E/D:D* 100</f>
        <v>100</v>
      </c>
      <c r="P1859">
        <f t="shared" ref="P1859:P1922" si="175">E:E/L:L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RIGHT(N:N,LEN(N:N)-FIND("/",N1859))</f>
        <v>rock</v>
      </c>
      <c r="S1859" s="11">
        <f t="shared" ref="S1859:S1922" si="178">(((J:J/60)/60/24)+DATE(1970,1,1))</f>
        <v>41864.76866898148</v>
      </c>
      <c r="T1859" s="11">
        <f t="shared" ref="T1859:T1922" si="179">(((I:I/60)/60)/24+DATE(1970,1,1))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7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7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7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7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7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7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7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7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7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7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7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7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7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7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7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7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7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7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7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7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7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7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7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7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7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7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7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7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7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7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7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7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7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7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7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7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7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7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7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7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7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7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7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7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7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7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7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7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7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7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7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7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7">
        <f t="shared" ref="O1923:O1986" si="180">E:E/D:D* 100</f>
        <v>136.80000000000001</v>
      </c>
      <c r="P1923">
        <f t="shared" ref="P1923:P1986" si="181">E:E/L:L</f>
        <v>54</v>
      </c>
      <c r="Q1923" t="str">
        <f t="shared" ref="Q1923:Q1986" si="182">LEFT(N:N,(FIND("/",N1923))-1)</f>
        <v>music</v>
      </c>
      <c r="R1923" t="str">
        <f t="shared" ref="R1923:R1986" si="183">RIGHT(N:N,LEN(N:N)-FIND("/",N1923))</f>
        <v>indie rock</v>
      </c>
      <c r="S1923" s="11">
        <f t="shared" ref="S1923:S1986" si="184">(((J:J/60)/60/24)+DATE(1970,1,1))</f>
        <v>41074.221562500003</v>
      </c>
      <c r="T1923" s="11">
        <f t="shared" ref="T1923:T1986" si="185">(((I:I/60)/60)/24+DATE(1970,1,1))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7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7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7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7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7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7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7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7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7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7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7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7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7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7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7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7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7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7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7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7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7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7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7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7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7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7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7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7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7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7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7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7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7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7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7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7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7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7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7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7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7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7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7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7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7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7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7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7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7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7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7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7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7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7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7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7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7">
        <f t="shared" ref="O1987:O2050" si="186">E:E/D:D* 100</f>
        <v>3.1875</v>
      </c>
      <c r="P1987">
        <f t="shared" ref="P1987:P2050" si="187">E:E/L:L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RIGHT(N:N,LEN(N:N)-FIND("/",N1987))</f>
        <v>people</v>
      </c>
      <c r="S1987" s="11">
        <f t="shared" ref="S1987:S2050" si="190">(((J:J/60)/60/24)+DATE(1970,1,1))</f>
        <v>42555.698738425926</v>
      </c>
      <c r="T1987" s="11">
        <f t="shared" ref="T1987:T2050" si="191">(((I:I/60)/60)/24+DATE(1970,1,1))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7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7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7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7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7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7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7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7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7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7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7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7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7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7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7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7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7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7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7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7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7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7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7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7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7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7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7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7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7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7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7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7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7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7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7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7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7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7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7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7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7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7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7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7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7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7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7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7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7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7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7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7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7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7">
        <f t="shared" ref="O2051:O2114" si="192">E:E/D:D* 100</f>
        <v>120.19070000000001</v>
      </c>
      <c r="P2051">
        <f t="shared" ref="P2051:P2114" si="193">E:E/L:L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RIGHT(N:N,LEN(N:N)-FIND("/",N2051))</f>
        <v>hardware</v>
      </c>
      <c r="S2051" s="11">
        <f t="shared" ref="S2051:S2114" si="196">(((J:J/60)/60/24)+DATE(1970,1,1))</f>
        <v>41575.527349537035</v>
      </c>
      <c r="T2051" s="11">
        <f t="shared" ref="T2051:T2114" si="197">(((I:I/60)/60)/24+DATE(1970,1,1))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7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7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7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7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7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7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7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7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7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7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7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7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7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7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7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7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7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7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7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7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7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7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7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7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7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7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7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7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7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7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7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7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7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7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7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7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7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7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7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7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7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7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7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7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7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7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7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7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7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7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7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7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7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7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7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7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7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7">
        <f t="shared" ref="O2115:O2178" si="198">E:E/D:D* 100</f>
        <v>104.85714285714285</v>
      </c>
      <c r="P2115">
        <f t="shared" ref="P2115:P2178" si="199">E:E/L:L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RIGHT(N:N,LEN(N:N)-FIND("/",N2115))</f>
        <v>indie rock</v>
      </c>
      <c r="S2115" s="11">
        <f t="shared" ref="S2115:S2178" si="202">(((J:J/60)/60/24)+DATE(1970,1,1))</f>
        <v>41870.86546296296</v>
      </c>
      <c r="T2115" s="11">
        <f t="shared" ref="T2115:T2178" si="203">(((I:I/60)/60)/24+DATE(1970,1,1))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7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7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7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7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7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7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7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7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7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7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7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7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7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7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7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7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7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7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7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7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7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7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7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7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7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7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7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7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7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7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7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7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7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7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7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7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7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7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7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7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7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7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7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7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7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7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7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7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7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7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7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7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7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7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7">
        <f t="shared" ref="O2179:O2242" si="204">E:E/D:D* 100</f>
        <v>100.12</v>
      </c>
      <c r="P2179">
        <f t="shared" ref="P2179:P2242" si="205">E:E/L:L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RIGHT(N:N,LEN(N:N)-FIND("/",N2179))</f>
        <v>rock</v>
      </c>
      <c r="S2179" s="11">
        <f t="shared" ref="S2179:S2242" si="208">(((J:J/60)/60/24)+DATE(1970,1,1))</f>
        <v>42502.250775462962</v>
      </c>
      <c r="T2179" s="11">
        <f t="shared" ref="T2179:T2242" si="209">(((I:I/60)/60)/24+DATE(1970,1,1))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7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7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7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7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7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7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7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7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7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7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7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7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7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7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7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7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7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7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7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7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7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7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7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7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7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7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7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7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7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7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7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7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7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7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7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7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7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7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7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7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7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7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7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7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7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7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7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7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7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7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7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7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7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7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7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7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7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7">
        <f t="shared" ref="O2243:O2306" si="210">E:E/D:D* 100</f>
        <v>806.4</v>
      </c>
      <c r="P2243">
        <f t="shared" ref="P2243:P2306" si="211">E:E/L:L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RIGHT(N:N,LEN(N:N)-FIND("/",N2243))</f>
        <v>tabletop games</v>
      </c>
      <c r="S2243" s="11">
        <f t="shared" ref="S2243:S2306" si="214">(((J:J/60)/60/24)+DATE(1970,1,1))</f>
        <v>42766.827546296292</v>
      </c>
      <c r="T2243" s="11">
        <f t="shared" ref="T2243:T2306" si="215">(((I:I/60)/60)/24+DATE(1970,1,1))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7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7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7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7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7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7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7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7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7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7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7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7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7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7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7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7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7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7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7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7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7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7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7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7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7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7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7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7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7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7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7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7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7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7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7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7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7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7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7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7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7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7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7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7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7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7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7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7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7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7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7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7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7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7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7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7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7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7">
        <f t="shared" ref="O2307:O2370" si="216">E:E/D:D* 100</f>
        <v>101.22777777777779</v>
      </c>
      <c r="P2307">
        <f t="shared" ref="P2307:P2370" si="217">E:E/L:L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RIGHT(N:N,LEN(N:N)-FIND("/",N2307))</f>
        <v>indie rock</v>
      </c>
      <c r="S2307" s="11">
        <f t="shared" ref="S2307:S2370" si="220">(((J:J/60)/60/24)+DATE(1970,1,1))</f>
        <v>41834.695277777777</v>
      </c>
      <c r="T2307" s="11">
        <f t="shared" ref="T2307:T2370" si="221">(((I:I/60)/60)/24+DATE(1970,1,1))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7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7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7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7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7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7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7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7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7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7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7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7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7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7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7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7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7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7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7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7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7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7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7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7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7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7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7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7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7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7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7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7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7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7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7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7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7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7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7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7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7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7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7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7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7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7">
        <f t="shared" ref="O2371:O2434" si="222">E:E/D:D* 100</f>
        <v>0</v>
      </c>
      <c r="P2371" t="e">
        <f t="shared" ref="P2371:P2434" si="223">E:E/L:L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RIGHT(N:N,LEN(N:N)-FIND("/",N2371))</f>
        <v>web</v>
      </c>
      <c r="S2371" s="11">
        <f t="shared" ref="S2371:S2434" si="226">(((J:J/60)/60/24)+DATE(1970,1,1))</f>
        <v>42380.812627314815</v>
      </c>
      <c r="T2371" s="11">
        <f t="shared" ref="T2371:T2434" si="227">(((I:I/60)/60)/24+DATE(1970,1,1))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7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7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7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7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7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7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7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7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7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7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7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7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7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7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7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7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7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7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7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7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7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7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7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7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7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7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7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7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7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7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7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7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7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7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7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7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7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7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7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7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7">
        <f t="shared" ref="O2435:O2498" si="228">E:E/D:D* 100</f>
        <v>0</v>
      </c>
      <c r="P2435" t="e">
        <f t="shared" ref="P2435:P2498" si="229">E:E/L:L</f>
        <v>#DIV/0!</v>
      </c>
      <c r="Q2435" t="str">
        <f t="shared" ref="Q2435:Q2498" si="230">LEFT(N:N,(FIND("/",N2435))-1)</f>
        <v>food</v>
      </c>
      <c r="R2435" t="str">
        <f t="shared" ref="R2435:R2498" si="231">RIGHT(N:N,LEN(N:N)-FIND("/",N2435))</f>
        <v>food trucks</v>
      </c>
      <c r="S2435" s="11">
        <f t="shared" ref="S2435:S2498" si="232">(((J:J/60)/60/24)+DATE(1970,1,1))</f>
        <v>42397.89980324074</v>
      </c>
      <c r="T2435" s="11">
        <f t="shared" ref="T2435:T2498" si="233">(((I:I/60)/60)/24+DATE(1970,1,1))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7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7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7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7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7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7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7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7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7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7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7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7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7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7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7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7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7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7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7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7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7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7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7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7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7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7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7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7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7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7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7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7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7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7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7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7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7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7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7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7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7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7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7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7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7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7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7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7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7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7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7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7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7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7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7">
        <f t="shared" ref="O2499:O2562" si="234">E:E/D:D* 100</f>
        <v>112.7715</v>
      </c>
      <c r="P2499">
        <f t="shared" ref="P2499:P2562" si="235">E:E/L:L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RIGHT(N:N,LEN(N:N)-FIND("/",N2499))</f>
        <v>indie rock</v>
      </c>
      <c r="S2499" s="11">
        <f t="shared" ref="S2499:S2562" si="238">(((J:J/60)/60/24)+DATE(1970,1,1))</f>
        <v>40730.878912037035</v>
      </c>
      <c r="T2499" s="11">
        <f t="shared" ref="T2499:T2562" si="239">(((I:I/60)/60)/24+DATE(1970,1,1))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7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7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7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7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7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7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7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7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7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7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7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7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7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7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7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7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7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7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7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7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7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7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7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7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7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7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7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7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7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7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7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7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7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7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7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7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7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7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7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7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7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7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7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7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7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7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7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7">
        <f t="shared" ref="O2563:O2626" si="240">E:E/D:D* 100</f>
        <v>0</v>
      </c>
      <c r="P2563" t="e">
        <f t="shared" ref="P2563:P2626" si="241">E:E/L:L</f>
        <v>#DIV/0!</v>
      </c>
      <c r="Q2563" t="str">
        <f t="shared" ref="Q2563:Q2626" si="242">LEFT(N:N,(FIND("/",N2563))-1)</f>
        <v>food</v>
      </c>
      <c r="R2563" t="str">
        <f t="shared" ref="R2563:R2626" si="243">RIGHT(N:N,LEN(N:N)-FIND("/",N2563))</f>
        <v>food trucks</v>
      </c>
      <c r="S2563" s="11">
        <f t="shared" ref="S2563:S2626" si="244">(((J:J/60)/60/24)+DATE(1970,1,1))</f>
        <v>42260.528807870374</v>
      </c>
      <c r="T2563" s="11">
        <f t="shared" ref="T2563:T2626" si="245">(((I:I/60)/60)/24+DATE(1970,1,1))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7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7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7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7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7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7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7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7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7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7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7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7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7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7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7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7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7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7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7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7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7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7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7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7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7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7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7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7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7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7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7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7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7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7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7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7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7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7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7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7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7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7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7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7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7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7">
        <f t="shared" ref="O2627:O2690" si="246">E:E/D:D* 100</f>
        <v>956</v>
      </c>
      <c r="P2627">
        <f t="shared" ref="P2627:P2690" si="247">E:E/L:L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RIGHT(N:N,LEN(N:N)-FIND("/",N2627))</f>
        <v>space exploration</v>
      </c>
      <c r="S2627" s="11">
        <f t="shared" ref="S2627:S2690" si="250">(((J:J/60)/60/24)+DATE(1970,1,1))</f>
        <v>42658.810277777782</v>
      </c>
      <c r="T2627" s="11">
        <f t="shared" ref="T2627:T2690" si="251">(((I:I/60)/60)/24+DATE(1970,1,1))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7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7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7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7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7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7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7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7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7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7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7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7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7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7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7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7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7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7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7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7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7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7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7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7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7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7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7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7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7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7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7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7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7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7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7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7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7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7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7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7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7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7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7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7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7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7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7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7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7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7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7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7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7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7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7">
        <f t="shared" ref="O2691:O2754" si="252">E:E/D:D* 100</f>
        <v>2.8571428571428571E-3</v>
      </c>
      <c r="P2691">
        <f t="shared" ref="P2691:P2754" si="253">E:E/L:L</f>
        <v>1</v>
      </c>
      <c r="Q2691" t="str">
        <f t="shared" ref="Q2691:Q2754" si="254">LEFT(N:N,(FIND("/",N2691))-1)</f>
        <v>food</v>
      </c>
      <c r="R2691" t="str">
        <f t="shared" ref="R2691:R2754" si="255">RIGHT(N:N,LEN(N:N)-FIND("/",N2691))</f>
        <v>food trucks</v>
      </c>
      <c r="S2691" s="11">
        <f t="shared" ref="S2691:S2754" si="256">(((J:J/60)/60/24)+DATE(1970,1,1))</f>
        <v>42551.961689814809</v>
      </c>
      <c r="T2691" s="11">
        <f t="shared" ref="T2691:T2754" si="257">(((I:I/60)/60)/24+DATE(1970,1,1))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7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7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7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7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7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7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7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7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7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7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7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7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7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7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7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7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7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7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7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7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7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7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7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7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7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7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7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7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7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7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7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7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7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7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7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7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7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7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7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7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7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7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7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7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7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7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7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7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7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7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7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7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7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7">
        <f t="shared" ref="O2755:O2818" si="258">E:E/D:D* 100</f>
        <v>19</v>
      </c>
      <c r="P2755">
        <f t="shared" ref="P2755:P2818" si="259">E:E/L:L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RIGHT(N:N,LEN(N:N)-FIND("/",N2755))</f>
        <v>children's books</v>
      </c>
      <c r="S2755" s="11">
        <f t="shared" ref="S2755:S2818" si="262">(((J:J/60)/60/24)+DATE(1970,1,1))</f>
        <v>41117.900729166664</v>
      </c>
      <c r="T2755" s="11">
        <f t="shared" ref="T2755:T2818" si="263">(((I:I/60)/60)/24+DATE(1970,1,1))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7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7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7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7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7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7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7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7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7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7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7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7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7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7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7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7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7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7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7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7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7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7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7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7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7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7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7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7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7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7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7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7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7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7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7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7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7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7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7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7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7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7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7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7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7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7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7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7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7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7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7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7">
        <f t="shared" ref="O2819:O2882" si="264">E:E/D:D* 100</f>
        <v>130</v>
      </c>
      <c r="P2819">
        <f t="shared" ref="P2819:P2882" si="265">E:E/L:L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RIGHT(N:N,LEN(N:N)-FIND("/",N2819))</f>
        <v>plays</v>
      </c>
      <c r="S2819" s="11">
        <f t="shared" ref="S2819:S2882" si="268">(((J:J/60)/60/24)+DATE(1970,1,1))</f>
        <v>42023.634976851856</v>
      </c>
      <c r="T2819" s="11">
        <f t="shared" ref="T2819:T2882" si="269">(((I:I/60)/60)/24+DATE(1970,1,1))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7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7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7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7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7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7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7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7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7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7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7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7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7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7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7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7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7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7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7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7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7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7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7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7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7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7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7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7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7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7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7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7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7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7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7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7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7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7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7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7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7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7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7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7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7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7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7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7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7">
        <f t="shared" ref="O2883:O2946" si="270">E:E/D:D* 100</f>
        <v>0</v>
      </c>
      <c r="P2883" t="e">
        <f t="shared" ref="P2883:P2946" si="271">E:E/L:L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RIGHT(N:N,LEN(N:N)-FIND("/",N2883))</f>
        <v>plays</v>
      </c>
      <c r="S2883" s="11">
        <f t="shared" ref="S2883:S2946" si="274">(((J:J/60)/60/24)+DATE(1970,1,1))</f>
        <v>41916.597638888888</v>
      </c>
      <c r="T2883" s="11">
        <f t="shared" ref="T2883:T2946" si="275">(((I:I/60)/60)/24+DATE(1970,1,1))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7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7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7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7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7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7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7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7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7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7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7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7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7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7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7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7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7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7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7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7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7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7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7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7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7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7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7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7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7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7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7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7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7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7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7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7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7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7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7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7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7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7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7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7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7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7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7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7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7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7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7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7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7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7">
        <f t="shared" ref="O2947:O3010" si="276">E:E/D:D* 100</f>
        <v>0</v>
      </c>
      <c r="P2947" t="e">
        <f t="shared" ref="P2947:P3010" si="277">E:E/L:L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RIGHT(N:N,LEN(N:N)-FIND("/",N2947))</f>
        <v>spaces</v>
      </c>
      <c r="S2947" s="11">
        <f t="shared" ref="S2947:S3010" si="280">(((J:J/60)/60/24)+DATE(1970,1,1))</f>
        <v>42118.139583333337</v>
      </c>
      <c r="T2947" s="11">
        <f t="shared" ref="T2947:T3010" si="281">(((I:I/60)/60)/24+DATE(1970,1,1))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7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7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7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7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7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7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7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7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7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7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7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7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7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7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7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7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7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7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7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7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7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7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7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7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7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7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7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7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7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7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7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7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7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7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7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7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7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7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7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7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7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7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7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7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7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7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7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7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7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7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7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7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7">
        <f t="shared" ref="O3011:O3074" si="282">E:E/D:D* 100</f>
        <v>119.756</v>
      </c>
      <c r="P3011">
        <f t="shared" ref="P3011:P3074" si="283">E:E/L:L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RIGHT(N:N,LEN(N:N)-FIND("/",N3011))</f>
        <v>spaces</v>
      </c>
      <c r="S3011" s="11">
        <f t="shared" ref="S3011:S3074" si="286">(((J:J/60)/60/24)+DATE(1970,1,1))</f>
        <v>41939.569907407407</v>
      </c>
      <c r="T3011" s="11">
        <f t="shared" ref="T3011:T3074" si="287">(((I:I/60)/60)/24+DATE(1970,1,1))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7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7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7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7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7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7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7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7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7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7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7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7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7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7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7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7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7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7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7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7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7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7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7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7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7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7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7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7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7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7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7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7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7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7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7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7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7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7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7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7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7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7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7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7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7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7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7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7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7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7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7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7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7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7">
        <f t="shared" ref="O3075:O3138" si="288">E:E/D:D* 100</f>
        <v>2.3035714285714284E-2</v>
      </c>
      <c r="P3075">
        <f t="shared" ref="P3075:P3138" si="289">E:E/L:L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RIGHT(N:N,LEN(N:N)-FIND("/",N3075))</f>
        <v>spaces</v>
      </c>
      <c r="S3075" s="11">
        <f t="shared" ref="S3075:S3138" si="292">(((J:J/60)/60/24)+DATE(1970,1,1))</f>
        <v>42111.684027777781</v>
      </c>
      <c r="T3075" s="11">
        <f t="shared" ref="T3075:T3138" si="293">(((I:I/60)/60)/24+DATE(1970,1,1))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7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7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7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7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7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7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7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7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7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7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7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7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7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7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7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7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7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7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7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7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7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7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7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7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7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7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7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7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7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7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7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7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7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7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7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7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7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7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7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7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7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7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7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7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7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7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7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7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7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7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7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7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7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7">
        <f t="shared" ref="O3139:O3202" si="294">E:E/D:D* 100</f>
        <v>3.3333333333333335</v>
      </c>
      <c r="P3139">
        <f t="shared" ref="P3139:P3202" si="295">E:E/L:L</f>
        <v>50</v>
      </c>
      <c r="Q3139" t="str">
        <f t="shared" ref="Q3139:Q3202" si="296">LEFT(N:N,(FIND("/",N3139))-1)</f>
        <v>theater</v>
      </c>
      <c r="R3139" t="str">
        <f t="shared" ref="R3139:R3202" si="297">RIGHT(N:N,LEN(N:N)-FIND("/",N3139))</f>
        <v>plays</v>
      </c>
      <c r="S3139" s="11">
        <f t="shared" ref="S3139:S3202" si="298">(((J:J/60)/60/24)+DATE(1970,1,1))</f>
        <v>42807.885057870371</v>
      </c>
      <c r="T3139" s="11">
        <f t="shared" ref="T3139:T3202" si="299">(((I:I/60)/60)/24+DATE(1970,1,1))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7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7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7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7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7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7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7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7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7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7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7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7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7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7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7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7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7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7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7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7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7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7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7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7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7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7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7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7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7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7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7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7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7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7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7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7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7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7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7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7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7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7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7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7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7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7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7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7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7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7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7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7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7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7">
        <f t="shared" ref="O3203:O3266" si="300">E:E/D:D* 100</f>
        <v>1.25</v>
      </c>
      <c r="P3203">
        <f t="shared" ref="P3203:P3266" si="301">E:E/L:L</f>
        <v>12.5</v>
      </c>
      <c r="Q3203" t="str">
        <f t="shared" ref="Q3203:Q3266" si="302">LEFT(N:N,(FIND("/",N3203))-1)</f>
        <v>theater</v>
      </c>
      <c r="R3203" t="str">
        <f t="shared" ref="R3203:R3266" si="303">RIGHT(N:N,LEN(N:N)-FIND("/",N3203))</f>
        <v>musical</v>
      </c>
      <c r="S3203" s="11">
        <f t="shared" ref="S3203:S3266" si="304">(((J:J/60)/60/24)+DATE(1970,1,1))</f>
        <v>41861.767094907409</v>
      </c>
      <c r="T3203" s="11">
        <f t="shared" ref="T3203:T3266" si="305">(((I:I/60)/60)/24+DATE(1970,1,1))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7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7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7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7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7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7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7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7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7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7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7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7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7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7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7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7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7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7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7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7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7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7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7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7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7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7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7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7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7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7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7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7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7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7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7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7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7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7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7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7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7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7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7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7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7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7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7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7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7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7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7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7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7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7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7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7">
        <f t="shared" ref="O3267:O3330" si="306">E:E/D:D* 100</f>
        <v>164</v>
      </c>
      <c r="P3267">
        <f t="shared" ref="P3267:P3330" si="307">E:E/L:L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RIGHT(N:N,LEN(N:N)-FIND("/",N3267))</f>
        <v>plays</v>
      </c>
      <c r="S3267" s="11">
        <f t="shared" ref="S3267:S3330" si="310">(((J:J/60)/60/24)+DATE(1970,1,1))</f>
        <v>42311.711979166663</v>
      </c>
      <c r="T3267" s="11">
        <f t="shared" ref="T3267:T3330" si="311">(((I:I/60)/60)/24+DATE(1970,1,1))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7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7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7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7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7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7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7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7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7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7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7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7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7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7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7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7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7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7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7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7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7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7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7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7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7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7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7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7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7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7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7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7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7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7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7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7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7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7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7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7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7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7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7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7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7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7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7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7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7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7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7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7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7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7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7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7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7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7">
        <f t="shared" ref="O3331:O3394" si="312">E:E/D:D* 100</f>
        <v>116.8</v>
      </c>
      <c r="P3331">
        <f t="shared" ref="P3331:P3394" si="313">E:E/L:L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RIGHT(N:N,LEN(N:N)-FIND("/",N3331))</f>
        <v>plays</v>
      </c>
      <c r="S3331" s="11">
        <f t="shared" ref="S3331:S3394" si="316">(((J:J/60)/60/24)+DATE(1970,1,1))</f>
        <v>41837.323009259257</v>
      </c>
      <c r="T3331" s="11">
        <f t="shared" ref="T3331:T3394" si="317">(((I:I/60)/60)/24+DATE(1970,1,1))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7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7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7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7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7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7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7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7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7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7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7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7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7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7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7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7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7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7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7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7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7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7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7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7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7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7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7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7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7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7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7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7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7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7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7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7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7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7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7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7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7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7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7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7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7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7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7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7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7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7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7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7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7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7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7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7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7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7">
        <f t="shared" ref="O3395:O3458" si="318">E:E/D:D* 100</f>
        <v>105.80000000000001</v>
      </c>
      <c r="P3395">
        <f t="shared" ref="P3395:P3458" si="319">E:E/L:L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RIGHT(N:N,LEN(N:N)-FIND("/",N3395))</f>
        <v>plays</v>
      </c>
      <c r="S3395" s="11">
        <f t="shared" ref="S3395:S3458" si="322">(((J:J/60)/60/24)+DATE(1970,1,1))</f>
        <v>41923.921643518523</v>
      </c>
      <c r="T3395" s="11">
        <f t="shared" ref="T3395:T3458" si="323">(((I:I/60)/60)/24+DATE(1970,1,1))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7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7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7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7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7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7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7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7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7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7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7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7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7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7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7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7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7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7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7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7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7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7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7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7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7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7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7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7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7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7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7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7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7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7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7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7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7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7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7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7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7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7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7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7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7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7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7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7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7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7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7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7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7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7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7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7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7">
        <f t="shared" ref="O3459:O3522" si="324">E:E/D:D* 100</f>
        <v>140.19999999999999</v>
      </c>
      <c r="P3459">
        <f t="shared" ref="P3459:P3522" si="325">E:E/L:L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RIGHT(N:N,LEN(N:N)-FIND("/",N3459))</f>
        <v>plays</v>
      </c>
      <c r="S3459" s="11">
        <f t="shared" ref="S3459:S3522" si="328">(((J:J/60)/60/24)+DATE(1970,1,1))</f>
        <v>42016.706678240742</v>
      </c>
      <c r="T3459" s="11">
        <f t="shared" ref="T3459:T3522" si="329">(((I:I/60)/60)/24+DATE(1970,1,1))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7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7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7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7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7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7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7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7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7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7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7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7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7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7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7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7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7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7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7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7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7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7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7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7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7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7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7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7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7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7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7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7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7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7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7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7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7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7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7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7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7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7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7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7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7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7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7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7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7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7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7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7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7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7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7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7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7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7">
        <f t="shared" ref="O3523:O3586" si="330">E:E/D:D* 100</f>
        <v>169.42857142857144</v>
      </c>
      <c r="P3523">
        <f t="shared" ref="P3523:P3586" si="331">E:E/L:L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RIGHT(N:N,LEN(N:N)-FIND("/",N3523))</f>
        <v>plays</v>
      </c>
      <c r="S3523" s="11">
        <f t="shared" ref="S3523:S3586" si="334">(((J:J/60)/60/24)+DATE(1970,1,1))</f>
        <v>41881.361342592594</v>
      </c>
      <c r="T3523" s="11">
        <f t="shared" ref="T3523:T3586" si="335">(((I:I/60)/60)/24+DATE(1970,1,1))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7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7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7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7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7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7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7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7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7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7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7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7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7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7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7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7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7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7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7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7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7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7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7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7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7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7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7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7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7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7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7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7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7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7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7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7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7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7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7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7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7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7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7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7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7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7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7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7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7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7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7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7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7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7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7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7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7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7">
        <f t="shared" ref="O3587:O3650" si="336">E:E/D:D* 100</f>
        <v>119.11764705882352</v>
      </c>
      <c r="P3587">
        <f t="shared" ref="P3587:P3650" si="337">E:E/L:L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RIGHT(N:N,LEN(N:N)-FIND("/",N3587))</f>
        <v>plays</v>
      </c>
      <c r="S3587" s="11">
        <f t="shared" ref="S3587:S3650" si="340">(((J:J/60)/60/24)+DATE(1970,1,1))</f>
        <v>41964.716319444444</v>
      </c>
      <c r="T3587" s="11">
        <f t="shared" ref="T3587:T3650" si="341">(((I:I/60)/60)/24+DATE(1970,1,1))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7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7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7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7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7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7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7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7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7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7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7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7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7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7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7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7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7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7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7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7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7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7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7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7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7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7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7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7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7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7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7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7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7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7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7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7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7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7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7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7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7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7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7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7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7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7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7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7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7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7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7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7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7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7">
        <f t="shared" ref="O3651:O3714" si="342">E:E/D:D* 100</f>
        <v>104</v>
      </c>
      <c r="P3651">
        <f t="shared" ref="P3651:P3714" si="343">E:E/L:L</f>
        <v>97.5</v>
      </c>
      <c r="Q3651" t="str">
        <f t="shared" ref="Q3651:Q3714" si="344">LEFT(N:N,(FIND("/",N3651))-1)</f>
        <v>theater</v>
      </c>
      <c r="R3651" t="str">
        <f t="shared" ref="R3651:R3714" si="345">RIGHT(N:N,LEN(N:N)-FIND("/",N3651))</f>
        <v>plays</v>
      </c>
      <c r="S3651" s="11">
        <f t="shared" ref="S3651:S3714" si="346">(((J:J/60)/60/24)+DATE(1970,1,1))</f>
        <v>41780.712893518517</v>
      </c>
      <c r="T3651" s="11">
        <f t="shared" ref="T3651:T3714" si="347">(((I:I/60)/60)/24+DATE(1970,1,1))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7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7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7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7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7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7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7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7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7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7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7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7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7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7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7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7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7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7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7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7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7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7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7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7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7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7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7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7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7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7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7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7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7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7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7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7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7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7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7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7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7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7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7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7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7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7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7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7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7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7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7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7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7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7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7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7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7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7">
        <f t="shared" ref="O3715:O3778" si="348">E:E/D:D* 100</f>
        <v>101.49999999999999</v>
      </c>
      <c r="P3715">
        <f t="shared" ref="P3715:P3778" si="349">E:E/L:L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RIGHT(N:N,LEN(N:N)-FIND("/",N3715))</f>
        <v>plays</v>
      </c>
      <c r="S3715" s="11">
        <f t="shared" ref="S3715:S3778" si="352">(((J:J/60)/60/24)+DATE(1970,1,1))</f>
        <v>42505.738032407404</v>
      </c>
      <c r="T3715" s="11">
        <f t="shared" ref="T3715:T3778" si="353">(((I:I/60)/60)/24+DATE(1970,1,1))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7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7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7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7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7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7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7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7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7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7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7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7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7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7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7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7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7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7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7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7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7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7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7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7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7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7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7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7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7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7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7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7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7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7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7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7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7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7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7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7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7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7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7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7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7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7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7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7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7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7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7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7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7">
        <f t="shared" ref="O3779:O3842" si="354">E:E/D:D* 100</f>
        <v>143.19999999999999</v>
      </c>
      <c r="P3779">
        <f t="shared" ref="P3779:P3842" si="355">E:E/L:L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RIGHT(N:N,LEN(N:N)-FIND("/",N3779))</f>
        <v>musical</v>
      </c>
      <c r="S3779" s="11">
        <f t="shared" ref="S3779:S3842" si="358">(((J:J/60)/60/24)+DATE(1970,1,1))</f>
        <v>41887.111354166671</v>
      </c>
      <c r="T3779" s="11">
        <f t="shared" ref="T3779:T3842" si="359">(((I:I/60)/60)/24+DATE(1970,1,1))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7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7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7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7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7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7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7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7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7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7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7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7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7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7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7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7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7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7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7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7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7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7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7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7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7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7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7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7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7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7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7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7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7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7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7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7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7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7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7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7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7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7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7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7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7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7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7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7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7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7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7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7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7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7">
        <f t="shared" ref="O3843:O3906" si="360">E:E/D:D* 100</f>
        <v>8.7200000000000006</v>
      </c>
      <c r="P3843">
        <f t="shared" ref="P3843:P3906" si="361">E:E/L:L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RIGHT(N:N,LEN(N:N)-FIND("/",N3843))</f>
        <v>plays</v>
      </c>
      <c r="S3843" s="11">
        <f t="shared" ref="S3843:S3906" si="364">(((J:J/60)/60/24)+DATE(1970,1,1))</f>
        <v>41780.785729166666</v>
      </c>
      <c r="T3843" s="11">
        <f t="shared" ref="T3843:T3906" si="365">(((I:I/60)/60)/24+DATE(1970,1,1))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7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7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7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7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7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7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7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7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7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7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7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7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7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7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7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7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7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7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7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7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7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7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7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7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7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7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7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7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7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7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7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7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7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7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7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7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7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7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7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7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7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7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7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7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7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7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7">
        <f t="shared" ref="O3907:O3970" si="366">E:E/D:D* 100</f>
        <v>11.533333333333333</v>
      </c>
      <c r="P3907">
        <f t="shared" ref="P3907:P3970" si="367">E:E/L:L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RIGHT(N:N,LEN(N:N)-FIND("/",N3907))</f>
        <v>plays</v>
      </c>
      <c r="S3907" s="11">
        <f t="shared" ref="S3907:S3970" si="370">(((J:J/60)/60/24)+DATE(1970,1,1))</f>
        <v>42124.623877314814</v>
      </c>
      <c r="T3907" s="11">
        <f t="shared" ref="T3907:T3970" si="371">(((I:I/60)/60)/24+DATE(1970,1,1))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7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7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7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7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7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7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7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7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7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7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7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7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7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7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7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7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7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7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7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7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7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7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7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7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7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7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7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7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7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7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7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7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7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7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7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7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7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7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7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7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7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7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7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7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7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7">
        <f t="shared" ref="O3971:O4034" si="372">E:E/D:D* 100</f>
        <v>7.4690265486725664</v>
      </c>
      <c r="P3971">
        <f t="shared" ref="P3971:P4034" si="373">E:E/L:L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RIGHT(N:N,LEN(N:N)-FIND("/",N3971))</f>
        <v>plays</v>
      </c>
      <c r="S3971" s="11">
        <f t="shared" ref="S3971:S4034" si="376">(((J:J/60)/60/24)+DATE(1970,1,1))</f>
        <v>42601.854699074072</v>
      </c>
      <c r="T3971" s="11">
        <f t="shared" ref="T3971:T4034" si="377">(((I:I/60)/60)/24+DATE(1970,1,1))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7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7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7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7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7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7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7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7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7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7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7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7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7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7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7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7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7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7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7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7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7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7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7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7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7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7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7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7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7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7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7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7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7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7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7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7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7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7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7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7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7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7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7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7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7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7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7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7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7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7">
        <f t="shared" ref="O4035:O4098" si="378">E:E/D:D* 100</f>
        <v>25.698702928870294</v>
      </c>
      <c r="P4035">
        <f t="shared" ref="P4035:P4098" si="379">E:E/L:L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RIGHT(N:N,LEN(N:N)-FIND("/",N4035))</f>
        <v>plays</v>
      </c>
      <c r="S4035" s="11">
        <f t="shared" ref="S4035:S4098" si="382">(((J:J/60)/60/24)+DATE(1970,1,1))</f>
        <v>42614.268796296295</v>
      </c>
      <c r="T4035" s="11">
        <f t="shared" ref="T4035:T4098" si="383">(((I:I/60)/60)/24+DATE(1970,1,1))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7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7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7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7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7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7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7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7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7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7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7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7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7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7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7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7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7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7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7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7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7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7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7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7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7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7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7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7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7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7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7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7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7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7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7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7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7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7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7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7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7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7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7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7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7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7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7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7">
        <f t="shared" ref="O4099:O4115" si="384">E:E/D:D* 100</f>
        <v>0</v>
      </c>
      <c r="P4099" t="e">
        <f t="shared" ref="P4099:P4115" si="385">E:E/L:L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RIGHT(N:N,LEN(N:N)-FIND("/",N4099))</f>
        <v>plays</v>
      </c>
      <c r="S4099" s="11">
        <f t="shared" ref="S4099:S4115" si="388">(((J:J/60)/60/24)+DATE(1970,1,1))</f>
        <v>42344.824502314819</v>
      </c>
      <c r="T4099" s="11">
        <f t="shared" ref="T4099:T4115" si="389">(((I:I/60)/60)/24+DATE(1970,1,1))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7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7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7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7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7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7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7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7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7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7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7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N1">
    <cfRule type="expression" dxfId="56" priority="25">
      <formula>F2&gt;SUCCESSFUL</formula>
    </cfRule>
  </conditionalFormatting>
  <conditionalFormatting sqref="F7837:F1030173">
    <cfRule type="expression" dxfId="55" priority="15">
      <formula>F7838="FAILED"</formula>
    </cfRule>
    <cfRule type="expression" dxfId="54" priority="16">
      <formula>F7838="LIVE"</formula>
    </cfRule>
    <cfRule type="expression" dxfId="53" priority="17">
      <formula>F7838="CANCELED"</formula>
    </cfRule>
    <cfRule type="expression" dxfId="52" priority="19">
      <formula>F4116="CANCELLED"</formula>
    </cfRule>
    <cfRule type="expression" dxfId="51" priority="20">
      <formula>F7838="CANCELLED"</formula>
    </cfRule>
    <cfRule type="expression" dxfId="50" priority="21">
      <formula>F7838="FAILED"</formula>
    </cfRule>
    <cfRule type="expression" dxfId="49" priority="22">
      <formula>F7838="SUCCESSFUL"</formula>
    </cfRule>
    <cfRule type="expression" dxfId="48" priority="23">
      <formula>F7838=SUCCESSFUL()</formula>
    </cfRule>
    <cfRule type="expression" dxfId="47" priority="24">
      <formula>F7838&gt;SUCCESSFUL()</formula>
    </cfRule>
  </conditionalFormatting>
  <conditionalFormatting sqref="F1329">
    <cfRule type="expression" dxfId="46" priority="18">
      <formula>F2="CANCELED"</formula>
    </cfRule>
  </conditionalFormatting>
  <conditionalFormatting sqref="O1:T1">
    <cfRule type="expression" dxfId="45" priority="26">
      <formula>H2&gt;SUCCESSFUL</formula>
    </cfRule>
  </conditionalFormatting>
  <conditionalFormatting sqref="F4116:F7836">
    <cfRule type="expression" dxfId="44" priority="45">
      <formula>F4117="FAILED"</formula>
    </cfRule>
    <cfRule type="expression" dxfId="43" priority="46">
      <formula>F4117="LIVE"</formula>
    </cfRule>
    <cfRule type="expression" dxfId="42" priority="47">
      <formula>F4117="CANCELED"</formula>
    </cfRule>
    <cfRule type="expression" dxfId="41" priority="48">
      <formula>#REF!="CANCELLED"</formula>
    </cfRule>
    <cfRule type="expression" dxfId="40" priority="49">
      <formula>F4117="CANCELLED"</formula>
    </cfRule>
    <cfRule type="expression" dxfId="39" priority="50">
      <formula>F4117="FAILED"</formula>
    </cfRule>
    <cfRule type="expression" dxfId="38" priority="51">
      <formula>F4117="SUCCESSFUL"</formula>
    </cfRule>
    <cfRule type="expression" dxfId="37" priority="52">
      <formula>F4117=SUCCESSFUL()</formula>
    </cfRule>
    <cfRule type="expression" dxfId="36" priority="53">
      <formula>F4117&gt;SUCCESSFUL()</formula>
    </cfRule>
  </conditionalFormatting>
  <conditionalFormatting sqref="F4115">
    <cfRule type="expression" dxfId="35" priority="54">
      <formula>#REF!="FAILED"</formula>
    </cfRule>
    <cfRule type="expression" dxfId="34" priority="55">
      <formula>#REF!="LIVE"</formula>
    </cfRule>
    <cfRule type="expression" dxfId="33" priority="56">
      <formula>#REF!="CANCELED"</formula>
    </cfRule>
    <cfRule type="expression" dxfId="32" priority="57">
      <formula>F394="CANCELLED"</formula>
    </cfRule>
    <cfRule type="expression" dxfId="31" priority="58">
      <formula>#REF!="CANCELLED"</formula>
    </cfRule>
    <cfRule type="expression" dxfId="30" priority="59">
      <formula>#REF!="FAILED"</formula>
    </cfRule>
    <cfRule type="expression" dxfId="29" priority="60">
      <formula>#REF!="SUCCESSFUL"</formula>
    </cfRule>
    <cfRule type="expression" dxfId="28" priority="61">
      <formula>#REF!=SUCCESSFUL()</formula>
    </cfRule>
    <cfRule type="expression" dxfId="27" priority="62">
      <formula>#REF!&gt;SUCCESSFUL()</formula>
    </cfRule>
  </conditionalFormatting>
  <conditionalFormatting sqref="F1:F4114">
    <cfRule type="expression" dxfId="26" priority="117">
      <formula>F2="FAILED"</formula>
    </cfRule>
    <cfRule type="expression" dxfId="25" priority="118">
      <formula>F2="LIVE"</formula>
    </cfRule>
    <cfRule type="expression" dxfId="24" priority="119">
      <formula>F2="CANCELED"</formula>
    </cfRule>
    <cfRule type="expression" dxfId="23" priority="120">
      <formula>F1026454="CANCELLED"</formula>
    </cfRule>
    <cfRule type="expression" dxfId="22" priority="121">
      <formula>F2="CANCELLED"</formula>
    </cfRule>
    <cfRule type="expression" dxfId="21" priority="122">
      <formula>F2="FAILED"</formula>
    </cfRule>
    <cfRule type="expression" dxfId="20" priority="123">
      <formula>F2="SUCCESSFUL"</formula>
    </cfRule>
    <cfRule type="expression" dxfId="19" priority="124">
      <formula>F2=SUCCESSFUL()</formula>
    </cfRule>
    <cfRule type="expression" dxfId="18" priority="125">
      <formula>F2&gt;SUCCESSFUL()</formula>
    </cfRule>
  </conditionalFormatting>
  <conditionalFormatting sqref="F1036309:F1048576">
    <cfRule type="expression" dxfId="17" priority="126">
      <formula>#REF!="FAILED"</formula>
    </cfRule>
    <cfRule type="expression" dxfId="16" priority="127">
      <formula>#REF!="LIVE"</formula>
    </cfRule>
    <cfRule type="expression" dxfId="15" priority="128">
      <formula>#REF!="CANCELED"</formula>
    </cfRule>
    <cfRule type="expression" dxfId="14" priority="129">
      <formula>F1032588="CANCELLED"</formula>
    </cfRule>
    <cfRule type="expression" dxfId="13" priority="130">
      <formula>#REF!="CANCELLED"</formula>
    </cfRule>
    <cfRule type="expression" dxfId="12" priority="131">
      <formula>#REF!="FAILED"</formula>
    </cfRule>
    <cfRule type="expression" dxfId="11" priority="132">
      <formula>#REF!="SUCCESSFUL"</formula>
    </cfRule>
    <cfRule type="expression" dxfId="10" priority="133">
      <formula>#REF!=SUCCESSFUL()</formula>
    </cfRule>
    <cfRule type="expression" dxfId="9" priority="134">
      <formula>#REF!&gt;SUCCESSFUL()</formula>
    </cfRule>
  </conditionalFormatting>
  <conditionalFormatting sqref="F1030174:F1036308">
    <cfRule type="expression" dxfId="8" priority="135">
      <formula>F1="FAILED"</formula>
    </cfRule>
    <cfRule type="expression" dxfId="7" priority="136">
      <formula>F1="LIVE"</formula>
    </cfRule>
    <cfRule type="expression" dxfId="6" priority="137">
      <formula>F1="CANCELED"</formula>
    </cfRule>
    <cfRule type="expression" dxfId="5" priority="138">
      <formula>F1026453="CANCELLED"</formula>
    </cfRule>
    <cfRule type="expression" dxfId="4" priority="139">
      <formula>F1="CANCELLED"</formula>
    </cfRule>
    <cfRule type="expression" dxfId="3" priority="140">
      <formula>F1="FAILED"</formula>
    </cfRule>
    <cfRule type="expression" dxfId="2" priority="141">
      <formula>F1="SUCCESSFUL"</formula>
    </cfRule>
    <cfRule type="expression" dxfId="1" priority="142">
      <formula>F1=SUCCESSFUL()</formula>
    </cfRule>
    <cfRule type="expression" dxfId="0" priority="143">
      <formula>F1&gt;SUCCESSFUL()</formula>
    </cfRule>
  </conditionalFormatting>
  <conditionalFormatting sqref="O1:O1048576">
    <cfRule type="colorScale" priority="5">
      <colorScale>
        <cfvo type="percent" val="0"/>
        <cfvo type="percent" val="1"/>
        <cfvo type="percent" val="2"/>
        <color rgb="FFF8696B"/>
        <color rgb="FFFFEB84"/>
        <color rgb="FF63BE7B"/>
      </colorScale>
    </cfRule>
    <cfRule type="colorScale" priority="8">
      <colorScale>
        <cfvo type="percent" val="0"/>
        <cfvo type="percent" val="1"/>
        <cfvo type="percent" val="2"/>
        <color rgb="FFC00000"/>
        <color theme="9"/>
        <color theme="4"/>
      </colorScale>
    </cfRule>
    <cfRule type="colorScale" priority="9">
      <colorScale>
        <cfvo type="percent" val="0"/>
        <cfvo type="percent" val="100"/>
        <cfvo type="num" val="200"/>
        <color rgb="FFC00000"/>
        <color theme="9"/>
        <color theme="4"/>
      </colorScale>
    </cfRule>
    <cfRule type="colorScale" priority="12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3">
      <colorScale>
        <cfvo type="percent" val="0"/>
        <cfvo type="percent" val="50"/>
        <cfvo type="max"/>
        <color rgb="FFFF0000"/>
        <color theme="9" tint="-0.249977111117893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O5">
    <cfRule type="colorScale" priority="4">
      <colorScale>
        <cfvo type="percent" val="$O:$O&gt;0%&lt;100%"/>
        <cfvo type="percent" val="$O:$O&gt;100%&lt;200%"/>
        <cfvo type="percent" val="$O:$O&gt;200%"/>
        <color rgb="FFC00000"/>
        <color theme="9" tint="-0.249977111117893"/>
        <color rgb="FF002060"/>
      </colorScale>
    </cfRule>
  </conditionalFormatting>
  <conditionalFormatting sqref="O2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9BA1-6D6C-4007-8EDA-D50F3A83BE6A}">
  <dimension ref="A1:F14"/>
  <sheetViews>
    <sheetView workbookViewId="0">
      <selection activeCell="C3" sqref="C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8316</v>
      </c>
      <c r="B3" s="7" t="s">
        <v>8315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5">
      <c r="A5" s="8" t="s">
        <v>8317</v>
      </c>
      <c r="B5" s="9">
        <v>31</v>
      </c>
      <c r="C5" s="9">
        <v>130</v>
      </c>
      <c r="D5" s="9"/>
      <c r="E5" s="9">
        <v>260</v>
      </c>
      <c r="F5" s="9">
        <v>421</v>
      </c>
    </row>
    <row r="6" spans="1:6" x14ac:dyDescent="0.25">
      <c r="A6" s="8" t="s">
        <v>8318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8" t="s">
        <v>8319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8" t="s">
        <v>8320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8" t="s">
        <v>8322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8" t="s">
        <v>8323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8" t="s">
        <v>8324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8" t="s">
        <v>8325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8" t="s">
        <v>8314</v>
      </c>
      <c r="B14" s="9">
        <v>257</v>
      </c>
      <c r="C14" s="9">
        <v>1097</v>
      </c>
      <c r="D14" s="9">
        <v>33</v>
      </c>
      <c r="E14" s="9">
        <v>1650</v>
      </c>
      <c r="F14" s="9">
        <v>3037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D07B-B849-458C-8808-4ECE6281F862}">
  <dimension ref="A1:F46"/>
  <sheetViews>
    <sheetView tabSelected="1" topLeftCell="C3" workbookViewId="0">
      <selection activeCell="E3" sqref="E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8316</v>
      </c>
      <c r="B3" s="7" t="s">
        <v>8315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5">
      <c r="A5" s="8" t="s">
        <v>8326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8352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8338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8353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8339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8327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8328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8340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8341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8354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8332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8358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8359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8342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8343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8360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8344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8364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8348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8355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8350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8351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8365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8345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8356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8333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8346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8329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8330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8334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8361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8366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8336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8331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8357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8337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8347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8314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4D19D-EB64-4640-81AA-1F5CCA52B2B6}">
  <dimension ref="A2:F19"/>
  <sheetViews>
    <sheetView topLeftCell="A4" workbookViewId="0">
      <selection activeCell="E11" sqref="E1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8307</v>
      </c>
      <c r="B2" t="s">
        <v>8312</v>
      </c>
    </row>
    <row r="3" spans="1:6" x14ac:dyDescent="0.25">
      <c r="A3" s="7" t="s">
        <v>8379</v>
      </c>
      <c r="B3" t="s">
        <v>8312</v>
      </c>
    </row>
    <row r="5" spans="1:6" x14ac:dyDescent="0.25">
      <c r="A5" s="7" t="s">
        <v>8316</v>
      </c>
      <c r="B5" s="7" t="s">
        <v>8315</v>
      </c>
    </row>
    <row r="6" spans="1:6" x14ac:dyDescent="0.25">
      <c r="A6" s="7" t="s">
        <v>8313</v>
      </c>
      <c r="B6" t="s">
        <v>8220</v>
      </c>
      <c r="C6" t="s">
        <v>8221</v>
      </c>
      <c r="D6" t="s">
        <v>8222</v>
      </c>
      <c r="E6" t="s">
        <v>8219</v>
      </c>
      <c r="F6" t="s">
        <v>8314</v>
      </c>
    </row>
    <row r="7" spans="1:6" x14ac:dyDescent="0.25">
      <c r="A7" s="12" t="s">
        <v>8373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5">
      <c r="A8" s="12" t="s">
        <v>8374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12" t="s">
        <v>8375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5">
      <c r="A10" s="12" t="s">
        <v>8376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5">
      <c r="A11" s="12" t="s">
        <v>8367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5">
      <c r="A12" s="12" t="s">
        <v>8377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5">
      <c r="A13" s="12" t="s">
        <v>8368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5">
      <c r="A14" s="12" t="s">
        <v>8369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5">
      <c r="A15" s="12" t="s">
        <v>8370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5">
      <c r="A16" s="12" t="s">
        <v>8371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 x14ac:dyDescent="0.25">
      <c r="A17" s="12" t="s">
        <v>8372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 x14ac:dyDescent="0.25">
      <c r="A18" s="12" t="s">
        <v>8378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 x14ac:dyDescent="0.25">
      <c r="A19" s="12" t="s">
        <v>8314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0D402-9CAD-41BE-9731-A8FA9CA3CBB9}">
  <dimension ref="A1:H9"/>
  <sheetViews>
    <sheetView topLeftCell="E1" workbookViewId="0">
      <selection activeCell="E5" sqref="E5"/>
    </sheetView>
  </sheetViews>
  <sheetFormatPr defaultRowHeight="15" x14ac:dyDescent="0.25"/>
  <cols>
    <col min="2" max="2" width="18.5703125" customWidth="1"/>
    <col min="3" max="3" width="19.140625" customWidth="1"/>
    <col min="4" max="4" width="16.28515625" customWidth="1"/>
    <col min="5" max="5" width="25.7109375" customWidth="1"/>
    <col min="6" max="6" width="20.7109375" customWidth="1"/>
    <col min="7" max="7" width="22.42578125" customWidth="1"/>
    <col min="8" max="8" width="18.5703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8386</v>
      </c>
      <c r="F1" t="s">
        <v>8387</v>
      </c>
      <c r="G1" t="s">
        <v>8384</v>
      </c>
      <c r="H1" t="s">
        <v>8385</v>
      </c>
    </row>
    <row r="2" spans="1:8" ht="17.25" x14ac:dyDescent="0.3">
      <c r="E2" s="13" t="s">
        <v>8388</v>
      </c>
    </row>
    <row r="3" spans="1:8" x14ac:dyDescent="0.25">
      <c r="E3" t="s">
        <v>8389</v>
      </c>
    </row>
    <row r="4" spans="1:8" x14ac:dyDescent="0.25">
      <c r="E4" t="s">
        <v>8390</v>
      </c>
    </row>
    <row r="5" spans="1:8" x14ac:dyDescent="0.25">
      <c r="E5" t="s">
        <v>8391</v>
      </c>
    </row>
    <row r="6" spans="1:8" x14ac:dyDescent="0.25">
      <c r="E6" t="s">
        <v>8392</v>
      </c>
    </row>
    <row r="7" spans="1:8" x14ac:dyDescent="0.25">
      <c r="E7" t="s">
        <v>8393</v>
      </c>
    </row>
    <row r="8" spans="1:8" x14ac:dyDescent="0.25">
      <c r="E8" t="s">
        <v>8394</v>
      </c>
    </row>
    <row r="9" spans="1:8" x14ac:dyDescent="0.25">
      <c r="E9" t="s">
        <v>8395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1. PARENT CATEGORY</vt:lpstr>
      <vt:lpstr>PIVOT 2. SUB-CATEGORY</vt:lpstr>
      <vt:lpstr>Pivot 3. Date Created Conversio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2019-02-15T23:00:04Z</dcterms:modified>
</cp:coreProperties>
</file>