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yindia-my.sharepoint.com/personal/rajesh_u_s_in_ey_com/Documents/Desktop/"/>
    </mc:Choice>
  </mc:AlternateContent>
  <xr:revisionPtr revIDLastSave="9" documentId="8_{DA7B86E9-8F77-46B8-9BDB-F7D1599B1DA2}" xr6:coauthVersionLast="47" xr6:coauthVersionMax="47" xr10:uidLastSave="{87420729-E872-4D8F-AC2B-526FB7293ED5}"/>
  <bookViews>
    <workbookView xWindow="-110" yWindow="-110" windowWidth="19420" windowHeight="10420" firstSheet="5" activeTab="5" xr2:uid="{DAD4A288-5095-41EB-B2E2-7303C397B046}"/>
  </bookViews>
  <sheets>
    <sheet name="Tech Consulting Ask" sheetId="1" state="hidden" r:id="rId1"/>
    <sheet name="Risk Consulting" sheetId="5" state="hidden" r:id="rId2"/>
    <sheet name="BC-PI Ask" sheetId="3" state="hidden" r:id="rId3"/>
    <sheet name="Sheet2" sheetId="7" state="hidden" r:id="rId4"/>
    <sheet name="Sheet1" sheetId="8" state="hidden" r:id="rId5"/>
    <sheet name="Engineering" sheetId="27" r:id="rId6"/>
    <sheet name="FY21vsFY22 mapping" sheetId="14" state="hidden" r:id="rId7"/>
    <sheet name="COE hiring" sheetId="16" state="hidden" r:id="rId8"/>
  </sheets>
  <definedNames>
    <definedName name="_xlnm._FilterDatabase" localSheetId="7" hidden="1">'COE hiring'!$A$42:$N$67</definedName>
    <definedName name="_xlnm._FilterDatabase" localSheetId="5" hidden="1">Engineering!$A$1:$H$91</definedName>
    <definedName name="_xlnm._FilterDatabase" localSheetId="6" hidden="1">'FY21vsFY22 mapping'!$A$2:$S$126</definedName>
  </definedNames>
  <calcPr calcId="191028"/>
  <pivotCaches>
    <pivotCache cacheId="0" r:id="rId9"/>
    <pivotCache cacheId="1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26" i="16" l="1"/>
  <c r="N25" i="16"/>
  <c r="N37" i="16"/>
  <c r="N38" i="16" s="1"/>
  <c r="N31" i="16"/>
  <c r="N32" i="16" s="1"/>
  <c r="N14" i="16"/>
  <c r="N13" i="16"/>
  <c r="K32" i="16"/>
  <c r="I32" i="16"/>
  <c r="H32" i="16"/>
  <c r="E32" i="16"/>
  <c r="K26" i="16"/>
  <c r="I26" i="16"/>
  <c r="H26" i="16"/>
  <c r="E26" i="16"/>
  <c r="K14" i="16"/>
  <c r="I14" i="16"/>
  <c r="H14" i="16"/>
  <c r="E14" i="16"/>
  <c r="K38" i="16"/>
  <c r="I38" i="16"/>
  <c r="H38" i="16"/>
  <c r="E38" i="16"/>
  <c r="F125" i="14" l="1"/>
  <c r="F124" i="14"/>
  <c r="F123" i="14"/>
  <c r="F122" i="14"/>
  <c r="F121" i="14"/>
  <c r="F120" i="14"/>
  <c r="F119" i="14"/>
  <c r="F118" i="14"/>
  <c r="F117" i="14"/>
  <c r="F116" i="14"/>
  <c r="F115" i="14"/>
  <c r="F114" i="14"/>
  <c r="F113" i="14"/>
  <c r="F112" i="14"/>
  <c r="F111" i="14"/>
  <c r="F110" i="14"/>
  <c r="F109" i="14"/>
  <c r="F108" i="14"/>
  <c r="F107" i="14"/>
  <c r="F106" i="14"/>
  <c r="F105" i="14"/>
  <c r="F104" i="14"/>
  <c r="F103" i="14"/>
  <c r="F102" i="14"/>
  <c r="F101" i="14"/>
  <c r="F100" i="14"/>
  <c r="F99" i="14"/>
  <c r="F98" i="14"/>
  <c r="F97" i="14"/>
  <c r="F96" i="14"/>
  <c r="F95" i="14"/>
  <c r="F94" i="14"/>
  <c r="F93" i="14"/>
  <c r="F92" i="14"/>
  <c r="F91" i="14"/>
  <c r="F90" i="14"/>
  <c r="F89" i="14"/>
  <c r="F88" i="14"/>
  <c r="F87" i="14"/>
  <c r="F86" i="14"/>
  <c r="F85" i="14"/>
  <c r="F84" i="14"/>
  <c r="F83" i="14"/>
  <c r="F82" i="14"/>
  <c r="F81" i="14"/>
  <c r="F80" i="14"/>
  <c r="F79" i="14"/>
  <c r="F78" i="14"/>
  <c r="F77" i="14"/>
  <c r="F76" i="14"/>
  <c r="F75" i="14"/>
  <c r="F74" i="14"/>
  <c r="F73" i="14"/>
  <c r="F72" i="14"/>
  <c r="F71" i="14"/>
  <c r="F70" i="14"/>
  <c r="F69" i="14"/>
  <c r="F68" i="14"/>
  <c r="F67" i="14"/>
  <c r="F66" i="14"/>
  <c r="F65" i="14"/>
  <c r="F64" i="14"/>
  <c r="F63" i="14"/>
  <c r="F62" i="14"/>
  <c r="F61" i="14"/>
  <c r="F60" i="14"/>
  <c r="F59" i="14"/>
  <c r="F58" i="14"/>
  <c r="F57" i="14"/>
  <c r="F56" i="14"/>
  <c r="F55" i="14"/>
  <c r="F54" i="14"/>
  <c r="F53" i="14"/>
  <c r="F52" i="14"/>
  <c r="F51" i="14"/>
  <c r="F50" i="14"/>
  <c r="F49" i="14"/>
  <c r="F48" i="14"/>
  <c r="F47" i="14"/>
  <c r="F46" i="14"/>
  <c r="F45" i="14"/>
  <c r="F44" i="14"/>
  <c r="F43" i="14"/>
  <c r="F42" i="14"/>
  <c r="F41" i="14"/>
  <c r="F40" i="14"/>
  <c r="F39" i="14"/>
  <c r="F38" i="14"/>
  <c r="F37" i="14"/>
  <c r="F36" i="14"/>
  <c r="F35" i="14"/>
  <c r="F34" i="14"/>
  <c r="F33" i="14"/>
  <c r="F32" i="14"/>
  <c r="F31" i="14"/>
  <c r="F30" i="14"/>
  <c r="F29" i="14"/>
  <c r="F28" i="14"/>
  <c r="F27" i="14"/>
  <c r="F26" i="14"/>
  <c r="F25" i="14"/>
  <c r="F24" i="14"/>
  <c r="F23" i="14"/>
  <c r="F22" i="14"/>
  <c r="F21" i="14"/>
  <c r="F20" i="14"/>
  <c r="F19" i="14"/>
  <c r="F18" i="14"/>
  <c r="F17" i="14"/>
  <c r="F16" i="14"/>
  <c r="F15" i="14"/>
  <c r="F14" i="14"/>
  <c r="F13" i="14"/>
  <c r="F12" i="14"/>
  <c r="F11" i="14"/>
  <c r="F10" i="14"/>
  <c r="F9" i="14"/>
  <c r="F8" i="14"/>
  <c r="F7" i="14"/>
  <c r="F6" i="14"/>
  <c r="F5" i="14"/>
  <c r="F4" i="14"/>
  <c r="F3" i="14"/>
  <c r="H22" i="5" l="1"/>
  <c r="F22" i="5"/>
  <c r="D22" i="5"/>
  <c r="H64" i="5" l="1"/>
  <c r="F64" i="5"/>
  <c r="G56" i="5"/>
  <c r="E56" i="5"/>
  <c r="D56" i="5"/>
  <c r="C56" i="5"/>
  <c r="F55" i="5"/>
  <c r="H55" i="5" s="1"/>
  <c r="F54" i="5"/>
  <c r="H54" i="5" s="1"/>
  <c r="F53" i="5"/>
  <c r="H53" i="5" s="1"/>
  <c r="F52" i="5"/>
  <c r="H52" i="5" s="1"/>
  <c r="F51" i="5"/>
  <c r="H51" i="5" s="1"/>
  <c r="F50" i="5"/>
  <c r="H50" i="5" s="1"/>
  <c r="F49" i="5"/>
  <c r="H49" i="5" s="1"/>
  <c r="F48" i="5"/>
  <c r="H48" i="5" s="1"/>
  <c r="F47" i="5"/>
  <c r="H47" i="5" s="1"/>
  <c r="F46" i="5"/>
  <c r="H46" i="5" s="1"/>
  <c r="F45" i="5"/>
  <c r="H45" i="5" s="1"/>
  <c r="F44" i="5"/>
  <c r="H44" i="5" s="1"/>
  <c r="F43" i="5"/>
  <c r="H43" i="5" s="1"/>
  <c r="F27" i="5"/>
  <c r="F28" i="5"/>
  <c r="F29" i="5"/>
  <c r="F30" i="5"/>
  <c r="F31" i="5"/>
  <c r="F32" i="5"/>
  <c r="F33" i="5"/>
  <c r="F34" i="5"/>
  <c r="F35" i="5"/>
  <c r="F36" i="5"/>
  <c r="F37" i="5"/>
  <c r="F38" i="5"/>
  <c r="F26" i="5"/>
  <c r="F39" i="5"/>
  <c r="D39" i="5"/>
  <c r="E39" i="5"/>
  <c r="C39" i="5"/>
  <c r="E7" i="5"/>
  <c r="E6" i="5"/>
  <c r="E5" i="5"/>
  <c r="E4" i="5"/>
  <c r="E3" i="5"/>
  <c r="H56" i="5" l="1"/>
  <c r="F56" i="5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7" i="3"/>
  <c r="E28" i="3"/>
  <c r="I28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tc={AC72FEAE-606B-4433-9F60-6CD4DDF35096}</author>
  </authors>
  <commentList>
    <comment ref="D19" authorId="0" shapeId="0" xr:uid="{AC72FEAE-606B-4433-9F60-6CD4DDF35096}">
      <text>
        <t>[Threaded comment]
Your version of Excel allows you to read this threaded comment; however, any edits to it will get removed if the file is opened in a newer version of Excel. Learn more: https://go.microsoft.com/fwlink/?linkid=870924
Comment:
    CA ask</t>
      </text>
    </comment>
  </commentList>
</comments>
</file>

<file path=xl/sharedStrings.xml><?xml version="1.0" encoding="utf-8"?>
<sst xmlns="http://schemas.openxmlformats.org/spreadsheetml/2006/main" count="1874" uniqueCount="812">
  <si>
    <t>Campus FY23 Demand (joining Jul'22 onwards)</t>
  </si>
  <si>
    <t>Demand split by level</t>
  </si>
  <si>
    <t>Interns (Summer of 2022)</t>
  </si>
  <si>
    <t>Competency</t>
  </si>
  <si>
    <t>Total Count</t>
  </si>
  <si>
    <t>Remarks(Campus FY 23)</t>
  </si>
  <si>
    <t xml:space="preserve">Analyst </t>
  </si>
  <si>
    <t>A. Con</t>
  </si>
  <si>
    <t>Con</t>
  </si>
  <si>
    <t>Remarks(interns)</t>
  </si>
  <si>
    <t xml:space="preserve">Partner </t>
  </si>
  <si>
    <t>SAP Core incl Ariba</t>
  </si>
  <si>
    <t>Analyst (BE, MCA)</t>
  </si>
  <si>
    <t>-</t>
  </si>
  <si>
    <t>Selvakumar Rajendran</t>
  </si>
  <si>
    <t xml:space="preserve">Acon (MBA, CA) </t>
  </si>
  <si>
    <t>SAP Labs Overall</t>
  </si>
  <si>
    <t>Sanjai K</t>
  </si>
  <si>
    <t>SAP Concur</t>
  </si>
  <si>
    <t>All Interns Engg Grad</t>
  </si>
  <si>
    <t>Sheena George</t>
  </si>
  <si>
    <t>SAP Retail</t>
  </si>
  <si>
    <t>Vamsi Chelluri</t>
  </si>
  <si>
    <t>Dell</t>
  </si>
  <si>
    <t>10 interns - B schools Grads(preferably HR stream). 8 interns - Engg Grads</t>
  </si>
  <si>
    <t>Oracle</t>
  </si>
  <si>
    <t>This count excludes CAs.</t>
  </si>
  <si>
    <t>Rajiv Shah</t>
  </si>
  <si>
    <t>Analytics</t>
  </si>
  <si>
    <t>Ajay Kamat</t>
  </si>
  <si>
    <t>MS ERP</t>
  </si>
  <si>
    <t>All Interns Engg Grads</t>
  </si>
  <si>
    <t>Shubho Bhattacharya</t>
  </si>
  <si>
    <t>MS CRM</t>
  </si>
  <si>
    <t>ITT FS Nilesh</t>
  </si>
  <si>
    <t>All Interns B School grads</t>
  </si>
  <si>
    <t>Nilesh Naker</t>
  </si>
  <si>
    <t>ITT FS Radhika</t>
  </si>
  <si>
    <t>Radhika Saigal</t>
  </si>
  <si>
    <t>ITT – GPS</t>
  </si>
  <si>
    <r>
      <t xml:space="preserve">All interns </t>
    </r>
    <r>
      <rPr>
        <sz val="11"/>
        <color theme="1"/>
        <rFont val="Calibri Light"/>
        <family val="2"/>
      </rPr>
      <t>Engg Grad (Comp Sc stream with 4-6 months internship period)</t>
    </r>
  </si>
  <si>
    <t>Milan Narendra</t>
  </si>
  <si>
    <t>ITT Sachin</t>
  </si>
  <si>
    <t>1. Analyst ...Engg grads : 20</t>
  </si>
  <si>
    <t>Sachin Seth</t>
  </si>
  <si>
    <t>2. Acon : 5</t>
  </si>
  <si>
    <t xml:space="preserve">3. Con MBA grads : 20 </t>
  </si>
  <si>
    <t>ITT_Nitin</t>
  </si>
  <si>
    <t>1.Analyst -Engg grads : 15</t>
  </si>
  <si>
    <t>All MCA interns</t>
  </si>
  <si>
    <t>Nitin Sawant</t>
  </si>
  <si>
    <t>2. A Con : 5</t>
  </si>
  <si>
    <t>3.Con - MBA grads : 10</t>
  </si>
  <si>
    <t>OFSAA-Banking Risk Management</t>
  </si>
  <si>
    <t>Preferred College: NIBM, IIM (other than  top 6), NMIMS, Experienced graduate</t>
  </si>
  <si>
    <t>Anant Gupta</t>
  </si>
  <si>
    <t>OFSAA-Insurance</t>
  </si>
  <si>
    <t>Experienced graduate</t>
  </si>
  <si>
    <t>SAP Cx (excl Labs)</t>
  </si>
  <si>
    <t>Surinder Nanda</t>
  </si>
  <si>
    <t>IOT</t>
  </si>
  <si>
    <t>Preferred Engg Grads with experience in industrial/plant automation or IoT Solution building</t>
  </si>
  <si>
    <t>Anirban Mukherjee</t>
  </si>
  <si>
    <t>SFDC</t>
  </si>
  <si>
    <t>Mobily</t>
  </si>
  <si>
    <t>All B School grads Interns</t>
  </si>
  <si>
    <t>MS Alliance</t>
  </si>
  <si>
    <t>Sibjyoti Basu</t>
  </si>
  <si>
    <t>SMX and Alliance</t>
  </si>
  <si>
    <t>Tech Con</t>
  </si>
  <si>
    <t>*Amber highlighted have confirmed on the location &amp; college wise split</t>
  </si>
  <si>
    <t>FY23 Demand</t>
  </si>
  <si>
    <t>FY23 Interns Demand</t>
  </si>
  <si>
    <t>Risk</t>
  </si>
  <si>
    <t>Enterprise Risk</t>
  </si>
  <si>
    <t>FSRM</t>
  </si>
  <si>
    <t>Technology Risk</t>
  </si>
  <si>
    <t>Cybersecurity</t>
  </si>
  <si>
    <t>Campus Needs - Tech Risk</t>
  </si>
  <si>
    <t>Hiring Partner</t>
  </si>
  <si>
    <t>Clusters – Tech Risk</t>
  </si>
  <si>
    <t>Analyst</t>
  </si>
  <si>
    <t>Acon</t>
  </si>
  <si>
    <t>Sub-Total</t>
  </si>
  <si>
    <t>Summer Interns</t>
  </si>
  <si>
    <t>Total with Interns</t>
  </si>
  <si>
    <t>Basant Shroff/Rahul Naik</t>
  </si>
  <si>
    <t>FS</t>
  </si>
  <si>
    <t>Tiffy Isaac</t>
  </si>
  <si>
    <t>TMT Bangalore</t>
  </si>
  <si>
    <t>Maya Ramachandran</t>
  </si>
  <si>
    <t>TMT Delhi</t>
  </si>
  <si>
    <t>Sadagoppan</t>
  </si>
  <si>
    <t>TMT Hyd</t>
  </si>
  <si>
    <t>Abbas Godhrawala</t>
  </si>
  <si>
    <t>TMT Mumbai</t>
  </si>
  <si>
    <t>Avinash Bhendke</t>
  </si>
  <si>
    <t>TMT Chennai</t>
  </si>
  <si>
    <t>Harish Agarwal</t>
  </si>
  <si>
    <t>AMI / CHS - Kolkatta</t>
  </si>
  <si>
    <t>Vinod Murthy</t>
  </si>
  <si>
    <t>AMI / CHS  - Del</t>
  </si>
  <si>
    <t>Nitin Mehta</t>
  </si>
  <si>
    <t>AMI /CHS - Mumbai</t>
  </si>
  <si>
    <t>Sanjay Parekh</t>
  </si>
  <si>
    <t>Total</t>
  </si>
  <si>
    <t>Campus Needs - Enterprise Risk</t>
  </si>
  <si>
    <t>Clusters – Ent Risk</t>
  </si>
  <si>
    <t>Toral/Anand Mihir/Prajeesh Mukundan</t>
  </si>
  <si>
    <t>FS Mumbai</t>
  </si>
  <si>
    <t>Udit Agarwal</t>
  </si>
  <si>
    <t>Sudhakar/Aman</t>
  </si>
  <si>
    <t>Keep it together, we can split when we go to the campus</t>
  </si>
  <si>
    <t>Shailin/Niyati/Jignesh/Nirali</t>
  </si>
  <si>
    <t>Krishna Chaitanya</t>
  </si>
  <si>
    <t>Vishal Ruia</t>
  </si>
  <si>
    <t>AMI Mumbai</t>
  </si>
  <si>
    <t>Rohit Mathur/Sudhakar</t>
  </si>
  <si>
    <t>AMI Delhi</t>
  </si>
  <si>
    <t>Nitesh M</t>
  </si>
  <si>
    <t>CHS Mumbai</t>
  </si>
  <si>
    <t>Sardul/Gavish/Pankaj/Rahul Lovell</t>
  </si>
  <si>
    <t>CHS Delhi</t>
  </si>
  <si>
    <t>Please combine the rows</t>
  </si>
  <si>
    <t>Rahul Lovell</t>
  </si>
  <si>
    <t>AMI /CHS - Delhi</t>
  </si>
  <si>
    <t>Mahim Chaturvedi</t>
  </si>
  <si>
    <t>Pune</t>
  </si>
  <si>
    <t>Chanchal Maheshwari</t>
  </si>
  <si>
    <t>Ahd/Kolkata</t>
  </si>
  <si>
    <t>Campus Needs - Cyber</t>
  </si>
  <si>
    <t>Partner</t>
  </si>
  <si>
    <t>Cluster Cyber</t>
  </si>
  <si>
    <t>sub total</t>
  </si>
  <si>
    <t>Total (with interns)</t>
  </si>
  <si>
    <t xml:space="preserve">Tiffy </t>
  </si>
  <si>
    <t>TMT Bglr</t>
  </si>
  <si>
    <t>Kunal/Lalit/Sambit/Akshay Tikoo</t>
  </si>
  <si>
    <t>North</t>
  </si>
  <si>
    <t>Kartik Shinde</t>
  </si>
  <si>
    <t>FS West</t>
  </si>
  <si>
    <t>Prashant Choudhary</t>
  </si>
  <si>
    <t>Irshadh/Sameer Paradia</t>
  </si>
  <si>
    <t>CCC Chennai</t>
  </si>
  <si>
    <t>Burgess Cooper</t>
  </si>
  <si>
    <t>Mumbai</t>
  </si>
  <si>
    <t>Mini Gupta</t>
  </si>
  <si>
    <t xml:space="preserve">Vidur Gupta </t>
  </si>
  <si>
    <t>GPS Delhi</t>
  </si>
  <si>
    <t>Rajesh (Chennai)</t>
  </si>
  <si>
    <t>Chennai</t>
  </si>
  <si>
    <t xml:space="preserve">Krishna Sastry </t>
  </si>
  <si>
    <t>Hyderabad</t>
  </si>
  <si>
    <t>Binu (Blr)</t>
  </si>
  <si>
    <t>Bangalore</t>
  </si>
  <si>
    <t>Shivprakash Abburu</t>
  </si>
  <si>
    <t>Nilesh Shirke</t>
  </si>
  <si>
    <t>Clusters – FSRM</t>
  </si>
  <si>
    <t>Senior Con</t>
  </si>
  <si>
    <t>Sub Total</t>
  </si>
  <si>
    <r>
      <t> </t>
    </r>
    <r>
      <rPr>
        <sz val="11"/>
        <color theme="1"/>
        <rFont val="Calibri"/>
        <family val="2"/>
        <scheme val="minor"/>
      </rPr>
      <t>4</t>
    </r>
    <r>
      <rPr>
        <sz val="11"/>
        <color rgb="FF000000"/>
        <rFont val="Calibri"/>
        <family val="2"/>
        <scheme val="minor"/>
      </rPr>
      <t>- Xaviers</t>
    </r>
    <r>
      <rPr>
        <sz val="11"/>
        <color theme="1"/>
        <rFont val="Calibri"/>
        <family val="2"/>
        <scheme val="minor"/>
      </rPr>
      <t xml:space="preserve"> (Mumbai), Xaviers (Kolkata)</t>
    </r>
  </si>
  <si>
    <t> 5- NMIMS Dual Degree (BTech+MTech)/</t>
  </si>
  <si>
    <t>5- MSE/DSE/Presidency Kolkata</t>
  </si>
  <si>
    <t xml:space="preserve">5- ISI Kolkata / ISI Delhi / Chennai mathematical institute </t>
  </si>
  <si>
    <t xml:space="preserve">10 – Various Institutes </t>
  </si>
  <si>
    <t>3 – BCA / BSC Computers -Likes of Christ College</t>
  </si>
  <si>
    <t>MBA - IISWBM Kolkata</t>
  </si>
  <si>
    <t>5 - NIBM </t>
  </si>
  <si>
    <t>2- Presidency college – Economics</t>
  </si>
  <si>
    <t>Symbiosis Nasik – MBA in Data and Analytics</t>
  </si>
  <si>
    <t>IIM Indore Integrated course</t>
  </si>
  <si>
    <t>Mtech – Computer Science – Jadavpur University</t>
  </si>
  <si>
    <t xml:space="preserve">3- IFMR / IIQF </t>
  </si>
  <si>
    <t> </t>
  </si>
  <si>
    <t>College Name</t>
  </si>
  <si>
    <t>Category</t>
  </si>
  <si>
    <t>Offers for FY’22 season - Final Ask</t>
  </si>
  <si>
    <t>AMI</t>
  </si>
  <si>
    <t>CHS</t>
  </si>
  <si>
    <t>TMT</t>
  </si>
  <si>
    <t>GPS</t>
  </si>
  <si>
    <t>FCUX</t>
  </si>
  <si>
    <t>Grand Total</t>
  </si>
  <si>
    <t>BITS Hyderabad</t>
  </si>
  <si>
    <t>Back up college  activated basis ask</t>
  </si>
  <si>
    <t>BITS - 3 - Kamal</t>
  </si>
  <si>
    <t>Faculty of Management Studies (FMS)</t>
  </si>
  <si>
    <t>Core college</t>
  </si>
  <si>
    <t>IIFT, Delhi</t>
  </si>
  <si>
    <t>Back up college to be activated basis ask</t>
  </si>
  <si>
    <t>IIM Indore</t>
  </si>
  <si>
    <t>IIM Kozhikode</t>
  </si>
  <si>
    <t>IIM, Bangalore</t>
  </si>
  <si>
    <t>IIM B - 4 - Kamal</t>
  </si>
  <si>
    <t>IIM, Lucknow</t>
  </si>
  <si>
    <t>IIT Bombay</t>
  </si>
  <si>
    <t>IIT Delhi</t>
  </si>
  <si>
    <t>IIT Kanpur</t>
  </si>
  <si>
    <t>IIT Kharagpur</t>
  </si>
  <si>
    <t>IIT Madras</t>
  </si>
  <si>
    <t>Indian Statistical Institute (ISI), Kolkata</t>
  </si>
  <si>
    <t>ISB, Hyderabad</t>
  </si>
  <si>
    <t>ISB - 5 - Kamal</t>
  </si>
  <si>
    <t>JBIMS Mumbai</t>
  </si>
  <si>
    <t>NIT Trichy</t>
  </si>
  <si>
    <t>New addition</t>
  </si>
  <si>
    <t>NIT - 5 - Kamal</t>
  </si>
  <si>
    <t>NIT Warangal</t>
  </si>
  <si>
    <t>NITIE</t>
  </si>
  <si>
    <t>SPJIMR, Mumbai</t>
  </si>
  <si>
    <t>VIT, Vellore</t>
  </si>
  <si>
    <t>TBD</t>
  </si>
  <si>
    <t>Summer Intern ask</t>
  </si>
  <si>
    <t>Back up college activated basis ask</t>
  </si>
  <si>
    <t>Count of Name of College</t>
  </si>
  <si>
    <t>Column Labels</t>
  </si>
  <si>
    <t>Row Labels</t>
  </si>
  <si>
    <t>#N/A</t>
  </si>
  <si>
    <t>Ashoka University</t>
  </si>
  <si>
    <t>RM is Board Member</t>
  </si>
  <si>
    <t>Bhavan's</t>
  </si>
  <si>
    <t>Only Grad college in Hyd</t>
  </si>
  <si>
    <t>IFMR</t>
  </si>
  <si>
    <t>Specialized college</t>
  </si>
  <si>
    <t>IIM L (Noida Campus)</t>
  </si>
  <si>
    <t>CCaSS</t>
  </si>
  <si>
    <t>IIM Sirmaur</t>
  </si>
  <si>
    <t>IISWBM</t>
  </si>
  <si>
    <t>A.Con B.School</t>
  </si>
  <si>
    <t>Kalasalingam Academy of Research and Education</t>
  </si>
  <si>
    <t>PWD</t>
  </si>
  <si>
    <t>Meghnad Desai / NM Data Science</t>
  </si>
  <si>
    <t>New Horizon College of Engg</t>
  </si>
  <si>
    <t>Assurance CoE College</t>
  </si>
  <si>
    <t>NITIE SM</t>
  </si>
  <si>
    <t>NMIMS Bglr</t>
  </si>
  <si>
    <t>SIBM Bglr</t>
  </si>
  <si>
    <t>SIES School of Management</t>
  </si>
  <si>
    <t>SIIB, SM</t>
  </si>
  <si>
    <t>Sydenham Institute of Management</t>
  </si>
  <si>
    <t>VJTI</t>
  </si>
  <si>
    <t>Burgess Cooper's spl recommendation</t>
  </si>
  <si>
    <t>XIME, Chennai</t>
  </si>
  <si>
    <t>XSOS, Bhuwaneshwar</t>
  </si>
  <si>
    <t>NIIT Neemrana</t>
  </si>
  <si>
    <t>Tier</t>
  </si>
  <si>
    <t>(All)</t>
  </si>
  <si>
    <t>Level</t>
  </si>
  <si>
    <t>Intern</t>
  </si>
  <si>
    <t>Campus Location</t>
  </si>
  <si>
    <t>Region</t>
  </si>
  <si>
    <t>New/Old</t>
  </si>
  <si>
    <t>Sum of FY22 Ask</t>
  </si>
  <si>
    <t>SL</t>
  </si>
  <si>
    <t>College Category</t>
  </si>
  <si>
    <t>Name of College</t>
  </si>
  <si>
    <t>Business Consulting</t>
  </si>
  <si>
    <t>PAS WKFA</t>
  </si>
  <si>
    <t>Risk Consulting</t>
  </si>
  <si>
    <t>Tech Consulting</t>
  </si>
  <si>
    <t>B.School</t>
  </si>
  <si>
    <t>Symbiosis Centre for Information Technology, Pune (SCIT)</t>
  </si>
  <si>
    <t>Symbiosis Institute of Digital &amp; Telecom Management (SITM) , Pune</t>
  </si>
  <si>
    <t>NMIMS, Bangalore</t>
  </si>
  <si>
    <t>TAPMI</t>
  </si>
  <si>
    <t>Indian Institute of Foreign Trade (IIFT) Delhi</t>
  </si>
  <si>
    <t>Indian Institute of Management (IIM), Indore</t>
  </si>
  <si>
    <t>Indian Institute of Management (IIM), Kozhikode</t>
  </si>
  <si>
    <t>Gujarat Forensics Sciences University (GFSU)</t>
  </si>
  <si>
    <t>Indian Institute of Management (IIM), Bangalore</t>
  </si>
  <si>
    <t>National Institute of Banking Management, Pune</t>
  </si>
  <si>
    <t>XLRI Jamshedpur</t>
  </si>
  <si>
    <t>Indian Institute of Management (IIM), Lucknow</t>
  </si>
  <si>
    <t>Madras School of Economics</t>
  </si>
  <si>
    <t>SCHMRD</t>
  </si>
  <si>
    <t>Narsee Monjee Institute of Management Studies (NMIMS MBA Tech, Mumbai)</t>
  </si>
  <si>
    <t>MDI, Gurgaon</t>
  </si>
  <si>
    <t>Engg</t>
  </si>
  <si>
    <t>CMRIT, Bangalore</t>
  </si>
  <si>
    <t>BMS College of Engg</t>
  </si>
  <si>
    <t>Crescent Engg College, Chennai</t>
  </si>
  <si>
    <t>UPES School of Engineering, Dehradun</t>
  </si>
  <si>
    <t>NMIMS Mukesh Patel School of Engineering</t>
  </si>
  <si>
    <t>Vasavi College of Engg</t>
  </si>
  <si>
    <t>Grad</t>
  </si>
  <si>
    <t>Law</t>
  </si>
  <si>
    <t>SaT</t>
  </si>
  <si>
    <t>Tax</t>
  </si>
  <si>
    <t>Assurance</t>
  </si>
  <si>
    <t>SSL</t>
  </si>
  <si>
    <t>Sr no</t>
  </si>
  <si>
    <t>Amity Engineering College, Noida</t>
  </si>
  <si>
    <t>Noida</t>
  </si>
  <si>
    <t>Delhi/NCR</t>
  </si>
  <si>
    <t>NA</t>
  </si>
  <si>
    <t>SAP</t>
  </si>
  <si>
    <t>Amrita Vishwas Vidyapeeth, Coimbatore</t>
  </si>
  <si>
    <t>Coimbatore</t>
  </si>
  <si>
    <t>South</t>
  </si>
  <si>
    <t>Cyber</t>
  </si>
  <si>
    <t>Microsoft</t>
  </si>
  <si>
    <t>Delhi</t>
  </si>
  <si>
    <t>Bharati Vidyapeeth College Of Engineering, New Delhi</t>
  </si>
  <si>
    <t>Tech Risk</t>
  </si>
  <si>
    <t>Bharati Vidyapeeth, Mumbai</t>
  </si>
  <si>
    <t>West</t>
  </si>
  <si>
    <t>Bhavans College</t>
  </si>
  <si>
    <t>PI</t>
  </si>
  <si>
    <t>YTD</t>
  </si>
  <si>
    <t>ITT</t>
  </si>
  <si>
    <t>BMCC, Pune</t>
  </si>
  <si>
    <t>Ahmedabad</t>
  </si>
  <si>
    <t>BP Poddar</t>
  </si>
  <si>
    <t>Kolkata</t>
  </si>
  <si>
    <t>East</t>
  </si>
  <si>
    <t>CEPT, Ahmedabad</t>
  </si>
  <si>
    <t>Christ University</t>
  </si>
  <si>
    <t>Dayanand Sagar Engineering College</t>
  </si>
  <si>
    <t>DEI, Agra</t>
  </si>
  <si>
    <t>Delhi School of Economics</t>
  </si>
  <si>
    <t>DJ Sanghvi</t>
  </si>
  <si>
    <t>Goa</t>
  </si>
  <si>
    <t>Government Law College (GLC) Mumbai</t>
  </si>
  <si>
    <t>Gandhinagar</t>
  </si>
  <si>
    <t>Heritage Institute of Technology, Kolkata</t>
  </si>
  <si>
    <t>ICFAI Hyderabad</t>
  </si>
  <si>
    <t>IEM, Kolkata</t>
  </si>
  <si>
    <t>IIEST Shibpur</t>
  </si>
  <si>
    <t>IIHMR, Delhi</t>
  </si>
  <si>
    <t>IIM Raipur</t>
  </si>
  <si>
    <t>Raipur</t>
  </si>
  <si>
    <t>IIM, Amritsar</t>
  </si>
  <si>
    <t>Amritsar</t>
  </si>
  <si>
    <t>IIM, Sambalpur</t>
  </si>
  <si>
    <t>Sambalpur</t>
  </si>
  <si>
    <t>IIM, Shillong</t>
  </si>
  <si>
    <t>Shillong</t>
  </si>
  <si>
    <t>IIM, Sirmaur</t>
  </si>
  <si>
    <t>IIM, Udaipur</t>
  </si>
  <si>
    <t>Udaipur</t>
  </si>
  <si>
    <t>IISWBM, Kolkata</t>
  </si>
  <si>
    <t>Roorkee</t>
  </si>
  <si>
    <t>Ropar</t>
  </si>
  <si>
    <t>Indore</t>
  </si>
  <si>
    <t>Kozhikode</t>
  </si>
  <si>
    <t>Lucknow</t>
  </si>
  <si>
    <t>Indian Institute Of Technology (IIT), Bombay</t>
  </si>
  <si>
    <t>Indian Institute Of Technology (IIT), Delhi</t>
  </si>
  <si>
    <t>Indian Institute Of Technology (IIT), Kharagpur</t>
  </si>
  <si>
    <t>Kharagpur</t>
  </si>
  <si>
    <t>Indian Institute Of Technology (IIT), Madras</t>
  </si>
  <si>
    <t>Jai Hind College</t>
  </si>
  <si>
    <t>KJ Somaiya Engineering College</t>
  </si>
  <si>
    <t>Manipal DS Academy</t>
  </si>
  <si>
    <t>Gurgaon</t>
  </si>
  <si>
    <t>Mithibai College</t>
  </si>
  <si>
    <t>Mount Carmel, Bangalore</t>
  </si>
  <si>
    <t>National Institute Of Technology (NIT) Trichy</t>
  </si>
  <si>
    <t>Trichy</t>
  </si>
  <si>
    <t>National Institute Of Technology (NIT) Warangal</t>
  </si>
  <si>
    <t>Warangal</t>
  </si>
  <si>
    <t>Neemrana</t>
  </si>
  <si>
    <t>NIT Jaipur</t>
  </si>
  <si>
    <t>Jaipur</t>
  </si>
  <si>
    <t>Calicut</t>
  </si>
  <si>
    <t>NITIE, SM</t>
  </si>
  <si>
    <t>Palakkad</t>
  </si>
  <si>
    <t>Praxis Business School, Bangalore</t>
  </si>
  <si>
    <t>Sardar Patel Institute of Technology, Mumbai</t>
  </si>
  <si>
    <t>Sikkim</t>
  </si>
  <si>
    <t>Sri Venkateshwara College of Engineering (SVCE)</t>
  </si>
  <si>
    <t>SSN College Of Engineering, Chennai</t>
  </si>
  <si>
    <t>St Xaviers Mumbai</t>
  </si>
  <si>
    <t>Nasik</t>
  </si>
  <si>
    <t>Symbiosis Law College ( SLC) Noida</t>
  </si>
  <si>
    <t>Thadomal Shahani Engineering College, Mumbai</t>
  </si>
  <si>
    <t>Upes School Of Engineering, Dehradun</t>
  </si>
  <si>
    <t>Dehradun</t>
  </si>
  <si>
    <t xml:space="preserve">Vishwakarma Institute of Technology, Pune </t>
  </si>
  <si>
    <t>Vellore</t>
  </si>
  <si>
    <t>Jamshedpur</t>
  </si>
  <si>
    <t>XSOS, Bhuvaneshwar</t>
  </si>
  <si>
    <t>Department of Statistics</t>
  </si>
  <si>
    <t>Goa Institute of Management</t>
  </si>
  <si>
    <t>Great Lakes Institute of Management</t>
  </si>
  <si>
    <t>Hindu College,DU</t>
  </si>
  <si>
    <t>IICA, Manesar</t>
  </si>
  <si>
    <t xml:space="preserve">North  </t>
  </si>
  <si>
    <t>Jaypee Institute of Information Technology</t>
  </si>
  <si>
    <t>Lady Sri Ram (LSR) ,DU</t>
  </si>
  <si>
    <t>MICA ( Mudra Institute of Communications)</t>
  </si>
  <si>
    <t>MOP Vaishnav College for Women, Chennai</t>
  </si>
  <si>
    <t>PDPU Engineering College</t>
  </si>
  <si>
    <t>PES Institute of Technology, (PESIT)</t>
  </si>
  <si>
    <t>Shaheed Bhagat Singh College</t>
  </si>
  <si>
    <t>Shri Ram College of Commerce (SRCC) , DU</t>
  </si>
  <si>
    <t>Sir M Visvesvaraya Institute of Technology (MVIT)</t>
  </si>
  <si>
    <t>SPA, Delhi</t>
  </si>
  <si>
    <t>SSN College of Engineering, Chennai</t>
  </si>
  <si>
    <t>St. Xavier's College,Kolkata</t>
  </si>
  <si>
    <t>Sydenham Institute of Management Studies, Research and Entrepreneurship Education</t>
  </si>
  <si>
    <t>Vinod Gupta School of Management (VGSOM)</t>
  </si>
  <si>
    <t>Vivekananda Education Society's Institute of Technology( VESIT)</t>
  </si>
  <si>
    <t>Welingkar Institute of Management, Mumbai</t>
  </si>
  <si>
    <t>Xavier Institute of Management and Entrepreneurship (XIME), Chennai</t>
  </si>
  <si>
    <t>Bhuvaneshwar</t>
  </si>
  <si>
    <t>Jesus &amp; Mary Convent (JMC)</t>
  </si>
  <si>
    <t>Adani Institute of Infrastructure Mgmt(AIIM)</t>
  </si>
  <si>
    <t>Bengal College of Engineering and Technology for Women</t>
  </si>
  <si>
    <t>Durgapur</t>
  </si>
  <si>
    <t>Stella Maris, Chennai</t>
  </si>
  <si>
    <t>FY21 college name</t>
  </si>
  <si>
    <t>Location</t>
  </si>
  <si>
    <t>FY21 Actual Offers</t>
  </si>
  <si>
    <t>NSIT, Delhi</t>
  </si>
  <si>
    <t>KC College, Mumbai</t>
  </si>
  <si>
    <t>B-School</t>
  </si>
  <si>
    <t>Lal Bahadur Shastri Institute of Management</t>
  </si>
  <si>
    <t>Delhi - NCR</t>
  </si>
  <si>
    <t>IIIT Sricity</t>
  </si>
  <si>
    <t>Sricity</t>
  </si>
  <si>
    <t>IMI Delhi</t>
  </si>
  <si>
    <t>Agra</t>
  </si>
  <si>
    <t>KGEC, Kolkata</t>
  </si>
  <si>
    <t>Loyola College, Chennai</t>
  </si>
  <si>
    <t>Shaheed Bhagat Singh,DU</t>
  </si>
  <si>
    <t>Shaheed Sukhdev College of Business Studies (SSCBS/CBS)</t>
  </si>
  <si>
    <t>Vedica Scholar, Delhi</t>
  </si>
  <si>
    <t>Haldia Institute of Technology</t>
  </si>
  <si>
    <t>IIM Calcutta</t>
  </si>
  <si>
    <t>Viswakarma Institute of Technology (VIT), Pune</t>
  </si>
  <si>
    <t>UPES School of Business, Dehradun</t>
  </si>
  <si>
    <t>School of Petroleum Mgmgt, PDPU,Ahmedabad</t>
  </si>
  <si>
    <t>School of Technology (SoT), PDPU, Ahmedabad</t>
  </si>
  <si>
    <t>NMIMS - Pharma</t>
  </si>
  <si>
    <t>Khalsa college</t>
  </si>
  <si>
    <t>IIFT, Kolkata</t>
  </si>
  <si>
    <t>Cummins College of Engineering for Women, Pune</t>
  </si>
  <si>
    <t>FY22 college name</t>
  </si>
  <si>
    <t>Consulting offers FY21</t>
  </si>
  <si>
    <t xml:space="preserve">Narsee Monjee Institute of Management Studies (NMIMS MBA Tech, Mumbai) </t>
  </si>
  <si>
    <t>Bharati Vidyapeeth College of Engineering, New Delhi</t>
  </si>
  <si>
    <t>HR College</t>
  </si>
  <si>
    <t>HR College of Commerce</t>
  </si>
  <si>
    <t>NM College + Mithibai</t>
  </si>
  <si>
    <t xml:space="preserve">Shri Ram College of Commerce (SRCC) , DU  </t>
  </si>
  <si>
    <t>Manipal</t>
  </si>
  <si>
    <t>IIM Amritsar</t>
  </si>
  <si>
    <t>KJ Somaiya Engineering  College</t>
  </si>
  <si>
    <t>IIM Trichy</t>
  </si>
  <si>
    <t>NSS College of Engineering, Palakkad</t>
  </si>
  <si>
    <t>NSS College of Engineering Palakkad</t>
  </si>
  <si>
    <t>Indian Institute of Technology (IIT) Bombay</t>
  </si>
  <si>
    <t xml:space="preserve">Great Lakes Institute of Management </t>
  </si>
  <si>
    <t>ICFAI, Hyderabad</t>
  </si>
  <si>
    <t>Indian Institute of Technology (IIT) Madras</t>
  </si>
  <si>
    <t>Symbiosis Institute of Operations Management</t>
  </si>
  <si>
    <t>Government Law College, Mumbai</t>
  </si>
  <si>
    <t>Law School</t>
  </si>
  <si>
    <t>Hansraj College,DU</t>
  </si>
  <si>
    <t>Symbiosis Law School, Noida</t>
  </si>
  <si>
    <t>New Horizon, Bangalore</t>
  </si>
  <si>
    <t>Vivekanand Education Society's Institute Of Technology (VESIT Chembur)</t>
  </si>
  <si>
    <t>Indian School of Business (ISB) Hyderabad</t>
  </si>
  <si>
    <t>St. Xavier's College</t>
  </si>
  <si>
    <t>Gujarat Forensic Sciences University</t>
  </si>
  <si>
    <t xml:space="preserve">Lady Sri Ram (LSR) ,DU  </t>
  </si>
  <si>
    <t>IIM Bangalore</t>
  </si>
  <si>
    <t xml:space="preserve">Jesus &amp; Mary College (JMC) , DU </t>
  </si>
  <si>
    <t>MDI</t>
  </si>
  <si>
    <t>IIEST, Shibpur</t>
  </si>
  <si>
    <t>XLRI</t>
  </si>
  <si>
    <t>IIT Ropar</t>
  </si>
  <si>
    <t>SCMHRD</t>
  </si>
  <si>
    <t>IIM Lucknow</t>
  </si>
  <si>
    <t>IIML, Noida</t>
  </si>
  <si>
    <t xml:space="preserve">Amrita Vishwas Coimbatore </t>
  </si>
  <si>
    <t>Sirmaur</t>
  </si>
  <si>
    <t>Department of Management Studies - IIT Roorkee</t>
  </si>
  <si>
    <t>IIT Roorkee</t>
  </si>
  <si>
    <t>Indira Gandhi Delhi Technical University for Women(IGDTUW)</t>
  </si>
  <si>
    <t>Heritage, Kolkata</t>
  </si>
  <si>
    <t>Pune Institute of Computer Technology(PICT)</t>
  </si>
  <si>
    <t>SVCE</t>
  </si>
  <si>
    <t>Delhi/NCR/Bangalore/Mumbai/Kolkata/Chennai</t>
  </si>
  <si>
    <t>COE Hiring %</t>
  </si>
  <si>
    <t>B.School Total</t>
  </si>
  <si>
    <t>Engg Total</t>
  </si>
  <si>
    <t>Grad Total</t>
  </si>
  <si>
    <t>Law Total</t>
  </si>
  <si>
    <t>TBD Total</t>
  </si>
  <si>
    <t>CoE - Target college - Location Wise</t>
  </si>
  <si>
    <t>Name</t>
  </si>
  <si>
    <t>City</t>
  </si>
  <si>
    <t>College of Engineering, Anna University</t>
  </si>
  <si>
    <t>Already included in our listof 102</t>
  </si>
  <si>
    <t>SRM University, Chennai</t>
  </si>
  <si>
    <t>considering other location candidates may not be keen in relocating to chennai from Bnaglore or Hyd. Hence have added 1 college as backup</t>
  </si>
  <si>
    <t>IEM Kolkata</t>
  </si>
  <si>
    <t>Historical college excluded from the 102 list shared by core team</t>
  </si>
  <si>
    <t>Kalyani Govn engg college</t>
  </si>
  <si>
    <t>Hiring from Blore / Chennai colleges for Hyd location</t>
  </si>
  <si>
    <t>Hiring from Mumbai based colleges for Pune location</t>
  </si>
  <si>
    <t>Balaji Institute of Telecom &amp; Management</t>
  </si>
  <si>
    <t>B.Scool</t>
  </si>
  <si>
    <t>A.Con Level Back up college for SCIT &amp; SITM</t>
  </si>
  <si>
    <t>Dept of Management Studies IIT Delhi</t>
  </si>
  <si>
    <t>Con Level Back up college for SCIT &amp; SITM - Candidates will also be fungable across locations</t>
  </si>
  <si>
    <t>National Institute of Technology Silchar</t>
  </si>
  <si>
    <t>LNCT Bhopal</t>
  </si>
  <si>
    <t>Placement officer</t>
  </si>
  <si>
    <t>Contact No</t>
  </si>
  <si>
    <t>Email ID</t>
  </si>
  <si>
    <t>Prof. Alok Basu</t>
  </si>
  <si>
    <t>Pradeepa</t>
  </si>
  <si>
    <t>Lakshman Malla</t>
  </si>
  <si>
    <t>Ganesh K</t>
  </si>
  <si>
    <t>Nagesh P</t>
  </si>
  <si>
    <t>Rajesh Rohilla</t>
  </si>
  <si>
    <t>Digvijaysinh Rathod</t>
  </si>
  <si>
    <t>Anita Marwaha</t>
  </si>
  <si>
    <t>Prof. Ratheep Raj</t>
  </si>
  <si>
    <t>Somashekar</t>
  </si>
  <si>
    <t>Prof Khan</t>
  </si>
  <si>
    <t>Prof. S. Muraleedharan</t>
  </si>
  <si>
    <t xml:space="preserve">S R Ramesh </t>
  </si>
  <si>
    <t>Sunil Gidwani</t>
  </si>
  <si>
    <t>Mr. Srinivasa</t>
  </si>
  <si>
    <t>Prabhakar S Kudalkar</t>
  </si>
  <si>
    <t>Gopa Goswami</t>
  </si>
  <si>
    <t>Rahul Dev Kahera</t>
  </si>
  <si>
    <t>Santhiya Selvam</t>
  </si>
  <si>
    <t>Biju Rajen</t>
  </si>
  <si>
    <t>Sukhmohan Singh</t>
  </si>
  <si>
    <t>Saheli Chakraborty</t>
  </si>
  <si>
    <t>asingh97@amity.edu</t>
  </si>
  <si>
    <t>tp.coedelhi@bharatividyapeeth.edu</t>
  </si>
  <si>
    <t>bmsceplacement@gmail.com</t>
  </si>
  <si>
    <t>98450 27392</t>
  </si>
  <si>
    <t>director.placement@cmrit.ac.in</t>
  </si>
  <si>
    <t>placement@crescent.education / directortpc@crescent.education</t>
  </si>
  <si>
    <t>97400 84217</t>
  </si>
  <si>
    <t>placement@dayanandasagar.edu</t>
  </si>
  <si>
    <t>placements@dtu.ac.in</t>
  </si>
  <si>
    <t>placement@gfsu.edu.in</t>
  </si>
  <si>
    <t>anita.marwaha@jiit.ac.in</t>
  </si>
  <si>
    <t>iiicell@nirmauni.ac.in</t>
  </si>
  <si>
    <t>nssplacement@gmail.com , placement@nssce.ac.in</t>
  </si>
  <si>
    <t>pesitplacement@pes.edu</t>
  </si>
  <si>
    <t>prof.shk@gmail.com</t>
  </si>
  <si>
    <t>placement@svce.ac.in</t>
  </si>
  <si>
    <t>98949 32356</t>
  </si>
  <si>
    <t>placement@ssn.edu.in</t>
  </si>
  <si>
    <t>tsec.placement@gmail.com</t>
  </si>
  <si>
    <t>hrvceplacements@gmail.com</t>
  </si>
  <si>
    <t>tpo@vjti.ac.in</t>
  </si>
  <si>
    <t>gopa.goswami_iem@yahoo.com;
debjaniroy.iem@gmail.com</t>
  </si>
  <si>
    <t>rkahera@ddn.upes.ac.in</t>
  </si>
  <si>
    <t>placement@cit.edu.in</t>
  </si>
  <si>
    <t>sukhmohc@srmist.edu.in</t>
  </si>
  <si>
    <t>tpohit@hithaldia.in</t>
  </si>
  <si>
    <t>faisalkhan@apsit.edu.in</t>
  </si>
  <si>
    <t>Faisal Khan</t>
  </si>
  <si>
    <t>Srikanth</t>
  </si>
  <si>
    <t>tpo@vit.edu</t>
  </si>
  <si>
    <t>Zahir Aalam</t>
  </si>
  <si>
    <t>tcet.tnp@thakureducation.org</t>
  </si>
  <si>
    <t>Dr. Biswaraj Sen</t>
  </si>
  <si>
    <t>biswaraj.s@smit.smu.edu.in</t>
  </si>
  <si>
    <t>Dr. John Bruce</t>
  </si>
  <si>
    <t> johnbruce@sathyabama.ac.in</t>
  </si>
  <si>
    <t>tpo@spit.in</t>
  </si>
  <si>
    <t>Prof. NIKHIL GALA</t>
  </si>
  <si>
    <t>nikhil.gala@nmims.edu</t>
  </si>
  <si>
    <t>s_srikanth@cb.amrita.edu</t>
  </si>
  <si>
    <t>Harpal Singh</t>
  </si>
  <si>
    <t>Dr. Rajendra Khavekar</t>
  </si>
  <si>
    <t>rajendra.khavekar@djsce.ac.in</t>
  </si>
  <si>
    <t>Prof. M. K. Sanyal</t>
  </si>
  <si>
    <t>hodhrm@iiests.ac.in / hrmbesus@gmail.com</t>
  </si>
  <si>
    <t>Mr. Mahesh Patil</t>
  </si>
  <si>
    <t>tpo.engg@somaiya.edu</t>
  </si>
  <si>
    <t>tp@nitt.edu, tnp.nitt@gmail.com</t>
  </si>
  <si>
    <t>harpal.thethi@lpu.co.in</t>
  </si>
  <si>
    <t>placement@iitrpr.ac.in</t>
  </si>
  <si>
    <t>Dr. Ajay S Bhongade</t>
  </si>
  <si>
    <t> placement@bvcoenm.edu.in</t>
  </si>
  <si>
    <t>Prof. Himani Sood</t>
  </si>
  <si>
    <t>himani.sood@cumail.in</t>
  </si>
  <si>
    <t>Ms Cavita Taragi</t>
  </si>
  <si>
    <t>cavita.taragi@chitkara.edu.in</t>
  </si>
  <si>
    <t>Prof. Amit Rajurkar</t>
  </si>
  <si>
    <t>placements@cumminscollege.in</t>
  </si>
  <si>
    <t>placements@galgotiasuniversity.edu.in</t>
  </si>
  <si>
    <t>Mr. Kaushik Bhattacharya</t>
  </si>
  <si>
    <t>kaushik.bhattacharya@heritageit.edu</t>
  </si>
  <si>
    <t>98300 07333</t>
  </si>
  <si>
    <t>Dr. Vineet Tiwari</t>
  </si>
  <si>
    <t>tpo@iiita.ac.in; placements@iiita.ac.in</t>
  </si>
  <si>
    <t>T&amp;P</t>
  </si>
  <si>
    <t>Vinod Sikka</t>
  </si>
  <si>
    <t>placement@iitr.ernet.in; tnp@iitr.ac.in</t>
  </si>
  <si>
    <t>placementcell@iitb.ac.in, placement@iitb.ac.in</t>
  </si>
  <si>
    <t>Dr. A. Alavudeen</t>
  </si>
  <si>
    <t>placements@klu.ac.in</t>
  </si>
  <si>
    <t>Dr. K. Kiran Kumar</t>
  </si>
  <si>
    <t>9490165357 /9490165357</t>
  </si>
  <si>
    <t>Debasish</t>
  </si>
  <si>
    <t>Saranjet Singh</t>
  </si>
  <si>
    <t>Ms. Avneet Kaur</t>
  </si>
  <si>
    <t>Sujith Das</t>
  </si>
  <si>
    <t>Mr. Anuj</t>
  </si>
  <si>
    <t>Dr. Arup Kumar Goswami</t>
  </si>
  <si>
    <t>94357 40739</t>
  </si>
  <si>
    <t>sujitdash@soa.ac.in</t>
  </si>
  <si>
    <t>arupgoswami@ee.nits.ac.in</t>
  </si>
  <si>
    <t>jawarkarps@rknec.edu</t>
  </si>
  <si>
    <t>Dr A RamaKrishna</t>
  </si>
  <si>
    <t>ramakrishna.a@kluniversity.in</t>
  </si>
  <si>
    <t>Soujanya</t>
  </si>
  <si>
    <t>placement@nitc.ac.in</t>
  </si>
  <si>
    <t>director_cgcvskp@gitam.edu</t>
  </si>
  <si>
    <t>Priya Assudani</t>
  </si>
  <si>
    <t>placement@nmit.ac.in </t>
  </si>
  <si>
    <t>principal@bgsit.ac.in</t>
  </si>
  <si>
    <t>Dr. M.B. Anandaraju</t>
  </si>
  <si>
    <t>placement@admin.iitd.ac.in</t>
  </si>
  <si>
    <t>Ms. Ishitha</t>
  </si>
  <si>
    <t>Dr. Manjunath T N</t>
  </si>
  <si>
    <t>Dr. Biju Paul</t>
  </si>
  <si>
    <t>pc.rajagiri@gmail.com</t>
  </si>
  <si>
    <t>Prof. Mahender Choudhary</t>
  </si>
  <si>
    <t>mahender@mnit.ac.in</t>
  </si>
  <si>
    <t>Dr. K. Senthamaraikannan</t>
  </si>
  <si>
    <t>placement@kct.ac.in</t>
  </si>
  <si>
    <t>Dr. Rajesh Pokhriyal </t>
  </si>
  <si>
    <t>rajesh@geu.ac.in</t>
  </si>
  <si>
    <t>Dr. Jayasudha Subburaj</t>
  </si>
  <si>
    <t>9842230087/ 94423 46613</t>
  </si>
  <si>
    <t>info@skcet.ac.in</t>
  </si>
  <si>
    <t>dashrath.mane@ves.ac.in</t>
  </si>
  <si>
    <t>Dashrath Mane</t>
  </si>
  <si>
    <t>Mr. Nilang</t>
  </si>
  <si>
    <r>
      <t>taps@nitw.ac.in</t>
    </r>
    <r>
      <rPr>
        <sz val="9"/>
        <color theme="1"/>
        <rFont val="Calibri"/>
        <family val="2"/>
        <scheme val="minor"/>
      </rPr>
      <t> ; </t>
    </r>
    <r>
      <rPr>
        <sz val="9"/>
        <color rgb="FF00008B"/>
        <rFont val="Calibri"/>
        <family val="2"/>
        <scheme val="minor"/>
      </rPr>
      <t>ccpd_hod@nitw.ac.in</t>
    </r>
  </si>
  <si>
    <t>Mr. Anupam Singh</t>
  </si>
  <si>
    <t xml:space="preserve">Dr. Parag </t>
  </si>
  <si>
    <t>9900130748/ 9148735707</t>
  </si>
  <si>
    <t>98422 66029/ 9443763666</t>
  </si>
  <si>
    <t>9732230104/ 9831370104</t>
  </si>
  <si>
    <t>placements@lnct.ac.in</t>
  </si>
  <si>
    <t>placement@bmsit.in; bmsit.placements@gmail.com</t>
  </si>
  <si>
    <t>cusatp@gmail.com; cpo@cusat.ac.in</t>
  </si>
  <si>
    <t>Mr. Badrinath</t>
  </si>
  <si>
    <t>Prof. S. Shrihari, Chairman</t>
  </si>
  <si>
    <t>campusplacements@banasthali.in; iic@banasthali.in; deanwisdom@banasthali.in</t>
  </si>
  <si>
    <t>placement@kiit.ac.in; navendu.kar@kiit.ac.in</t>
  </si>
  <si>
    <t>Prof. C. S. Shankar Ram</t>
  </si>
  <si>
    <t>94440 08057</t>
  </si>
  <si>
    <t>adtp@iitm.ac.in</t>
  </si>
  <si>
    <t>Placement@vit.ac.in</t>
  </si>
  <si>
    <t>Dr.Samuel</t>
  </si>
  <si>
    <t>Prof. Sangita Saini</t>
  </si>
  <si>
    <t>sangitasaini@gmail.com</t>
  </si>
  <si>
    <t>tphead@bppimt.ac.in</t>
  </si>
  <si>
    <t>tnp-placecom@hilji.iitkgp.ac.in; tnp-off@hijli.iitkgp.ac.in</t>
  </si>
  <si>
    <t>IIIT Allahabad</t>
  </si>
  <si>
    <t>NIT Calicut</t>
  </si>
  <si>
    <t>NIT Suratkal</t>
  </si>
  <si>
    <t>9892168524/ 8850324889</t>
  </si>
  <si>
    <t>9486001174/ 9486001140</t>
  </si>
  <si>
    <r>
      <t xml:space="preserve">9958744941/ </t>
    </r>
    <r>
      <rPr>
        <sz val="9"/>
        <color rgb="FF2F2F2F"/>
        <rFont val="Calibri"/>
        <family val="2"/>
        <scheme val="minor"/>
      </rPr>
      <t>9781925244</t>
    </r>
  </si>
  <si>
    <t>NIT Jamshedpur</t>
  </si>
  <si>
    <t>NIT Rourkela</t>
  </si>
  <si>
    <t>BIT Mesra</t>
  </si>
  <si>
    <t>College Of Engineering, Pune</t>
  </si>
  <si>
    <t>VNIT, Nagpur</t>
  </si>
  <si>
    <t>NIT Hamirpur</t>
  </si>
  <si>
    <t>tap@nitjsr.ac.in</t>
  </si>
  <si>
    <t>Arti Agarwal (Student Coordinator)</t>
  </si>
  <si>
    <t>Prof. Umesh C. Pati</t>
  </si>
  <si>
    <t>tpc.nitr@gmail.com; placements@nitrkl.ac.in</t>
  </si>
  <si>
    <t>Dr. Dharmendra Kumar Chand </t>
  </si>
  <si>
    <t>pic-cdc@bitmesra.ac.in; placement@bitmesra.ac.in</t>
  </si>
  <si>
    <t>tpo@thapar.edu</t>
  </si>
  <si>
    <t>H.S.Bawa</t>
  </si>
  <si>
    <t>94172 55252</t>
  </si>
  <si>
    <t>Dr. (Mrs) Meera Murali</t>
  </si>
  <si>
    <t>placement@coep.ac.in; tnpoffice@coep.ac.in</t>
  </si>
  <si>
    <t>tepvnit_ngp@vnit.ac.in; tepvnit@gmail.com</t>
  </si>
  <si>
    <t>Harshad Panse</t>
  </si>
  <si>
    <t>placement.mit@manipal.edu; harish.kumar@manipal.edu</t>
  </si>
  <si>
    <r>
      <t>9663301894/9742506682/</t>
    </r>
    <r>
      <rPr>
        <b/>
        <sz val="9"/>
        <rFont val="Calibri"/>
        <family val="2"/>
        <scheme val="minor"/>
      </rPr>
      <t>8867666522</t>
    </r>
  </si>
  <si>
    <r>
      <t>9897289879/7534846739/7895494843</t>
    </r>
    <r>
      <rPr>
        <sz val="9"/>
        <color rgb="FF000000"/>
        <rFont val="Calibri"/>
        <family val="2"/>
        <scheme val="minor"/>
      </rPr>
      <t> </t>
    </r>
  </si>
  <si>
    <r>
      <t xml:space="preserve">Dr. S Harish Kumar / </t>
    </r>
    <r>
      <rPr>
        <b/>
        <sz val="9"/>
        <color theme="1"/>
        <rFont val="Calibri"/>
        <family val="2"/>
        <scheme val="minor"/>
      </rPr>
      <t>Laxman Kumar</t>
    </r>
  </si>
  <si>
    <t>Indian Institute Of Technology (IIT), Ropar</t>
  </si>
  <si>
    <t>Indian Institute Of Technology (IIT), Roorkee</t>
  </si>
  <si>
    <t>Devika Mahida</t>
  </si>
  <si>
    <t>Devika.Mahida@nmims.edu</t>
  </si>
  <si>
    <t>AP Shah Institute of Technology, Mumbai</t>
  </si>
  <si>
    <t>BITS Goa</t>
  </si>
  <si>
    <t>BITS Pilani</t>
  </si>
  <si>
    <t>Mouli</t>
  </si>
  <si>
    <t>mouli@goa.bits-pilani.ac.in; placement@goa.bits-pilani.ac.in</t>
  </si>
  <si>
    <t>bijurajan@hyderabad.bits-pilani.ac.in; placement@hyderabad.bits-pilani.ac.in</t>
  </si>
  <si>
    <t xml:space="preserve">Vipul Singhal </t>
  </si>
  <si>
    <t>vipul.singhal@pilani.bits-pilani.ac.in</t>
  </si>
  <si>
    <t>BMS College Of Engineering, Bangalore</t>
  </si>
  <si>
    <t>BMS Institute of Technology &amp; Management, Bangalore</t>
  </si>
  <si>
    <t>BP Poddar, Kolkata</t>
  </si>
  <si>
    <t>Chandigarh University, Mohali</t>
  </si>
  <si>
    <t>Chitkara University, Chandigahr</t>
  </si>
  <si>
    <t>Cochin University of Science and Technology, Cochi</t>
  </si>
  <si>
    <t>Coimbatore Institute of Technology, Coimbatore</t>
  </si>
  <si>
    <t>College Of Engineering, Anna University, Chennai</t>
  </si>
  <si>
    <t>Cummins College Of Engineering, Pune</t>
  </si>
  <si>
    <t>Dayanand Sagar Engineering College, Bangalore</t>
  </si>
  <si>
    <t>Delhi Technological University (DCE/DTU), Delhi</t>
  </si>
  <si>
    <t>DJ Sanghvi, Mumbai</t>
  </si>
  <si>
    <t>Galgotias University, Noida</t>
  </si>
  <si>
    <t>GITAM University, Hyderabad</t>
  </si>
  <si>
    <t>Graphic Era University, Dehradun</t>
  </si>
  <si>
    <t>Gujarat Forensics Sciences University (GFSU), Gandhinagar</t>
  </si>
  <si>
    <t>Haldia Institute of Technology, Kolkata</t>
  </si>
  <si>
    <t>Institute of Engineering and Management, Kolkata</t>
  </si>
  <si>
    <t>Jaypee Institute Of Information Technology, Delhi</t>
  </si>
  <si>
    <t>Kalasalingam Academy Of Research And Education, Chennai</t>
  </si>
  <si>
    <t>Kalinga Institute of Industrial Technology, Bhubaneswar</t>
  </si>
  <si>
    <t>KJ Somaiya Engineering College, Mumbai</t>
  </si>
  <si>
    <t>KL University, Guntur</t>
  </si>
  <si>
    <t>Kumaraguru College of Technology, Coimbatore</t>
  </si>
  <si>
    <t>Lovely Professional University, Phagwara</t>
  </si>
  <si>
    <t>Manipal Institute of Technology, Manipal</t>
  </si>
  <si>
    <t>New Horizon College Of Engineering, Bangalore</t>
  </si>
  <si>
    <t>Nirma University, Ahmedabad</t>
  </si>
  <si>
    <t>Nitte Meenakshi Institute of Technology &amp; NMAM, Bangalore</t>
  </si>
  <si>
    <t>NMIMS Mukesh Patel School Of Engineering, Mumbai</t>
  </si>
  <si>
    <t>NMIMS - MPSTME , Mumbai</t>
  </si>
  <si>
    <t>NSS College Of Engineering, Palakkad</t>
  </si>
  <si>
    <t>PES Institute Of Technology (PESIT), Bangalore</t>
  </si>
  <si>
    <t>SASTRA University, Thanjavur</t>
  </si>
  <si>
    <t>Satyabhama University, Chennai</t>
  </si>
  <si>
    <t>Shri Ramdeobaba College of Engineering and Management, Nagpur</t>
  </si>
  <si>
    <t>Sikkim Manipal Institute of Technology, Majitar</t>
  </si>
  <si>
    <t>Siksha O Anusandhan (ITER), Bhubaneswar</t>
  </si>
  <si>
    <t>Sir M Visvesvaraya Institute Of Technology (MVIT), Bangalore</t>
  </si>
  <si>
    <t>Sri Krishna College of Engineering and Technology, Coimbatore</t>
  </si>
  <si>
    <t>Sri Venkateshwara College of Engineering (SVCE), Chennai</t>
  </si>
  <si>
    <t>Thakur College of Technology, Mumbai</t>
  </si>
  <si>
    <t>Thapar Institute of Technology, Patiala</t>
  </si>
  <si>
    <t>Vasavi College Of Engineering, Hyderabad</t>
  </si>
  <si>
    <t>Vivekananda Education Society'S Institute Of Technology( VESIT), Mumbai</t>
  </si>
  <si>
    <t>VJTI, Mumbai</t>
  </si>
  <si>
    <t>Banasthali Vidyapith, Jaipur</t>
  </si>
  <si>
    <t>BGS Group, Bangalore</t>
  </si>
  <si>
    <t>Rajagiri College of Engineering &amp; Technonolgy, Cochi</t>
  </si>
  <si>
    <t>Dr. K. Udhayakumar</t>
  </si>
  <si>
    <t>deanceg@annauniv.edu; cegdeanoffice@gmail.com; cuic.annauniv@gmail.com</t>
  </si>
  <si>
    <t>placement@nitk.ac.in</t>
  </si>
  <si>
    <t>placements@sastra.edu; deanbadri@sasrta.edu; vcsekar@sastra.edu</t>
  </si>
  <si>
    <t>Manisha Joshi</t>
  </si>
  <si>
    <t>9900078044 / 7259009642</t>
  </si>
  <si>
    <t>cr@newhorizonindia.edu </t>
  </si>
  <si>
    <t>Geetica.Rastogi@niituniversity.in</t>
  </si>
  <si>
    <t xml:space="preserve">Geetica SR Chaudhary </t>
  </si>
  <si>
    <t>tpo@nith.ac.in</t>
  </si>
  <si>
    <t>Dr. Bharat Bhushan</t>
  </si>
  <si>
    <t>Dr. Bhanurekha Reddy</t>
  </si>
  <si>
    <t>8884107007 </t>
  </si>
  <si>
    <t>Prof. Vinay Sharma</t>
  </si>
  <si>
    <t>Dr. C A Sreeram</t>
  </si>
  <si>
    <t>State</t>
  </si>
  <si>
    <t>Chandigahr</t>
  </si>
  <si>
    <t>New Delhi</t>
  </si>
  <si>
    <t>Pilani</t>
  </si>
  <si>
    <t>Mohali</t>
  </si>
  <si>
    <t>Cochi</t>
  </si>
  <si>
    <t>Shibpur</t>
  </si>
  <si>
    <t>Allahabad</t>
  </si>
  <si>
    <t>Bombay</t>
  </si>
  <si>
    <t>Bhubaneswar</t>
  </si>
  <si>
    <t>Guntur</t>
  </si>
  <si>
    <t>Bhopal</t>
  </si>
  <si>
    <t>Phagwara</t>
  </si>
  <si>
    <t>Hamirpur</t>
  </si>
  <si>
    <t>Rourkela</t>
  </si>
  <si>
    <t>Suratkal</t>
  </si>
  <si>
    <t>Thanjavur</t>
  </si>
  <si>
    <t>Nagpur</t>
  </si>
  <si>
    <t>Majitar</t>
  </si>
  <si>
    <t>Patiala</t>
  </si>
  <si>
    <t>Silchar</t>
  </si>
  <si>
    <t>Tamil Nadu</t>
  </si>
  <si>
    <t>Uttar Pradesh</t>
  </si>
  <si>
    <t>Maharashtra</t>
  </si>
  <si>
    <t>Ranchi</t>
  </si>
  <si>
    <t>Jharkhand</t>
  </si>
  <si>
    <t>Telangana</t>
  </si>
  <si>
    <t>Rajasthan</t>
  </si>
  <si>
    <t>Karnataka</t>
  </si>
  <si>
    <t>West Bengal</t>
  </si>
  <si>
    <t>Punjab</t>
  </si>
  <si>
    <t>Kerala</t>
  </si>
  <si>
    <t>Uttrakhand</t>
  </si>
  <si>
    <t>Gujrat</t>
  </si>
  <si>
    <t>Rupnagar</t>
  </si>
  <si>
    <t>Odisha</t>
  </si>
  <si>
    <t>Andhra Pradesh</t>
  </si>
  <si>
    <t>Madhya Pradesh</t>
  </si>
  <si>
    <t>Himachal Pradesh</t>
  </si>
  <si>
    <t>Assam</t>
  </si>
  <si>
    <t>Prof. Karthick</t>
  </si>
  <si>
    <t>Ms. Manisha Chaudhry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</si>
</sst>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dd\ mmmm\ yyyy;@"/>
  </numFmts>
  <fonts count="34" x14ac:knownFonts="1">
    <font>
      <sz val="11"/>
      <color theme="1"/>
      <name val="Calibri"/>
      <family val="2"/>
      <scheme val="minor"/>
    </font>
    <font>
      <sz val="11"/>
      <color rgb="FF000000"/>
      <name val="Calibri Light"/>
      <family val="2"/>
    </font>
    <font>
      <sz val="11"/>
      <color theme="1"/>
      <name val="Calibri Light"/>
      <family val="2"/>
    </font>
    <font>
      <b/>
      <sz val="11"/>
      <color rgb="FF000000"/>
      <name val="Calibri Light"/>
      <family val="2"/>
    </font>
    <font>
      <sz val="10"/>
      <color theme="1"/>
      <name val="EYInterstate Light"/>
    </font>
    <font>
      <b/>
      <sz val="10"/>
      <color rgb="FF000000"/>
      <name val="EYInterstate Light"/>
    </font>
    <font>
      <sz val="10"/>
      <color rgb="FF000000"/>
      <name val="EYInterstate Light"/>
    </font>
    <font>
      <i/>
      <sz val="11"/>
      <color rgb="FF000000"/>
      <name val="Calibri Light"/>
      <family val="2"/>
    </font>
    <font>
      <sz val="18"/>
      <name val="Arial"/>
      <family val="2"/>
    </font>
    <font>
      <b/>
      <sz val="10.5"/>
      <color rgb="FF2E2E38"/>
      <name val="EYInterstate Light"/>
    </font>
    <font>
      <b/>
      <sz val="12"/>
      <color rgb="FF2E2E38"/>
      <name val="EYInterstate Light"/>
    </font>
    <font>
      <i/>
      <sz val="10.5"/>
      <color rgb="FF2E2E38"/>
      <name val="EYInterstate Light"/>
    </font>
    <font>
      <sz val="10.5"/>
      <color rgb="FF2E2E38"/>
      <name val="EYInterstate Light"/>
    </font>
    <font>
      <b/>
      <sz val="11"/>
      <color rgb="FFFFFFFF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EYInterstate Light"/>
    </font>
    <font>
      <u/>
      <sz val="11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rgb="FF2F2F2F"/>
      <name val="Calibri"/>
      <family val="2"/>
      <scheme val="minor"/>
    </font>
    <font>
      <sz val="9"/>
      <color rgb="FF00008B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E2F3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600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5"/>
        <bgColor theme="5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theme="1"/>
        <bgColor theme="5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2060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5" tint="-0.249977111117893"/>
      </top>
      <bottom style="medium">
        <color theme="5" tint="-0.249977111117893"/>
      </bottom>
      <diagonal/>
    </border>
  </borders>
  <cellStyleXfs count="3">
    <xf numFmtId="0" fontId="0" fillId="0" borderId="0"/>
    <xf numFmtId="9" fontId="17" fillId="0" borderId="0" applyFont="0" applyFill="0" applyBorder="0" applyAlignment="0" applyProtection="0"/>
    <xf numFmtId="0" fontId="25" fillId="0" borderId="0" applyNumberFormat="0" applyFill="0" applyBorder="0" applyAlignment="0" applyProtection="0"/>
  </cellStyleXfs>
  <cellXfs count="162">
    <xf numFmtId="0" fontId="0" fillId="0" borderId="0" xfId="0"/>
    <xf numFmtId="0" fontId="0" fillId="0" borderId="0" xfId="0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3" fillId="4" borderId="5" xfId="0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1" fillId="5" borderId="8" xfId="0" applyFont="1" applyFill="1" applyBorder="1" applyAlignment="1">
      <alignment vertical="center" wrapText="1"/>
    </xf>
    <xf numFmtId="0" fontId="1" fillId="5" borderId="6" xfId="0" applyFont="1" applyFill="1" applyBorder="1" applyAlignment="1">
      <alignment vertical="center" wrapText="1"/>
    </xf>
    <xf numFmtId="0" fontId="1" fillId="5" borderId="6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6" xfId="0" applyFont="1" applyBorder="1" applyAlignment="1">
      <alignment vertical="center" wrapText="1"/>
    </xf>
    <xf numFmtId="0" fontId="1" fillId="0" borderId="8" xfId="0" applyFont="1" applyBorder="1" applyAlignment="1">
      <alignment vertical="center" wrapText="1"/>
    </xf>
    <xf numFmtId="0" fontId="3" fillId="4" borderId="5" xfId="0" applyFont="1" applyFill="1" applyBorder="1" applyAlignment="1">
      <alignment vertical="center" wrapText="1"/>
    </xf>
    <xf numFmtId="0" fontId="3" fillId="4" borderId="6" xfId="0" applyFont="1" applyFill="1" applyBorder="1" applyAlignment="1">
      <alignment vertical="center" wrapText="1"/>
    </xf>
    <xf numFmtId="0" fontId="0" fillId="0" borderId="0" xfId="0" applyAlignment="1">
      <alignment vertical="top" wrapText="1"/>
    </xf>
    <xf numFmtId="0" fontId="0" fillId="0" borderId="11" xfId="0" applyBorder="1"/>
    <xf numFmtId="0" fontId="1" fillId="0" borderId="5" xfId="0" applyFont="1" applyBorder="1" applyAlignment="1">
      <alignment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vertical="top"/>
    </xf>
    <xf numFmtId="0" fontId="4" fillId="0" borderId="0" xfId="0" applyFont="1" applyAlignment="1">
      <alignment wrapText="1"/>
    </xf>
    <xf numFmtId="0" fontId="0" fillId="0" borderId="0" xfId="0" applyAlignment="1">
      <alignment wrapText="1"/>
    </xf>
    <xf numFmtId="0" fontId="5" fillId="8" borderId="6" xfId="0" applyFont="1" applyFill="1" applyBorder="1" applyAlignment="1">
      <alignment vertical="top" wrapText="1"/>
    </xf>
    <xf numFmtId="0" fontId="5" fillId="7" borderId="6" xfId="0" applyFont="1" applyFill="1" applyBorder="1" applyAlignment="1">
      <alignment vertical="top" wrapText="1"/>
    </xf>
    <xf numFmtId="0" fontId="5" fillId="6" borderId="6" xfId="0" applyFont="1" applyFill="1" applyBorder="1" applyAlignment="1">
      <alignment vertical="top" wrapText="1"/>
    </xf>
    <xf numFmtId="0" fontId="6" fillId="9" borderId="5" xfId="0" applyFont="1" applyFill="1" applyBorder="1" applyAlignment="1">
      <alignment vertical="top" wrapText="1"/>
    </xf>
    <xf numFmtId="0" fontId="6" fillId="9" borderId="6" xfId="0" applyFont="1" applyFill="1" applyBorder="1" applyAlignment="1">
      <alignment vertical="top" wrapText="1"/>
    </xf>
    <xf numFmtId="0" fontId="6" fillId="9" borderId="6" xfId="0" applyFont="1" applyFill="1" applyBorder="1" applyAlignment="1">
      <alignment horizontal="center" vertical="top" wrapText="1"/>
    </xf>
    <xf numFmtId="0" fontId="6" fillId="0" borderId="5" xfId="0" applyFont="1" applyBorder="1" applyAlignment="1">
      <alignment vertical="top" wrapText="1"/>
    </xf>
    <xf numFmtId="0" fontId="6" fillId="0" borderId="6" xfId="0" applyFont="1" applyBorder="1" applyAlignment="1">
      <alignment vertical="top" wrapText="1"/>
    </xf>
    <xf numFmtId="0" fontId="6" fillId="0" borderId="6" xfId="0" applyFont="1" applyBorder="1" applyAlignment="1">
      <alignment horizontal="center" vertical="top" wrapText="1"/>
    </xf>
    <xf numFmtId="0" fontId="5" fillId="6" borderId="5" xfId="0" applyFont="1" applyFill="1" applyBorder="1" applyAlignment="1">
      <alignment vertical="top" wrapText="1"/>
    </xf>
    <xf numFmtId="0" fontId="5" fillId="6" borderId="6" xfId="0" applyFont="1" applyFill="1" applyBorder="1" applyAlignment="1">
      <alignment horizontal="center" vertical="top" wrapText="1"/>
    </xf>
    <xf numFmtId="0" fontId="5" fillId="8" borderId="21" xfId="0" applyFont="1" applyFill="1" applyBorder="1" applyAlignment="1">
      <alignment vertical="top" wrapText="1"/>
    </xf>
    <xf numFmtId="0" fontId="5" fillId="6" borderId="21" xfId="0" applyFont="1" applyFill="1" applyBorder="1" applyAlignment="1">
      <alignment horizontal="center" vertical="top" wrapText="1"/>
    </xf>
    <xf numFmtId="0" fontId="5" fillId="8" borderId="22" xfId="0" applyFont="1" applyFill="1" applyBorder="1" applyAlignment="1">
      <alignment vertical="top" wrapText="1"/>
    </xf>
    <xf numFmtId="0" fontId="6" fillId="6" borderId="6" xfId="0" applyFont="1" applyFill="1" applyBorder="1" applyAlignment="1">
      <alignment horizontal="center" vertical="top" wrapText="1"/>
    </xf>
    <xf numFmtId="0" fontId="1" fillId="6" borderId="6" xfId="0" applyFont="1" applyFill="1" applyBorder="1" applyAlignment="1">
      <alignment vertical="center" wrapText="1"/>
    </xf>
    <xf numFmtId="0" fontId="14" fillId="12" borderId="5" xfId="0" applyFont="1" applyFill="1" applyBorder="1" applyAlignment="1">
      <alignment horizontal="center" vertical="center"/>
    </xf>
    <xf numFmtId="0" fontId="14" fillId="12" borderId="6" xfId="0" applyFont="1" applyFill="1" applyBorder="1" applyAlignment="1">
      <alignment horizontal="center" vertical="center"/>
    </xf>
    <xf numFmtId="0" fontId="15" fillId="0" borderId="5" xfId="0" applyFont="1" applyBorder="1" applyAlignment="1">
      <alignment vertical="center"/>
    </xf>
    <xf numFmtId="0" fontId="15" fillId="8" borderId="6" xfId="0" applyFont="1" applyFill="1" applyBorder="1" applyAlignment="1">
      <alignment horizontal="center" vertical="center"/>
    </xf>
    <xf numFmtId="0" fontId="15" fillId="13" borderId="6" xfId="0" applyFont="1" applyFill="1" applyBorder="1" applyAlignment="1">
      <alignment horizontal="center" vertical="center"/>
    </xf>
    <xf numFmtId="0" fontId="15" fillId="0" borderId="7" xfId="0" applyFont="1" applyBorder="1" applyAlignment="1">
      <alignment vertical="center" wrapText="1"/>
    </xf>
    <xf numFmtId="0" fontId="15" fillId="8" borderId="10" xfId="0" applyFont="1" applyFill="1" applyBorder="1" applyAlignment="1">
      <alignment horizontal="center" vertical="center"/>
    </xf>
    <xf numFmtId="0" fontId="15" fillId="13" borderId="10" xfId="0" applyFont="1" applyFill="1" applyBorder="1" applyAlignment="1">
      <alignment horizontal="center" vertical="center"/>
    </xf>
    <xf numFmtId="0" fontId="15" fillId="0" borderId="23" xfId="0" applyFont="1" applyBorder="1" applyAlignment="1">
      <alignment vertical="center"/>
    </xf>
    <xf numFmtId="0" fontId="15" fillId="8" borderId="14" xfId="0" applyFont="1" applyFill="1" applyBorder="1" applyAlignment="1">
      <alignment horizontal="center" vertical="center"/>
    </xf>
    <xf numFmtId="0" fontId="15" fillId="13" borderId="14" xfId="0" applyFont="1" applyFill="1" applyBorder="1" applyAlignment="1">
      <alignment horizontal="center" vertical="center"/>
    </xf>
    <xf numFmtId="0" fontId="15" fillId="0" borderId="1" xfId="0" applyFont="1" applyBorder="1" applyAlignment="1">
      <alignment vertical="center"/>
    </xf>
    <xf numFmtId="0" fontId="14" fillId="12" borderId="1" xfId="0" applyFont="1" applyFill="1" applyBorder="1" applyAlignment="1">
      <alignment horizontal="center" vertical="center"/>
    </xf>
    <xf numFmtId="0" fontId="14" fillId="12" borderId="2" xfId="0" applyFont="1" applyFill="1" applyBorder="1" applyAlignment="1">
      <alignment horizontal="center" vertical="center"/>
    </xf>
    <xf numFmtId="0" fontId="15" fillId="0" borderId="6" xfId="0" applyFont="1" applyBorder="1" applyAlignment="1">
      <alignment horizontal="center" vertical="center"/>
    </xf>
    <xf numFmtId="0" fontId="0" fillId="0" borderId="10" xfId="0" applyBorder="1"/>
    <xf numFmtId="0" fontId="0" fillId="0" borderId="7" xfId="0" applyBorder="1"/>
    <xf numFmtId="0" fontId="0" fillId="0" borderId="5" xfId="0" applyBorder="1"/>
    <xf numFmtId="0" fontId="14" fillId="12" borderId="2" xfId="0" applyFont="1" applyFill="1" applyBorder="1" applyAlignment="1">
      <alignment vertical="center" wrapText="1"/>
    </xf>
    <xf numFmtId="0" fontId="15" fillId="0" borderId="8" xfId="0" applyFont="1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8" xfId="0" applyBorder="1" applyAlignment="1">
      <alignment horizontal="left"/>
    </xf>
    <xf numFmtId="0" fontId="8" fillId="0" borderId="11" xfId="0" applyFont="1" applyBorder="1" applyAlignment="1">
      <alignment vertical="center" wrapText="1"/>
    </xf>
    <xf numFmtId="0" fontId="9" fillId="0" borderId="11" xfId="0" applyFont="1" applyBorder="1" applyAlignment="1">
      <alignment horizontal="center" vertical="top" wrapText="1" readingOrder="1"/>
    </xf>
    <xf numFmtId="0" fontId="14" fillId="12" borderId="1" xfId="0" applyFont="1" applyFill="1" applyBorder="1" applyAlignment="1">
      <alignment horizontal="center" vertical="center" wrapText="1"/>
    </xf>
    <xf numFmtId="0" fontId="10" fillId="10" borderId="11" xfId="0" applyFont="1" applyFill="1" applyBorder="1" applyAlignment="1">
      <alignment horizontal="left" vertical="top" wrapText="1" readingOrder="1"/>
    </xf>
    <xf numFmtId="0" fontId="10" fillId="10" borderId="11" xfId="0" applyFont="1" applyFill="1" applyBorder="1" applyAlignment="1">
      <alignment horizontal="center" vertical="top" wrapText="1" readingOrder="1"/>
    </xf>
    <xf numFmtId="0" fontId="11" fillId="9" borderId="11" xfId="0" applyFont="1" applyFill="1" applyBorder="1" applyAlignment="1">
      <alignment horizontal="left" vertical="top" wrapText="1" readingOrder="1"/>
    </xf>
    <xf numFmtId="0" fontId="12" fillId="0" borderId="11" xfId="0" applyFont="1" applyBorder="1" applyAlignment="1">
      <alignment horizontal="center" vertical="top" wrapText="1" readingOrder="1"/>
    </xf>
    <xf numFmtId="0" fontId="15" fillId="6" borderId="5" xfId="0" applyFont="1" applyFill="1" applyBorder="1" applyAlignment="1">
      <alignment vertical="center"/>
    </xf>
    <xf numFmtId="0" fontId="15" fillId="14" borderId="6" xfId="0" applyFont="1" applyFill="1" applyBorder="1" applyAlignment="1">
      <alignment horizontal="center" vertical="center"/>
    </xf>
    <xf numFmtId="0" fontId="0" fillId="14" borderId="9" xfId="0" applyFill="1" applyBorder="1"/>
    <xf numFmtId="0" fontId="0" fillId="14" borderId="1" xfId="0" applyFill="1" applyBorder="1" applyAlignment="1">
      <alignment horizontal="center"/>
    </xf>
    <xf numFmtId="0" fontId="0" fillId="14" borderId="3" xfId="0" applyFill="1" applyBorder="1" applyAlignment="1">
      <alignment horizontal="center"/>
    </xf>
    <xf numFmtId="0" fontId="15" fillId="13" borderId="15" xfId="0" applyFont="1" applyFill="1" applyBorder="1" applyAlignment="1">
      <alignment horizontal="center" vertical="center"/>
    </xf>
    <xf numFmtId="0" fontId="15" fillId="13" borderId="8" xfId="0" applyFont="1" applyFill="1" applyBorder="1" applyAlignment="1">
      <alignment horizontal="center" vertical="center"/>
    </xf>
    <xf numFmtId="0" fontId="15" fillId="13" borderId="7" xfId="0" applyFont="1" applyFill="1" applyBorder="1" applyAlignment="1">
      <alignment horizontal="center" vertical="center"/>
    </xf>
    <xf numFmtId="0" fontId="0" fillId="0" borderId="0" xfId="0" pivotButton="1" applyAlignment="1">
      <alignment horizontal="center"/>
    </xf>
    <xf numFmtId="0" fontId="16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pivotButton="1"/>
    <xf numFmtId="9" fontId="0" fillId="0" borderId="0" xfId="1" applyFont="1" applyAlignment="1">
      <alignment horizontal="center"/>
    </xf>
    <xf numFmtId="0" fontId="19" fillId="16" borderId="24" xfId="0" applyFont="1" applyFill="1" applyBorder="1"/>
    <xf numFmtId="0" fontId="19" fillId="16" borderId="25" xfId="0" applyFont="1" applyFill="1" applyBorder="1"/>
    <xf numFmtId="0" fontId="0" fillId="0" borderId="0" xfId="0" applyAlignment="1">
      <alignment horizontal="left"/>
    </xf>
    <xf numFmtId="0" fontId="19" fillId="16" borderId="25" xfId="0" applyFont="1" applyFill="1" applyBorder="1" applyAlignment="1">
      <alignment horizontal="left"/>
    </xf>
    <xf numFmtId="0" fontId="19" fillId="17" borderId="0" xfId="0" applyFont="1" applyFill="1"/>
    <xf numFmtId="0" fontId="19" fillId="19" borderId="0" xfId="0" applyFont="1" applyFill="1"/>
    <xf numFmtId="0" fontId="19" fillId="0" borderId="26" xfId="0" applyFont="1" applyBorder="1"/>
    <xf numFmtId="0" fontId="18" fillId="18" borderId="0" xfId="0" applyFont="1" applyFill="1"/>
    <xf numFmtId="0" fontId="18" fillId="18" borderId="0" xfId="0" applyFont="1" applyFill="1" applyAlignment="1">
      <alignment horizontal="center"/>
    </xf>
    <xf numFmtId="0" fontId="18" fillId="20" borderId="0" xfId="0" applyFont="1" applyFill="1" applyAlignment="1">
      <alignment horizontal="center"/>
    </xf>
    <xf numFmtId="0" fontId="19" fillId="19" borderId="0" xfId="0" applyFont="1" applyFill="1" applyAlignment="1">
      <alignment horizontal="center"/>
    </xf>
    <xf numFmtId="0" fontId="19" fillId="0" borderId="26" xfId="0" applyFont="1" applyBorder="1" applyAlignment="1">
      <alignment horizontal="center"/>
    </xf>
    <xf numFmtId="9" fontId="18" fillId="21" borderId="0" xfId="1" applyFont="1" applyFill="1" applyAlignment="1">
      <alignment horizontal="center"/>
    </xf>
    <xf numFmtId="0" fontId="20" fillId="15" borderId="0" xfId="0" applyFont="1" applyFill="1" applyAlignment="1">
      <alignment horizontal="center"/>
    </xf>
    <xf numFmtId="0" fontId="18" fillId="15" borderId="0" xfId="0" applyFont="1" applyFill="1" applyAlignment="1">
      <alignment horizontal="center"/>
    </xf>
    <xf numFmtId="9" fontId="18" fillId="15" borderId="0" xfId="1" applyFont="1" applyFill="1" applyAlignment="1">
      <alignment horizontal="center"/>
    </xf>
    <xf numFmtId="0" fontId="18" fillId="18" borderId="0" xfId="0" applyFont="1" applyFill="1" applyAlignment="1">
      <alignment horizontal="center" wrapText="1"/>
    </xf>
    <xf numFmtId="0" fontId="21" fillId="22" borderId="11" xfId="0" applyFont="1" applyFill="1" applyBorder="1" applyAlignment="1">
      <alignment horizontal="center" wrapText="1"/>
    </xf>
    <xf numFmtId="0" fontId="23" fillId="0" borderId="11" xfId="0" applyFont="1" applyBorder="1" applyAlignment="1">
      <alignment horizontal="center"/>
    </xf>
    <xf numFmtId="0" fontId="22" fillId="0" borderId="11" xfId="0" applyFont="1" applyBorder="1" applyAlignment="1">
      <alignment horizontal="center"/>
    </xf>
    <xf numFmtId="0" fontId="23" fillId="0" borderId="11" xfId="0" applyFont="1" applyBorder="1" applyAlignment="1">
      <alignment horizontal="center" wrapText="1"/>
    </xf>
    <xf numFmtId="0" fontId="6" fillId="6" borderId="21" xfId="0" applyFont="1" applyFill="1" applyBorder="1" applyAlignment="1">
      <alignment wrapText="1"/>
    </xf>
    <xf numFmtId="0" fontId="24" fillId="0" borderId="0" xfId="0" applyFont="1" applyAlignment="1">
      <alignment horizontal="center"/>
    </xf>
    <xf numFmtId="0" fontId="24" fillId="0" borderId="0" xfId="0" applyFont="1" applyAlignment="1">
      <alignment horizontal="left"/>
    </xf>
    <xf numFmtId="0" fontId="15" fillId="0" borderId="7" xfId="0" applyFont="1" applyBorder="1" applyAlignment="1">
      <alignment vertical="center"/>
    </xf>
    <xf numFmtId="0" fontId="14" fillId="14" borderId="2" xfId="0" applyFont="1" applyFill="1" applyBorder="1" applyAlignment="1">
      <alignment horizontal="center" vertical="center"/>
    </xf>
    <xf numFmtId="0" fontId="25" fillId="0" borderId="0" xfId="2"/>
    <xf numFmtId="0" fontId="26" fillId="0" borderId="11" xfId="0" applyFont="1" applyFill="1" applyBorder="1" applyAlignment="1">
      <alignment horizontal="center"/>
    </xf>
    <xf numFmtId="0" fontId="26" fillId="0" borderId="11" xfId="0" applyFont="1" applyFill="1" applyBorder="1" applyAlignment="1">
      <alignment horizontal="left"/>
    </xf>
    <xf numFmtId="0" fontId="28" fillId="0" borderId="11" xfId="0" applyFont="1" applyFill="1" applyBorder="1" applyAlignment="1">
      <alignment horizontal="left" vertical="center" wrapText="1"/>
    </xf>
    <xf numFmtId="0" fontId="32" fillId="23" borderId="11" xfId="0" applyFont="1" applyFill="1" applyBorder="1" applyAlignment="1">
      <alignment horizontal="center" vertical="center"/>
    </xf>
    <xf numFmtId="20" fontId="32" fillId="23" borderId="11" xfId="0" applyNumberFormat="1" applyFont="1" applyFill="1" applyBorder="1" applyAlignment="1">
      <alignment horizontal="center" vertical="center"/>
    </xf>
    <xf numFmtId="0" fontId="27" fillId="0" borderId="11" xfId="0" applyFont="1" applyFill="1" applyBorder="1" applyAlignment="1">
      <alignment horizontal="left"/>
    </xf>
    <xf numFmtId="0" fontId="27" fillId="0" borderId="11" xfId="0" applyFont="1" applyFill="1" applyBorder="1" applyAlignment="1">
      <alignment horizontal="center"/>
    </xf>
    <xf numFmtId="0" fontId="28" fillId="0" borderId="11" xfId="0" applyFont="1" applyFill="1" applyBorder="1" applyAlignment="1">
      <alignment horizontal="center" vertical="center" wrapText="1"/>
    </xf>
    <xf numFmtId="0" fontId="26" fillId="0" borderId="11" xfId="0" applyFont="1" applyFill="1" applyBorder="1"/>
    <xf numFmtId="0" fontId="3" fillId="2" borderId="9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1" fillId="0" borderId="10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5" borderId="10" xfId="0" applyFont="1" applyFill="1" applyBorder="1" applyAlignment="1">
      <alignment horizontal="center" vertical="center" wrapText="1"/>
    </xf>
    <xf numFmtId="0" fontId="1" fillId="5" borderId="5" xfId="0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6" borderId="10" xfId="0" applyFont="1" applyFill="1" applyBorder="1" applyAlignment="1">
      <alignment vertical="center" wrapText="1"/>
    </xf>
    <xf numFmtId="0" fontId="1" fillId="6" borderId="5" xfId="0" applyFont="1" applyFill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1" fillId="5" borderId="7" xfId="0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left" vertical="center"/>
    </xf>
    <xf numFmtId="0" fontId="1" fillId="6" borderId="7" xfId="0" applyFont="1" applyFill="1" applyBorder="1" applyAlignment="1">
      <alignment vertical="center" wrapText="1"/>
    </xf>
    <xf numFmtId="0" fontId="15" fillId="0" borderId="10" xfId="0" applyFont="1" applyBorder="1" applyAlignment="1">
      <alignment vertical="center"/>
    </xf>
    <xf numFmtId="0" fontId="15" fillId="0" borderId="7" xfId="0" applyFont="1" applyBorder="1" applyAlignment="1">
      <alignment vertical="center"/>
    </xf>
    <xf numFmtId="0" fontId="15" fillId="0" borderId="10" xfId="0" applyFont="1" applyBorder="1" applyAlignment="1">
      <alignment horizontal="left" vertical="center" wrapText="1"/>
    </xf>
    <xf numFmtId="0" fontId="15" fillId="0" borderId="7" xfId="0" applyFont="1" applyBorder="1" applyAlignment="1">
      <alignment horizontal="left" vertical="center" wrapText="1"/>
    </xf>
    <xf numFmtId="0" fontId="15" fillId="0" borderId="5" xfId="0" applyFont="1" applyBorder="1" applyAlignment="1">
      <alignment horizontal="left" vertical="center" wrapText="1"/>
    </xf>
    <xf numFmtId="0" fontId="14" fillId="0" borderId="14" xfId="0" applyFont="1" applyBorder="1" applyAlignment="1">
      <alignment vertical="center" wrapText="1"/>
    </xf>
    <xf numFmtId="0" fontId="14" fillId="0" borderId="8" xfId="0" applyFont="1" applyBorder="1" applyAlignment="1">
      <alignment vertical="center" wrapText="1"/>
    </xf>
    <xf numFmtId="0" fontId="15" fillId="0" borderId="10" xfId="0" applyFont="1" applyBorder="1" applyAlignment="1">
      <alignment horizontal="center" vertical="center"/>
    </xf>
    <xf numFmtId="0" fontId="15" fillId="0" borderId="7" xfId="0" applyFont="1" applyBorder="1" applyAlignment="1">
      <alignment horizontal="center" vertical="center"/>
    </xf>
    <xf numFmtId="0" fontId="13" fillId="11" borderId="0" xfId="0" applyFont="1" applyFill="1" applyAlignment="1">
      <alignment horizontal="center" vertical="center"/>
    </xf>
    <xf numFmtId="0" fontId="14" fillId="14" borderId="9" xfId="0" applyFont="1" applyFill="1" applyBorder="1" applyAlignment="1">
      <alignment horizontal="center" vertical="center"/>
    </xf>
    <xf numFmtId="0" fontId="14" fillId="14" borderId="2" xfId="0" applyFont="1" applyFill="1" applyBorder="1" applyAlignment="1">
      <alignment horizontal="center" vertical="center"/>
    </xf>
    <xf numFmtId="0" fontId="15" fillId="14" borderId="9" xfId="0" applyFont="1" applyFill="1" applyBorder="1" applyAlignment="1">
      <alignment horizontal="center" vertical="center"/>
    </xf>
    <xf numFmtId="0" fontId="15" fillId="14" borderId="2" xfId="0" applyFont="1" applyFill="1" applyBorder="1" applyAlignment="1">
      <alignment horizontal="center" vertical="center"/>
    </xf>
    <xf numFmtId="0" fontId="5" fillId="7" borderId="19" xfId="0" applyFont="1" applyFill="1" applyBorder="1" applyAlignment="1">
      <alignment vertical="top" wrapText="1"/>
    </xf>
    <xf numFmtId="0" fontId="5" fillId="7" borderId="20" xfId="0" applyFont="1" applyFill="1" applyBorder="1" applyAlignment="1">
      <alignment vertical="top" wrapText="1"/>
    </xf>
    <xf numFmtId="0" fontId="5" fillId="7" borderId="23" xfId="0" applyFont="1" applyFill="1" applyBorder="1" applyAlignment="1">
      <alignment vertical="top" wrapText="1"/>
    </xf>
    <xf numFmtId="0" fontId="5" fillId="4" borderId="13" xfId="0" applyFont="1" applyFill="1" applyBorder="1" applyAlignment="1">
      <alignment horizontal="center" vertical="top" wrapText="1"/>
    </xf>
    <xf numFmtId="0" fontId="5" fillId="4" borderId="14" xfId="0" applyFont="1" applyFill="1" applyBorder="1" applyAlignment="1">
      <alignment horizontal="center" vertical="top" wrapText="1"/>
    </xf>
    <xf numFmtId="0" fontId="5" fillId="4" borderId="0" xfId="0" applyFont="1" applyFill="1" applyAlignment="1">
      <alignment horizontal="center" vertical="top" wrapText="1"/>
    </xf>
    <xf numFmtId="0" fontId="5" fillId="4" borderId="8" xfId="0" applyFont="1" applyFill="1" applyBorder="1" applyAlignment="1">
      <alignment horizontal="center" vertical="top" wrapText="1"/>
    </xf>
    <xf numFmtId="0" fontId="5" fillId="4" borderId="15" xfId="0" applyFont="1" applyFill="1" applyBorder="1" applyAlignment="1">
      <alignment horizontal="center" vertical="top" wrapText="1"/>
    </xf>
    <xf numFmtId="0" fontId="5" fillId="4" borderId="6" xfId="0" applyFont="1" applyFill="1" applyBorder="1" applyAlignment="1">
      <alignment horizontal="center" vertical="top" wrapText="1"/>
    </xf>
    <xf numFmtId="0" fontId="5" fillId="7" borderId="16" xfId="0" applyFont="1" applyFill="1" applyBorder="1" applyAlignment="1">
      <alignment vertical="top" wrapText="1"/>
    </xf>
    <xf numFmtId="0" fontId="5" fillId="7" borderId="17" xfId="0" applyFont="1" applyFill="1" applyBorder="1" applyAlignment="1">
      <alignment vertical="top" wrapText="1"/>
    </xf>
    <xf numFmtId="0" fontId="5" fillId="7" borderId="18" xfId="0" applyFont="1" applyFill="1" applyBorder="1" applyAlignment="1">
      <alignment vertical="top" wrapText="1"/>
    </xf>
  </cellXfs>
  <cellStyles count="3">
    <cellStyle name="Hyperlink" xfId="2" builtinId="8"/>
    <cellStyle name="Normal" xfId="0" builtinId="0"/>
    <cellStyle name="Percent" xfId="1" builtinId="5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upriya Singh" id="{EAA75B75-F7B5-438B-8B29-1F7271B5EDF1}" userId="S::supriya1.singh@in.ey.com::7d94c976-c49a-4f92-bc86-2c4101ef1628" providerId="AD"/>
</personList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CN319PC\AppData\Local\Microsoft\Windows\INetCache\Content.Outlook\CMW8YF3U\Campus%20Ask%20Vs%20Actual%20FY22%20-%20Nov%203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CN319PC\AppData\Local\Microsoft\Windows\INetCache\Content.Outlook\CMW8YF3U\Campus%20Ask%20Vs%20Actual%20FY22%20-%20Nov%203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ati Aswani" refreshedDate="44393.684782060183" createdVersion="6" refreshedVersion="6" minRefreshableVersion="3" recordCount="314" xr:uid="{4411A629-A0D8-46F0-93FC-DC088E5FFED1}">
  <cacheSource type="worksheet">
    <worksheetSource ref="H1:H1048576" sheet="Ask Vs Actuals FY22 - Master" r:id="rId2"/>
  </cacheSource>
  <cacheFields count="28">
    <cacheField name="Sr no" numFmtId="0">
      <sharedItems containsString="0" containsBlank="1" containsNumber="1" containsInteger="1" minValue="1" maxValue="314"/>
    </cacheField>
    <cacheField name="Name of College" numFmtId="0">
      <sharedItems containsBlank="1" count="115">
        <s v="BMS College of Engg"/>
        <s v="Dayanand Sagar Engineering College"/>
        <s v="Sri Venkateshwara College of Engineering (SVCE)"/>
        <s v="Vasavi College of Engg"/>
        <s v="Amity Engineering College, Noida"/>
        <s v="DJ Sanghvi"/>
        <s v="BP Poddar"/>
        <s v="KJ Somaiya Engineering  College"/>
        <s v="XIME, Chennai"/>
        <s v="Narsee Monjee Institute of Management Studies (NMIMS MBA Tech, Mumbai) "/>
        <s v="IISWBM"/>
        <s v="NMIMS Bglr"/>
        <s v="CMRIT, Bangalore"/>
        <s v="ICFAI Hyderabad"/>
        <s v="Sir M Visvesvaraya Institute of Technology (MVIT)"/>
        <s v="UPES School of Engineering, Dehradun"/>
        <s v="Jaypee Institute of Information Technology"/>
        <s v="SIBM Bglr"/>
        <s v="PES Institute of Technology, (PESIT)"/>
        <s v="Thadomal Shahani Engineering College, Mumbai"/>
        <s v="Bharati Vidyapeeth College of Engineering, New Delhi"/>
        <s v="Praxis Business College"/>
        <s v="Department of Statistics"/>
        <s v="Manipal DS Academy"/>
        <s v="Symbiosis Institute of Operations Management"/>
        <s v="Vinod Gupta School of Management (VGSOM)"/>
        <s v="Goa Institute of Management"/>
        <s v="Great Lakes Institute of Management "/>
        <s v="Welingkar Institute of Management, Mumbai"/>
        <s v="Delhi School of Economics"/>
        <s v="Crescent Engg College, Chennai"/>
        <s v="SIES School of Management"/>
        <s v="IIT Ropar"/>
        <s v="VJTI"/>
        <s v="VIT, Vellore"/>
        <s v="BITS Hyderabad"/>
        <s v="IIT Roorkee"/>
        <s v="MICA ( Mudra Institute of Communications)"/>
        <s v="IIM, Shillong"/>
        <s v="Sydenham Institute of Management"/>
        <s v="National Institute of Banking Management, Pune"/>
        <s v="NMIMS Mukesh Patel School of Engineering"/>
        <s v="Kalasalingam Academy of Research and Education"/>
        <s v="SSN College of Engineering, Chennai"/>
        <s v="Meghnad Desai / NM Data Science"/>
        <s v="Mount Carmel, Bangalore"/>
        <s v="Lady Sri Ram (LSR) ,DU  "/>
        <s v="MOP Vaishnav College for Women, Chennai"/>
        <s v="Mithibai College"/>
        <s v="Indian Institute of Technology (IIT) Bombay"/>
        <s v="Indian Institute of Technology (IIT) Delhi"/>
        <s v="Indian Institute of Technology (IIT) Kharagpur"/>
        <s v="Indian Institute of Technology (IIT) Madras"/>
        <s v="National Institute of Technology (NIT) Trichy"/>
        <s v="National Institute of Technology (NIT) Warangal"/>
        <s v="Indian School of Business (ISB) Hyderabad"/>
        <s v="Faculty of Management Studies (FMS)"/>
        <s v="Indian Institute of Management (IIM), Indore"/>
        <s v="Indian Institute of Management (IIM), Kozhikode"/>
        <s v="Indian Institute of Management (IIM), Bangalore"/>
        <s v="Indian Institute of Management (IIM), Lucknow"/>
        <s v="Indian Institute of Foreign Trade (IIFT) Delhi"/>
        <s v="St. Xavier's College,Kolkata"/>
        <s v="Madras School of Economics"/>
        <s v="IFMR"/>
        <s v="Indian Statistical Institute (ISI), Kolkata"/>
        <s v="TBD"/>
        <s v="TAPMI"/>
        <s v="Symbiosis Institute of Digital &amp; Telecom Management (SITM) , Pune "/>
        <s v="Delhi Technological University (DCE)"/>
        <s v="IIM, Udaipur"/>
        <s v="Vivekananda Education Society's Institute of Technology( VESIT)"/>
        <s v="IIEST, Shibpur"/>
        <s v="Symbiosis Centre for Information Technology, Pune (SCIT)"/>
        <s v="HR College of Commerce"/>
        <s v="Shri Ram College of Commerce (SRCC) , DU  "/>
        <s v="Hansraj College,DU"/>
        <s v="IIM Sirmaur"/>
        <s v="IIM Trichy"/>
        <s v="St Xaviers Mumbai"/>
        <s v="Government Law College (GLC) Mumbai"/>
        <s v="Symbiosis Law College ( SLC) Noida"/>
        <s v="SJMSOM, IIT Bombay"/>
        <s v="Bhavan's"/>
        <s v="Jai Hind College"/>
        <s v="IIM Amritsar"/>
        <s v="Jesus &amp; Mary Convent (JMC)"/>
        <s v="Hindu College,DU"/>
        <s v="Ashoka University"/>
        <s v="PDPU Engineering College"/>
        <s v="SCHMRD"/>
        <s v="XLRI Jamshedpur"/>
        <s v="MDI, Gurgaon"/>
        <s v="Amrita Vishwas Vidyapeeth, Coimbatore"/>
        <s v="NSS College of Engineering Palakkad"/>
        <s v="NIIT Neemrana"/>
        <s v="Gujarat Forensics Sciences University (GFSU)"/>
        <s v="College of Engineering, Anna University"/>
        <s v="IIM L (Noida Campus)"/>
        <s v="NITIE SM"/>
        <s v="XSOS, Bhuwaneshwar"/>
        <s v="SIIB, SM"/>
        <s v="New Horizon College of Engg"/>
        <m/>
        <s v="Christ College, Bangalore" u="1"/>
        <s v="IIM Raipur" u="1"/>
        <s v="Maharashtra Institute Of Technology, Pune" u="1"/>
        <s v="Shaheed Bhagat Singh" u="1"/>
        <s v="BMCC, Pune" u="1"/>
        <s v="DIE Agra" u="1"/>
        <s v="NIIT Nimrana" u="1"/>
        <s v="Shailesh J Mehta School of Management ( SJSOM)" u="1"/>
        <s v="NSIT, Delhi" u="1"/>
        <s v="St Joseph College Of Commerce" u="1"/>
        <s v="Cummins College of Engineering for Women" u="1"/>
      </sharedItems>
    </cacheField>
    <cacheField name="Campus Ambassadors" numFmtId="0">
      <sharedItems containsBlank="1" count="70">
        <s v="Gerald Prabhu"/>
        <s v="Ajay Kamat"/>
        <s v="Selvakumar Rajendran"/>
        <s v="Rahul Chakrabarty"/>
        <s v="Anant Gupta"/>
        <s v="Nilesh Naker"/>
        <s v="Moushumee Basu Roy"/>
        <s v="Mandar Gupte"/>
        <e v="#N/A"/>
        <s v="Shruti Ladwa"/>
        <s v="Sudhanshu Singh"/>
        <s v="Abhijit Pingle"/>
        <s v="Deepak Narasimhamurthy"/>
        <s v="Surinder Nanda"/>
        <s v="Prashant Gupta"/>
        <s v="Krati Laad"/>
        <s v="Samir Shah"/>
        <s v="Burgess Cooper"/>
        <s v="Prashant Garg"/>
        <s v="Rahul Jadhav"/>
        <s v="Mahim Chaturvedi"/>
        <s v="Ashish Pherwani"/>
        <s v="Lalit Kalra"/>
        <s v="Sanjai K"/>
        <s v="Radhika Saigal"/>
        <s v="Kamalanand Nithianandan"/>
        <s v="Devinder Chawla"/>
        <s v="Sachin Seth"/>
        <s v="Sardul Seth"/>
        <s v="Kailash Prabhu S"/>
        <s v="Rahul Naik"/>
        <s v="Vinod Murthy"/>
        <s v="Nayana Mitter"/>
        <s v="Nishit Bhatia"/>
        <s v="Vishal Ruia"/>
        <s v="Manesh Patel"/>
        <s v="Shobhit Mathur"/>
        <s v="Akshya Singhal"/>
        <s v="Som Kapoor"/>
        <s v="Rajesh Ivaturi"/>
        <s v="Nikhil Sharma"/>
        <s v="Abilin Mukherjee"/>
        <s v="Nikhil Kumar"/>
        <s v="Karan Bhatia"/>
        <s v="Vinay Raghunath"/>
        <s v="Neha Sharma"/>
        <s v="Srimayee Chakraborty"/>
        <s v="Ajay Sirikonda"/>
        <s v="Harish Agarwal"/>
        <s v="Pragyal Singh"/>
        <s v="Sanjay Kapadia"/>
        <s v="Alok Raj"/>
        <s v="Kartik Shinde"/>
        <s v="Fali Hodiwalla"/>
        <s v="Gaurav Moda"/>
        <s v="Rahul Singh Lovell"/>
        <s v="Basant Shroff"/>
        <s v="Nirali Goradia"/>
        <s v="Tarun Ahuja"/>
        <s v="Pankaj Bhandari"/>
        <s v="Swati Umre"/>
        <s v="Gaurav Sharma"/>
        <s v="Chanchal Maheshwari"/>
        <s v="Sunmeet Chahal"/>
        <s v="Alpana Dutta"/>
        <s v="Pooja Bhandari"/>
        <s v="Tiffy Isaac"/>
        <s v="Akshay Tiku"/>
        <s v="Avinash Bendke"/>
        <m/>
      </sharedItems>
    </cacheField>
    <cacheField name="New/Old" numFmtId="0">
      <sharedItems containsBlank="1"/>
    </cacheField>
    <cacheField name="College Category" numFmtId="0">
      <sharedItems containsBlank="1"/>
    </cacheField>
    <cacheField name="Campus Location" numFmtId="0">
      <sharedItems containsBlank="1"/>
    </cacheField>
    <cacheField name="Region" numFmtId="0">
      <sharedItems containsBlank="1"/>
    </cacheField>
    <cacheField name="Tier" numFmtId="0">
      <sharedItems containsBlank="1"/>
    </cacheField>
    <cacheField name="MS" numFmtId="0">
      <sharedItems containsBlank="1"/>
    </cacheField>
    <cacheField name="SL" numFmtId="0">
      <sharedItems containsBlank="1"/>
    </cacheField>
    <cacheField name="SSL" numFmtId="0">
      <sharedItems containsBlank="1"/>
    </cacheField>
    <cacheField name="Competency" numFmtId="0">
      <sharedItems containsBlank="1"/>
    </cacheField>
    <cacheField name="Job Location" numFmtId="0">
      <sharedItems containsBlank="1"/>
    </cacheField>
    <cacheField name="Level" numFmtId="0">
      <sharedItems containsBlank="1"/>
    </cacheField>
    <cacheField name="Reporting Partner" numFmtId="0">
      <sharedItems containsBlank="1"/>
    </cacheField>
    <cacheField name="FY 21 Offers" numFmtId="0">
      <sharedItems containsNonDate="0" containsString="0" containsBlank="1"/>
    </cacheField>
    <cacheField name="FY 22 Ask" numFmtId="0">
      <sharedItems containsString="0" containsBlank="1" containsNumber="1" containsInteger="1" minValue="0" maxValue="21"/>
    </cacheField>
    <cacheField name="FY 22 Actual" numFmtId="0">
      <sharedItems containsNonDate="0" containsString="0" containsBlank="1"/>
    </cacheField>
    <cacheField name="Gap" numFmtId="0">
      <sharedItems containsNonDate="0" containsString="0" containsBlank="1"/>
    </cacheField>
    <cacheField name="Process Month FY21" numFmtId="0">
      <sharedItems containsNonDate="0" containsString="0" containsBlank="1"/>
    </cacheField>
    <cacheField name="Tentative Process Date" numFmtId="0">
      <sharedItems containsNonDate="0" containsString="0" containsBlank="1"/>
    </cacheField>
    <cacheField name="Comp" numFmtId="0">
      <sharedItems containsString="0" containsBlank="1" containsNumber="1" containsInteger="1" minValue="425000" maxValue="425000"/>
    </cacheField>
    <cacheField name="Campus status" numFmtId="0">
      <sharedItems containsNonDate="0" containsString="0" containsBlank="1"/>
    </cacheField>
    <cacheField name="Tentative DOJ-Finals" numFmtId="0">
      <sharedItems containsNonDate="0" containsString="0" containsBlank="1"/>
    </cacheField>
    <cacheField name="Confirmed DOJ" numFmtId="0">
      <sharedItems containsNonDate="0" containsString="0" containsBlank="1"/>
    </cacheField>
    <cacheField name="Joining Month" numFmtId="0">
      <sharedItems containsNonDate="0" containsString="0" containsBlank="1"/>
    </cacheField>
    <cacheField name="Comments" numFmtId="0">
      <sharedItems containsBlank="1"/>
    </cacheField>
    <cacheField name="Entity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iwan Jyoti" refreshedDate="44398.786268402779" createdVersion="6" refreshedVersion="6" minRefreshableVersion="3" recordCount="311" xr:uid="{F34EF896-6679-4034-899A-3933602B479A}">
  <cacheSource type="worksheet">
    <worksheetSource ref="H65" sheet="Ask Vs Actuals FY22 - Master" r:id="rId2"/>
  </cacheSource>
  <cacheFields count="28">
    <cacheField name="Sr no" numFmtId="0">
      <sharedItems containsSemiMixedTypes="0" containsString="0" containsNumber="1" containsInteger="1" minValue="1" maxValue="314"/>
    </cacheField>
    <cacheField name="Name of College" numFmtId="0">
      <sharedItems count="110">
        <s v="BMS College of Engg"/>
        <s v="Dayanand Sagar Engineering College"/>
        <s v="Sri Venkateshwara College of Engineering (SVCE)"/>
        <s v="Vasavi College of Engg"/>
        <s v="Amity Engineering College, Noida"/>
        <s v="DJ Sanghvi"/>
        <s v="BP Poddar"/>
        <s v="KJ Somaiya Engineering College"/>
        <s v="Xavier Institute of Management and Entrepreneurship (XIME), Chennai"/>
        <s v="Narsee Monjee Institute of Management Studies (NMIMS MBA Tech, Mumbai)"/>
        <s v="IISWBM, Kolkata"/>
        <s v="NMIMS, Bangalore"/>
        <s v="CMRIT, Bangalore"/>
        <s v="ICFAI Hyderabad"/>
        <s v="Sir M Visvesvaraya Institute of Technology (MVIT)"/>
        <s v="UPES School of Engineering, Dehradun"/>
        <s v="Jaypee Institute of Information Technology"/>
        <s v="SIBM Bangalore (Backup)"/>
        <s v="PES Institute of Technology, (PESIT)"/>
        <s v="Thadomal Shahani Engineering College, Mumbai"/>
        <s v="Bharati Vidyapeeth College of Engineering, New Delhi"/>
        <s v="Praxis Business School, Bangalore"/>
        <s v="Department of Statistics"/>
        <s v="Manipal DS Academy"/>
        <s v="Symbiosis Institute of Operations Management"/>
        <s v="Vinod Gupta School of Management (VGSOM)"/>
        <s v="Goa Institute of Management"/>
        <s v="Great Lakes Institute of Management"/>
        <s v="Welingkar Institute of Management, Mumbai"/>
        <s v="Delhi School of Economics"/>
        <s v="Crescent Engg College, Chennai"/>
        <s v="SIES School of Management"/>
        <s v="IIT Ropar"/>
        <s v="VJTI"/>
        <s v="VIT, Vellore"/>
        <s v="BITS Hyderabad"/>
        <s v="IIT Roorkee"/>
        <s v="MICA ( Mudra Institute of Communications)"/>
        <s v="IIM, Shillong"/>
        <s v="Sydenham Institute of Management Studies, Research and Entrepreneurship Education"/>
        <s v="National Institute of Banking Management, Pune"/>
        <s v="NMIMS Mukesh Patel School of Engineering"/>
        <s v="Kalasalingam Academy of Research and Education"/>
        <s v="SSN College of Engineering, Chennai"/>
        <s v="Meghnad Desai / NM Data Science"/>
        <s v="Mount Carmel, Bangalore"/>
        <s v="Lady Sri Ram (LSR) ,DU"/>
        <s v="MOP Vaishnav College for Women, Chennai"/>
        <s v="Mithibai College"/>
        <s v="Indian Institute of Technology (IIT) Bombay"/>
        <s v="Indian Institute of Technology (IIT) Delhi"/>
        <s v="Indian Institute of Technology (IIT) Kharagpur"/>
        <s v="Indian Institute of Technology (IIT) Madras"/>
        <s v="National Institute of Technology (NIT) Trichy"/>
        <s v="National Institute of Technology (NIT) Warangal"/>
        <s v="Indian School of Business (ISB) Hyderabad"/>
        <s v="Faculty of Management Studies (FMS)"/>
        <s v="Indian Institute of Management (IIM), Indore"/>
        <s v="Indian Institute of Management (IIM), Kozhikode"/>
        <s v="Indian Institute of Management (IIM), Bangalore"/>
        <s v="Indian Institute of Management (IIM), Lucknow"/>
        <s v="Indian Institute of Foreign Trade (IIFT) Delhi"/>
        <s v="St. Xavier's College,Kolkata"/>
        <s v="Madras School of Economics"/>
        <s v="IFMR"/>
        <s v="Indian Statistical Institute (ISI), Kolkata"/>
        <s v="TBD"/>
        <s v="TAPMI"/>
        <s v="Symbiosis Institute of Digital &amp; Telecom Management (SITM) , Pune"/>
        <s v="Delhi Technological University (DCE)"/>
        <s v="IIM, Udaipur"/>
        <s v="Vivekananda Education Society's Institute of Technology( VESIT)"/>
        <s v="IIEST, Shibpur"/>
        <s v="Symbiosis Centre for Information Technology, Pune (SCIT)"/>
        <s v="HR College of Commerce"/>
        <s v="Shri Ram College of Commerce (SRCC) , DU"/>
        <s v="Hansraj College,DU"/>
        <s v="IIM, Sirmaur"/>
        <s v="IIM Trichy"/>
        <s v="St Xaviers Mumbai"/>
        <s v="Government Law College (GLC) Mumbai"/>
        <s v="Symbiosis Law College ( SLC) Noida"/>
        <s v="SJMSOM, IIT Bombay"/>
        <s v="Bhavans College"/>
        <s v="Jai Hind College"/>
        <s v="IIM Amritsar"/>
        <s v="Jesus &amp; Mary Convent (JMC)"/>
        <s v="Hindu College,DU"/>
        <s v="Ashoka University"/>
        <s v="PDPU Engineering College"/>
        <s v="SCHMRD"/>
        <s v="XLRI Jamshedpur"/>
        <s v="MDI, Gurgaon"/>
        <s v="Amrita Vishwas Vidyapeeth, Coimbatore"/>
        <s v="NSS College of Engineering Palakkad"/>
        <s v="NIIT Neemrana"/>
        <s v="Gujarat Forensics Sciences University (GFSU)"/>
        <s v="College of Engineering, Anna University"/>
        <s v="IIML, Noida"/>
        <s v="NITIE, SM"/>
        <s v="XSOS, Bhuvaneshwar"/>
        <s v="SIIB, SM"/>
        <s v="New Horizon College of Engg"/>
        <s v="Praxis Business College" u="1"/>
        <s v="Narsee Monjee Institute of Management Studies (NMIMS MBA Tech, Mumbai) " u="1"/>
        <s v="Symbiosis Institute of Digital &amp; Telecom Management (SITM) , Pune " u="1"/>
        <s v="Shri Ram College of Commerce (SRCC) , DU  " u="1"/>
        <s v="Great Lakes Institute of Management " u="1"/>
        <s v="KJ Somaiya Engineering  College" u="1"/>
        <s v="Lady Sri Ram (LSR) ,DU  " u="1"/>
      </sharedItems>
    </cacheField>
    <cacheField name="Campus Ambassadors" numFmtId="0">
      <sharedItems containsBlank="1" count="69">
        <s v="Gerald Prabhu"/>
        <s v="Ajay Kamat"/>
        <s v="Selvakumar Rajendran"/>
        <s v="Rahul Chakrabarty"/>
        <s v="Anant Gupta"/>
        <s v="Nilesh Naker"/>
        <s v="Moushumee Basu Roy"/>
        <s v="Mandar Gupte"/>
        <m/>
        <s v="Shruti Ladwa"/>
        <s v="Sudhanshu Singh"/>
        <s v="Abhijit Pingle"/>
        <s v="Deepak Narasimhamurthy"/>
        <s v="Surinder Nanda"/>
        <s v="Prashant Gupta"/>
        <s v="Krati Laad"/>
        <s v="Samir Shah"/>
        <s v="Burgess Cooper"/>
        <s v="Prashant Garg"/>
        <s v="Rahul Jadhav"/>
        <s v="Mahim Chaturvedi"/>
        <s v="Ashish Pherwani"/>
        <s v="Lalit Kalra"/>
        <s v="Sanjai K"/>
        <s v="Radhika Saigal"/>
        <s v="Kamalanand Nithianandan"/>
        <s v="Devinder Chawla"/>
        <s v="Sachin Seth"/>
        <s v="Sardul Seth"/>
        <s v="Kailash Prabhu S"/>
        <s v="Rahul Naik"/>
        <s v="Vinod Murthy"/>
        <s v="Nayana Mitter"/>
        <s v="Nishit Bhatia"/>
        <s v="Vishal Ruia"/>
        <s v="Manesh Patel"/>
        <s v="Shobhit Mathur"/>
        <s v="Akshya Singhal"/>
        <s v="Som Kapoor"/>
        <s v="Rajesh Ivaturi"/>
        <s v="Nikhil Sharma"/>
        <s v="Abilin Mukherjee"/>
        <s v="Nikhil Kumar"/>
        <s v="Karan Bhatia"/>
        <s v="Vinay Raghunath"/>
        <s v="Neha Sharma"/>
        <s v="Srimayee Chakraborty"/>
        <s v="Ajay Sirikonda"/>
        <s v="Harish Agarwal"/>
        <s v="Pragyal Singh"/>
        <s v="Sanjay Kapadia"/>
        <s v="Alok Raj"/>
        <s v="Kartik Shinde"/>
        <s v="Fali Hodiwalla"/>
        <s v="Gaurav Moda"/>
        <s v="Rahul Singh Lovell"/>
        <s v="Basant Shroff"/>
        <s v="Nirali Goradia"/>
        <s v="Tarun Ahuja"/>
        <s v="Pankaj Bhandari"/>
        <s v="Swati Umre"/>
        <s v="Gaurav Sharma"/>
        <s v="Chanchal Maheshwari"/>
        <s v="Sunmeet Chahal"/>
        <s v="Alpana Dutta"/>
        <s v="Pooja Bhandari"/>
        <s v="Tiffy Isaac"/>
        <s v="Akshay Tiku"/>
        <s v="Avinash Bendke"/>
      </sharedItems>
    </cacheField>
    <cacheField name="New/Old" numFmtId="0">
      <sharedItems count="4">
        <s v="Old"/>
        <s v="New"/>
        <s v="Old "/>
        <s v="New "/>
      </sharedItems>
    </cacheField>
    <cacheField name="College Category" numFmtId="0">
      <sharedItems count="5">
        <s v="Engg"/>
        <s v="B.School"/>
        <s v="Grad"/>
        <s v="Law"/>
        <s v="TBD"/>
      </sharedItems>
    </cacheField>
    <cacheField name="Campus Location" numFmtId="0">
      <sharedItems count="34">
        <s v="Bangalore"/>
        <s v="Chennai"/>
        <s v="Hyderabad"/>
        <s v="Noida"/>
        <s v="Mumbai"/>
        <s v="Kolkata"/>
        <s v="Dehradun"/>
        <s v="Delhi"/>
        <s v="Nasik"/>
        <s v="Kharagpur"/>
        <s v="Goa"/>
        <s v="Ropar"/>
        <s v="Vellore"/>
        <s v="Roorkee"/>
        <s v="Ahmedabad"/>
        <s v="Shillong"/>
        <s v="Pune"/>
        <s v="Trichy"/>
        <s v="Warangal"/>
        <s v="Indore"/>
        <s v="Kozhikode"/>
        <s v="Lucknow"/>
        <s v="Udaipur"/>
        <s v="Amritsar"/>
        <s v="Jamshedpur"/>
        <s v="Gurgaon"/>
        <s v="Coimbatore"/>
        <s v="Palakkad"/>
        <s v="Neemrana"/>
        <s v="Gandhinagar"/>
        <s v="Bhuwaneshwar"/>
        <s v="TBD"/>
        <s v="NCR" u="1"/>
        <s v="Agra" u="1"/>
      </sharedItems>
    </cacheField>
    <cacheField name="Region" numFmtId="0">
      <sharedItems count="6">
        <s v="South"/>
        <s v="North"/>
        <s v="West"/>
        <s v="East"/>
        <s v="West "/>
        <s v="TBD"/>
      </sharedItems>
    </cacheField>
    <cacheField name="Tier" numFmtId="0">
      <sharedItems count="4">
        <s v="Tier 2"/>
        <s v="Tier 1 - Cat B"/>
        <s v="Tier 1"/>
        <s v="TBD"/>
      </sharedItems>
    </cacheField>
    <cacheField name="MS" numFmtId="0">
      <sharedItems containsBlank="1"/>
    </cacheField>
    <cacheField name="SL" numFmtId="0">
      <sharedItems count="5">
        <s v="Tech Consulting"/>
        <s v="Business Consulting"/>
        <s v="Risk Consulting"/>
        <s v="PAS WKFA"/>
        <s v="Assurance"/>
      </sharedItems>
    </cacheField>
    <cacheField name="SSL" numFmtId="0">
      <sharedItems count="20">
        <s v="SAP"/>
        <s v="Dell"/>
        <s v="Oracle"/>
        <s v="Analytics"/>
        <s v="Microsoft"/>
        <s v="ITT"/>
        <s v="IOT"/>
        <s v="ITT "/>
        <s v="PI"/>
        <s v="FSRM"/>
        <s v="Tech Risk"/>
        <s v="Enterprise Risk"/>
        <s v="PAS WKFA"/>
        <s v="Cyber"/>
        <s v="CCaSS"/>
        <s v="CoE"/>
        <s v="Mobily" u="1"/>
        <s v="Risk" u="1"/>
        <s v="OFSAA" u="1"/>
        <s v="Ccentric" u="1"/>
      </sharedItems>
    </cacheField>
    <cacheField name="Competency" numFmtId="0">
      <sharedItems count="36">
        <s v="SAP Core"/>
        <s v="SAP Concur"/>
        <s v="SAP Retail"/>
        <s v="Dell"/>
        <s v="Mobily"/>
        <s v="Oracle"/>
        <s v="Analytics"/>
        <s v="MS ERP"/>
        <s v="MS CRM"/>
        <s v="ITT FS "/>
        <s v="ITT FS"/>
        <s v="ITT GPS"/>
        <s v="ITT Digital"/>
        <s v="SAP Cx"/>
        <s v="SFDC"/>
        <s v="IOT"/>
        <s v="OFSAA-Banking Risk Management"/>
        <s v="OFSAA-Insurance"/>
        <s v="ITT"/>
        <s v="TMT - FT RPA"/>
        <s v="GPS"/>
        <s v="FS"/>
        <s v="CHS"/>
        <s v="TMT"/>
        <s v="PI"/>
        <s v="FSRM"/>
        <s v="Tech Risk"/>
        <s v="Enterprise Risk"/>
        <s v="PAS WKFA"/>
        <s v="Cyber"/>
        <s v="CCC"/>
        <s v="CCaSS"/>
        <s v="CoE"/>
        <s v="Asterisk"/>
        <s v="FCUX"/>
        <s v="AMI" u="1"/>
      </sharedItems>
    </cacheField>
    <cacheField name="Job Location" numFmtId="0">
      <sharedItems count="13">
        <s v="Bangalore"/>
        <s v="Chennai"/>
        <s v="Hyderabad"/>
        <s v="Delhi/NCR"/>
        <s v="Mumbai"/>
        <s v="Kolkata"/>
        <s v="Pune"/>
        <s v="Delhi/NCR/Bangalore/Mumbai/Kolkata/Chennai"/>
        <s v="YTD"/>
        <s v="Ahmedabad"/>
        <s v="Gurgaon" u="1"/>
        <s v="Delhi" u="1"/>
        <s v="TBD" u="1"/>
      </sharedItems>
    </cacheField>
    <cacheField name="Level" numFmtId="0">
      <sharedItems count="8">
        <s v="AN2"/>
        <s v="A.Con"/>
        <s v="Intern"/>
        <s v="Con"/>
        <s v="AN1"/>
        <s v="AN3"/>
        <s v="Sr.Con"/>
        <s v="TBD"/>
      </sharedItems>
    </cacheField>
    <cacheField name="Reporting Partner" numFmtId="0">
      <sharedItems/>
    </cacheField>
    <cacheField name="FY21 Offers" numFmtId="0">
      <sharedItems containsString="0" containsBlank="1" containsNumber="1" containsInteger="1" minValue="0" maxValue="25"/>
    </cacheField>
    <cacheField name="FY22 Ask" numFmtId="0">
      <sharedItems containsSemiMixedTypes="0" containsString="0" containsNumber="1" containsInteger="1" minValue="0" maxValue="21"/>
    </cacheField>
    <cacheField name="FY22 Actual" numFmtId="0">
      <sharedItems containsNonDate="0" containsString="0" containsBlank="1"/>
    </cacheField>
    <cacheField name="Gap" numFmtId="0">
      <sharedItems containsNonDate="0" containsString="0" containsBlank="1"/>
    </cacheField>
    <cacheField name="FY21 Process date" numFmtId="164">
      <sharedItems containsDate="1" containsBlank="1" containsMixedTypes="1" minDate="2020-12-02T00:00:00" maxDate="2021-03-09T00:00:00"/>
    </cacheField>
    <cacheField name="Tentative Process Date" numFmtId="0">
      <sharedItems containsNonDate="0" containsString="0" containsBlank="1"/>
    </cacheField>
    <cacheField name="Comp" numFmtId="0">
      <sharedItems containsString="0" containsBlank="1" containsNumber="1" containsInteger="1" minValue="425000" maxValue="425000"/>
    </cacheField>
    <cacheField name="Campus status" numFmtId="0">
      <sharedItems containsNonDate="0" containsString="0" containsBlank="1"/>
    </cacheField>
    <cacheField name="Tentative DOJ-Finals" numFmtId="0">
      <sharedItems containsNonDate="0" containsString="0" containsBlank="1"/>
    </cacheField>
    <cacheField name="Confirmed DOJ" numFmtId="0">
      <sharedItems containsNonDate="0" containsString="0" containsBlank="1"/>
    </cacheField>
    <cacheField name="Joining Month" numFmtId="0">
      <sharedItems containsNonDate="0" containsString="0" containsBlank="1"/>
    </cacheField>
    <cacheField name="List mapping" numFmtId="0">
      <sharedItems count="3">
        <s v="From list"/>
        <s v="Out of list"/>
        <s v="Out of list-Mapped for other SL ask"/>
      </sharedItems>
    </cacheField>
    <cacheField name="Comments" numFmtId="0">
      <sharedItems containsBlank="1" count="16">
        <m/>
        <s v="Limited A.Con B.School options"/>
        <s v="MCA Interns"/>
        <s v="Only Data Science/Stats/Economics programs"/>
        <s v="Burgess Cooper's spl recommendation"/>
        <s v="Nitin wants to hire the A.con from Engg colleges"/>
        <s v="PwD specialised college - Special recommendation from business to target the B.Tech program"/>
        <s v="Specialised College"/>
        <s v="Stattictics- 3, Eco- 2, B.sc Com Sc/ BCA - 4"/>
        <s v="RM is Board Member"/>
        <s v="Only Grad College in Hyderabad"/>
        <s v="CCaSS"/>
        <s v="Assurance CoE College"/>
        <s v="Specialized college" u="1"/>
        <s v="Inclusive campus. Special recommendation from business to target the B.Tech program which is for speech and hairing impaired. " u="1"/>
        <s v="A.Con B.School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4">
  <r>
    <n v="1"/>
    <x v="0"/>
    <x v="0"/>
    <s v="Old"/>
    <s v="Engg"/>
    <s v="Bangalore"/>
    <s v="South"/>
    <s v="Tier2"/>
    <s v="Tech Consulting"/>
    <s v="Consulting"/>
    <s v="SAP"/>
    <s v="SAP Core"/>
    <s v="Bangalore"/>
    <s v="AN2"/>
    <s v="Selva"/>
    <m/>
    <n v="7"/>
    <m/>
    <m/>
    <m/>
    <m/>
    <n v="425000"/>
    <m/>
    <m/>
    <m/>
    <m/>
    <m/>
    <m/>
  </r>
  <r>
    <n v="2"/>
    <x v="1"/>
    <x v="1"/>
    <s v="Old"/>
    <s v="Engg"/>
    <s v="Bangalore"/>
    <s v="South"/>
    <s v="Tier2"/>
    <s v="Tech Consulting"/>
    <s v="Consulting"/>
    <s v="SAP"/>
    <s v="SAP Core"/>
    <s v="Bangalore"/>
    <s v="AN2"/>
    <s v="Selva"/>
    <m/>
    <n v="7"/>
    <m/>
    <m/>
    <m/>
    <m/>
    <m/>
    <m/>
    <m/>
    <m/>
    <m/>
    <m/>
    <m/>
  </r>
  <r>
    <n v="3"/>
    <x v="2"/>
    <x v="2"/>
    <s v="Old"/>
    <s v="Engg"/>
    <s v="Chennai"/>
    <s v="South"/>
    <s v="Tier2"/>
    <s v="Tech Consulting"/>
    <s v="Consulting"/>
    <s v="SAP"/>
    <s v="SAP Core"/>
    <s v="Chennai"/>
    <s v="AN2"/>
    <s v="Selva"/>
    <m/>
    <n v="8"/>
    <m/>
    <m/>
    <m/>
    <m/>
    <m/>
    <m/>
    <m/>
    <m/>
    <m/>
    <m/>
    <m/>
  </r>
  <r>
    <n v="4"/>
    <x v="3"/>
    <x v="3"/>
    <s v="Old"/>
    <s v="Engg"/>
    <s v="Hyderabad"/>
    <s v="South"/>
    <s v="Tier2"/>
    <s v="Tech Consulting"/>
    <s v="Consulting"/>
    <s v="SAP"/>
    <s v="SAP Core"/>
    <s v="Hyderabad"/>
    <s v="AN2"/>
    <s v="Selva"/>
    <m/>
    <n v="10"/>
    <m/>
    <m/>
    <m/>
    <m/>
    <m/>
    <m/>
    <m/>
    <m/>
    <m/>
    <m/>
    <m/>
  </r>
  <r>
    <n v="5"/>
    <x v="4"/>
    <x v="4"/>
    <s v="Old"/>
    <s v="Engg"/>
    <s v="Noida"/>
    <s v="North"/>
    <s v="Tier2"/>
    <s v="Tech Consulting"/>
    <s v="Consulting"/>
    <s v="SAP"/>
    <s v="SAP Core"/>
    <s v="Delhi/NCR"/>
    <s v="AN2"/>
    <s v="Selva"/>
    <m/>
    <n v="10"/>
    <m/>
    <m/>
    <m/>
    <m/>
    <m/>
    <m/>
    <m/>
    <m/>
    <m/>
    <m/>
    <m/>
  </r>
  <r>
    <n v="6"/>
    <x v="5"/>
    <x v="5"/>
    <s v="Old"/>
    <s v="Engg"/>
    <s v="Mumbai"/>
    <s v="West"/>
    <s v="Tier2"/>
    <s v="Tech Consulting"/>
    <s v="Consulting"/>
    <s v="SAP"/>
    <s v="SAP Core"/>
    <s v="Mumbai"/>
    <s v="AN2"/>
    <s v="Selva"/>
    <m/>
    <n v="6"/>
    <m/>
    <m/>
    <m/>
    <m/>
    <m/>
    <m/>
    <m/>
    <m/>
    <m/>
    <m/>
    <m/>
  </r>
  <r>
    <n v="7"/>
    <x v="6"/>
    <x v="6"/>
    <s v="Old"/>
    <s v="Engg"/>
    <s v="Kolkata"/>
    <s v="East"/>
    <s v="Tier2"/>
    <s v="Tech Consulting"/>
    <s v="Consulting"/>
    <s v="SAP"/>
    <s v="SAP Core"/>
    <s v="Kolkata"/>
    <s v="AN2"/>
    <s v="Selva"/>
    <m/>
    <n v="10"/>
    <m/>
    <m/>
    <m/>
    <m/>
    <m/>
    <m/>
    <m/>
    <m/>
    <m/>
    <m/>
    <m/>
  </r>
  <r>
    <n v="8"/>
    <x v="7"/>
    <x v="7"/>
    <s v="Old"/>
    <s v="Engg"/>
    <s v="Mumbai"/>
    <s v="West"/>
    <s v="Tier2"/>
    <s v="Tech Consulting"/>
    <s v="Consulting"/>
    <s v="SAP"/>
    <s v="SAP Core"/>
    <s v="Mumbai"/>
    <s v="AN2"/>
    <s v="Selva"/>
    <m/>
    <n v="6"/>
    <m/>
    <m/>
    <m/>
    <m/>
    <m/>
    <m/>
    <m/>
    <m/>
    <m/>
    <m/>
    <m/>
  </r>
  <r>
    <n v="9"/>
    <x v="8"/>
    <x v="8"/>
    <s v="Old"/>
    <s v="B.School"/>
    <s v="Chennai"/>
    <s v="South"/>
    <s v="Tier2"/>
    <s v="Tech Consulting"/>
    <s v="Consulting"/>
    <s v="SAP"/>
    <s v="SAP Core"/>
    <s v="Chennai"/>
    <s v="A.Con"/>
    <s v="Selva"/>
    <m/>
    <n v="7"/>
    <m/>
    <m/>
    <m/>
    <m/>
    <m/>
    <m/>
    <m/>
    <m/>
    <m/>
    <m/>
    <m/>
  </r>
  <r>
    <n v="10"/>
    <x v="9"/>
    <x v="9"/>
    <s v="Old"/>
    <s v="B.School"/>
    <s v="Mumbai"/>
    <s v="West"/>
    <s v="Tier2"/>
    <s v="Tech Consulting"/>
    <s v="Consulting"/>
    <s v="SAP"/>
    <s v="SAP Core"/>
    <s v="Mumbai"/>
    <s v="A.Con"/>
    <s v="Selva"/>
    <m/>
    <n v="7"/>
    <m/>
    <m/>
    <m/>
    <m/>
    <m/>
    <m/>
    <m/>
    <m/>
    <m/>
    <m/>
    <m/>
  </r>
  <r>
    <n v="11"/>
    <x v="10"/>
    <x v="8"/>
    <s v="Old"/>
    <s v="B.School"/>
    <s v="Kolkata"/>
    <s v="East"/>
    <s v="Tier2"/>
    <s v="Tech Consulting"/>
    <s v="Consulting"/>
    <s v="SAP"/>
    <s v="SAP Core"/>
    <s v="Kolkata"/>
    <s v="A.Con"/>
    <s v="Selva"/>
    <m/>
    <n v="7"/>
    <m/>
    <m/>
    <m/>
    <m/>
    <m/>
    <m/>
    <m/>
    <m/>
    <m/>
    <m/>
    <m/>
  </r>
  <r>
    <n v="12"/>
    <x v="11"/>
    <x v="8"/>
    <s v="Old"/>
    <s v="B.School"/>
    <s v="Bangalore"/>
    <s v="South"/>
    <s v="Tier2"/>
    <s v="Tech Consulting"/>
    <s v="Consulting"/>
    <s v="SAP"/>
    <s v="SAP Core"/>
    <s v="Bangalore"/>
    <s v="A.Con"/>
    <s v="Selva"/>
    <m/>
    <n v="7"/>
    <m/>
    <m/>
    <m/>
    <m/>
    <m/>
    <m/>
    <m/>
    <m/>
    <m/>
    <m/>
    <m/>
  </r>
  <r>
    <n v="13"/>
    <x v="12"/>
    <x v="10"/>
    <s v="Old"/>
    <s v="Engg"/>
    <s v="Bangalore"/>
    <s v="South"/>
    <s v="Tier2"/>
    <s v="Tech Consulting"/>
    <s v="Consulting"/>
    <s v="SAP"/>
    <s v="SAP Concur"/>
    <s v="Bangalore"/>
    <s v="Intern"/>
    <s v="Sheena George"/>
    <m/>
    <n v="3"/>
    <m/>
    <m/>
    <m/>
    <m/>
    <m/>
    <m/>
    <m/>
    <m/>
    <m/>
    <s v="MCA Interns"/>
    <m/>
  </r>
  <r>
    <n v="14"/>
    <x v="3"/>
    <x v="3"/>
    <s v="Old"/>
    <s v="Engg"/>
    <s v="Hyderabad"/>
    <s v="South"/>
    <s v="Tier2"/>
    <s v="Tech Consulting"/>
    <s v="Consulting"/>
    <s v="SAP"/>
    <s v="SAP Retail"/>
    <s v="Hyderabad"/>
    <s v="AN2"/>
    <s v="Vamsi Chelluri"/>
    <m/>
    <n v="10"/>
    <m/>
    <m/>
    <m/>
    <m/>
    <m/>
    <m/>
    <m/>
    <m/>
    <m/>
    <m/>
    <m/>
  </r>
  <r>
    <n v="15"/>
    <x v="13"/>
    <x v="11"/>
    <s v="Old"/>
    <s v="B.School"/>
    <s v="Hyderabad"/>
    <s v="South"/>
    <s v="Tier2"/>
    <s v="Tech Consulting"/>
    <s v="Consulting"/>
    <s v="SAP"/>
    <s v="SAP Retail"/>
    <s v="Hyderabad"/>
    <s v="A.Con"/>
    <s v="Vamsi Chelluri"/>
    <m/>
    <n v="6"/>
    <m/>
    <m/>
    <m/>
    <m/>
    <m/>
    <m/>
    <m/>
    <m/>
    <m/>
    <m/>
    <m/>
  </r>
  <r>
    <n v="16"/>
    <x v="12"/>
    <x v="10"/>
    <s v="Old"/>
    <s v="Engg"/>
    <s v="Bangalore"/>
    <s v="South"/>
    <s v="Tier2"/>
    <s v="Tech Consulting"/>
    <s v="Consulting"/>
    <s v="Dell"/>
    <s v="Dell"/>
    <s v="Bangalore"/>
    <s v="Intern"/>
    <s v="Sheena George"/>
    <m/>
    <n v="8"/>
    <m/>
    <m/>
    <m/>
    <m/>
    <m/>
    <m/>
    <m/>
    <m/>
    <m/>
    <s v="MCA Interns"/>
    <m/>
  </r>
  <r>
    <n v="17"/>
    <x v="11"/>
    <x v="8"/>
    <s v="Old"/>
    <s v="B.School"/>
    <s v="Bangalore"/>
    <s v="South"/>
    <s v="Tier2"/>
    <s v="Tech Consulting"/>
    <s v="Consulting"/>
    <s v="Dell"/>
    <s v="Dell"/>
    <s v="Bangalore"/>
    <s v="Intern"/>
    <s v="Sheena George"/>
    <m/>
    <n v="10"/>
    <m/>
    <m/>
    <m/>
    <m/>
    <m/>
    <m/>
    <m/>
    <m/>
    <m/>
    <m/>
    <m/>
  </r>
  <r>
    <n v="18"/>
    <x v="0"/>
    <x v="0"/>
    <s v="Old"/>
    <s v="Engg"/>
    <s v="Bangalore"/>
    <s v="South"/>
    <s v="Tier2"/>
    <s v="Tech Consulting"/>
    <s v="Consulting"/>
    <s v="Dell"/>
    <s v="Dell"/>
    <s v="Bangalore"/>
    <s v="AN2"/>
    <s v="Sheena George"/>
    <m/>
    <n v="7"/>
    <m/>
    <m/>
    <m/>
    <m/>
    <m/>
    <m/>
    <m/>
    <m/>
    <m/>
    <m/>
    <m/>
  </r>
  <r>
    <n v="19"/>
    <x v="1"/>
    <x v="1"/>
    <s v="Old"/>
    <s v="Engg"/>
    <s v="Bangalore"/>
    <s v="South"/>
    <s v="Tier2"/>
    <s v="Tech Consulting"/>
    <s v="Consulting"/>
    <s v="Dell"/>
    <s v="Dell"/>
    <s v="Bangalore"/>
    <s v="AN2"/>
    <s v="Sheena George"/>
    <m/>
    <n v="8"/>
    <m/>
    <m/>
    <m/>
    <m/>
    <m/>
    <m/>
    <m/>
    <m/>
    <m/>
    <m/>
    <m/>
  </r>
  <r>
    <n v="20"/>
    <x v="14"/>
    <x v="12"/>
    <s v="Old"/>
    <s v="Engg"/>
    <s v="Bangalore"/>
    <s v="South"/>
    <s v="Tier2"/>
    <s v="Tech Consulting"/>
    <s v="Consulting"/>
    <s v="Mobily"/>
    <s v="Mobily"/>
    <s v="Bangalore"/>
    <s v="AN2"/>
    <s v="Sheena George"/>
    <m/>
    <n v="10"/>
    <m/>
    <m/>
    <m/>
    <m/>
    <m/>
    <m/>
    <m/>
    <m/>
    <m/>
    <m/>
    <m/>
  </r>
  <r>
    <n v="21"/>
    <x v="11"/>
    <x v="8"/>
    <s v="Old"/>
    <s v="B.School"/>
    <s v="Bangalore"/>
    <s v="South"/>
    <s v="Tier2"/>
    <s v="Tech Consulting"/>
    <s v="Consulting"/>
    <s v="Mobily"/>
    <s v="Mobily"/>
    <s v="Bangalore"/>
    <s v="Intern"/>
    <s v="Sheena George"/>
    <m/>
    <n v="2"/>
    <m/>
    <m/>
    <m/>
    <m/>
    <m/>
    <m/>
    <m/>
    <m/>
    <m/>
    <m/>
    <m/>
  </r>
  <r>
    <n v="22"/>
    <x v="1"/>
    <x v="1"/>
    <s v="Old"/>
    <s v="Engg"/>
    <s v="Bangalore"/>
    <s v="South"/>
    <s v="Tier2"/>
    <s v="Tech Consulting"/>
    <s v="Consulting"/>
    <s v="Oracle"/>
    <s v="Oracle"/>
    <s v="Bangalore"/>
    <s v="AN2"/>
    <s v="Rajiv Shah"/>
    <m/>
    <n v="10"/>
    <m/>
    <m/>
    <m/>
    <m/>
    <m/>
    <m/>
    <m/>
    <m/>
    <m/>
    <m/>
    <m/>
  </r>
  <r>
    <n v="23"/>
    <x v="15"/>
    <x v="13"/>
    <s v="Old"/>
    <s v="Engg"/>
    <s v="Dehradun"/>
    <s v="North"/>
    <s v="Tier2"/>
    <s v="Tech Consulting"/>
    <s v="Consulting"/>
    <s v="Oracle"/>
    <s v="Oracle"/>
    <s v="Delhi/NCR"/>
    <s v="AN2"/>
    <s v="Rajiv Shah"/>
    <m/>
    <n v="10"/>
    <m/>
    <m/>
    <m/>
    <m/>
    <m/>
    <m/>
    <m/>
    <m/>
    <m/>
    <m/>
    <m/>
  </r>
  <r>
    <n v="24"/>
    <x v="16"/>
    <x v="14"/>
    <s v="Old"/>
    <s v="Engg"/>
    <s v="Noida"/>
    <s v="North"/>
    <s v="Tier2"/>
    <s v="Tech Consulting"/>
    <s v="Consulting"/>
    <s v="Oracle"/>
    <s v="Oracle"/>
    <s v="Delhi/NCR"/>
    <s v="AN2"/>
    <s v="Rajiv Shah"/>
    <m/>
    <n v="5"/>
    <m/>
    <m/>
    <m/>
    <m/>
    <m/>
    <m/>
    <m/>
    <m/>
    <m/>
    <m/>
    <m/>
  </r>
  <r>
    <n v="25"/>
    <x v="9"/>
    <x v="9"/>
    <s v="Old"/>
    <s v="B.School"/>
    <s v="Mumbai"/>
    <s v="West"/>
    <s v="Tier2"/>
    <s v="Tech Consulting"/>
    <s v="Consulting"/>
    <s v="Oracle"/>
    <s v="Oracle"/>
    <s v="Mumbai"/>
    <s v="A.Con"/>
    <s v="Rajiv Shah"/>
    <m/>
    <n v="5"/>
    <m/>
    <m/>
    <m/>
    <m/>
    <m/>
    <m/>
    <m/>
    <m/>
    <m/>
    <m/>
    <m/>
  </r>
  <r>
    <n v="26"/>
    <x v="17"/>
    <x v="8"/>
    <s v="New"/>
    <s v="B.School"/>
    <s v="Bangalore"/>
    <s v="South"/>
    <s v="Tier2"/>
    <s v="Tech Consulting"/>
    <s v="Consulting"/>
    <s v="Oracle"/>
    <s v="Oracle"/>
    <s v="Bangalore"/>
    <s v="A.Con"/>
    <s v="Rajiv Shah"/>
    <m/>
    <n v="6"/>
    <m/>
    <m/>
    <m/>
    <m/>
    <m/>
    <m/>
    <m/>
    <m/>
    <m/>
    <m/>
    <m/>
  </r>
  <r>
    <n v="27"/>
    <x v="0"/>
    <x v="0"/>
    <s v="Old"/>
    <s v="Engg"/>
    <s v="Bangalore"/>
    <s v="South"/>
    <s v="Tier2"/>
    <s v="Tech Consulting"/>
    <s v="Consulting"/>
    <s v="Analytics"/>
    <s v="Analytics"/>
    <s v="Bangalore"/>
    <s v="AN2"/>
    <s v="Ajay Kamat"/>
    <m/>
    <n v="10"/>
    <m/>
    <m/>
    <m/>
    <m/>
    <m/>
    <m/>
    <m/>
    <m/>
    <m/>
    <m/>
    <m/>
  </r>
  <r>
    <n v="28"/>
    <x v="18"/>
    <x v="15"/>
    <s v="Old"/>
    <s v="Engg"/>
    <s v="Bangalore"/>
    <s v="South"/>
    <s v="Tier2"/>
    <s v="Tech Consulting"/>
    <s v="Consulting"/>
    <s v="Analytics"/>
    <s v="Analytics"/>
    <s v="Bangalore"/>
    <s v="AN2"/>
    <s v="Ajay Kamat"/>
    <m/>
    <n v="6"/>
    <m/>
    <m/>
    <m/>
    <m/>
    <m/>
    <m/>
    <m/>
    <m/>
    <m/>
    <m/>
    <m/>
  </r>
  <r>
    <n v="29"/>
    <x v="14"/>
    <x v="12"/>
    <s v="Old"/>
    <s v="Engg"/>
    <s v="Bangalore"/>
    <s v="South"/>
    <s v="Tier2"/>
    <s v="Tech Consulting"/>
    <s v="Consulting"/>
    <s v="Analytics"/>
    <s v="Analytics"/>
    <s v="Bangalore"/>
    <s v="AN2"/>
    <s v="Ajay Kamat"/>
    <m/>
    <n v="5"/>
    <m/>
    <m/>
    <m/>
    <m/>
    <m/>
    <m/>
    <m/>
    <m/>
    <m/>
    <m/>
    <m/>
  </r>
  <r>
    <n v="30"/>
    <x v="5"/>
    <x v="5"/>
    <s v="Old"/>
    <s v="Engg"/>
    <s v="Mumbai"/>
    <s v="West"/>
    <s v="Tier2"/>
    <s v="Tech Consulting"/>
    <s v="Consulting"/>
    <s v="Analytics"/>
    <s v="Analytics"/>
    <s v="Mumbai"/>
    <s v="AN2"/>
    <s v="Ajay Kamat"/>
    <m/>
    <n v="0"/>
    <m/>
    <m/>
    <m/>
    <m/>
    <m/>
    <m/>
    <m/>
    <m/>
    <m/>
    <m/>
    <m/>
  </r>
  <r>
    <n v="31"/>
    <x v="19"/>
    <x v="16"/>
    <s v="Old"/>
    <s v="Engg"/>
    <s v="Mumbai"/>
    <s v="West"/>
    <s v="Tier2"/>
    <s v="Tech Consulting"/>
    <s v="Consulting"/>
    <s v="Analytics"/>
    <s v="Analytics"/>
    <s v="Mumbai"/>
    <s v="AN2"/>
    <s v="Ajay Kamat"/>
    <m/>
    <n v="0"/>
    <m/>
    <m/>
    <m/>
    <m/>
    <m/>
    <m/>
    <m/>
    <m/>
    <m/>
    <m/>
    <m/>
  </r>
  <r>
    <n v="32"/>
    <x v="7"/>
    <x v="7"/>
    <s v="Old"/>
    <s v="Engg"/>
    <s v="Mumbai"/>
    <s v="West"/>
    <s v="Tier2"/>
    <s v="Tech Consulting"/>
    <s v="Consulting"/>
    <s v="Analytics"/>
    <s v="Analytics"/>
    <s v="Mumbai"/>
    <s v="AN2"/>
    <s v="Ajay Kamat"/>
    <m/>
    <n v="6"/>
    <m/>
    <m/>
    <m/>
    <m/>
    <m/>
    <m/>
    <m/>
    <m/>
    <m/>
    <m/>
    <m/>
  </r>
  <r>
    <n v="33"/>
    <x v="19"/>
    <x v="16"/>
    <s v="Old"/>
    <s v="Engg"/>
    <s v="Pune"/>
    <s v="West"/>
    <s v="Tier2"/>
    <s v="Tech Consulting"/>
    <s v="Consulting"/>
    <s v="Analytics"/>
    <s v="Analytics"/>
    <s v="Mumbai"/>
    <s v="AN2"/>
    <s v="Ajay Kamat"/>
    <m/>
    <n v="0"/>
    <m/>
    <m/>
    <m/>
    <m/>
    <m/>
    <m/>
    <m/>
    <m/>
    <m/>
    <m/>
    <m/>
  </r>
  <r>
    <n v="34"/>
    <x v="20"/>
    <x v="17"/>
    <s v="Old"/>
    <s v="Engg"/>
    <s v="Delhi"/>
    <s v="West"/>
    <s v="Tier2"/>
    <s v="Tech Consulting"/>
    <s v="Consulting"/>
    <s v="Analytics"/>
    <s v="Analytics"/>
    <s v="Delhi/NCR"/>
    <s v="AN2"/>
    <s v="Ajay Kamat"/>
    <m/>
    <n v="10"/>
    <m/>
    <m/>
    <m/>
    <m/>
    <m/>
    <m/>
    <m/>
    <m/>
    <m/>
    <m/>
    <m/>
  </r>
  <r>
    <n v="35"/>
    <x v="4"/>
    <x v="4"/>
    <s v="Old"/>
    <s v="Engg"/>
    <s v="Noida"/>
    <s v="North"/>
    <s v="Tier2"/>
    <s v="Tech Consulting"/>
    <s v="Consulting"/>
    <s v="Analytics"/>
    <s v="Analytics"/>
    <s v="Delhi/NCR"/>
    <s v="AN2"/>
    <s v="Ajay Kamat"/>
    <m/>
    <n v="10"/>
    <m/>
    <m/>
    <m/>
    <m/>
    <m/>
    <m/>
    <m/>
    <m/>
    <m/>
    <m/>
    <m/>
  </r>
  <r>
    <n v="36"/>
    <x v="16"/>
    <x v="14"/>
    <s v="Old"/>
    <s v="Engg"/>
    <s v="Noida"/>
    <s v="West"/>
    <s v="Tier2"/>
    <s v="Tech Consulting"/>
    <s v="Consulting"/>
    <s v="Analytics"/>
    <s v="Analytics"/>
    <s v="Delhi/NCR"/>
    <s v="AN2"/>
    <s v="Ajay Kamat"/>
    <m/>
    <n v="0"/>
    <m/>
    <m/>
    <m/>
    <m/>
    <m/>
    <m/>
    <m/>
    <m/>
    <m/>
    <m/>
    <m/>
  </r>
  <r>
    <n v="37"/>
    <x v="21"/>
    <x v="12"/>
    <s v="Old"/>
    <s v="B.School"/>
    <s v="Bangalore"/>
    <s v="South"/>
    <s v="Tier2"/>
    <s v="Tech Consulting"/>
    <s v="Consulting"/>
    <s v="Analytics"/>
    <s v="Analytics"/>
    <s v="Delhi/NCR"/>
    <s v="A.Con"/>
    <s v="Ajay Kamat"/>
    <m/>
    <n v="8"/>
    <m/>
    <m/>
    <m/>
    <m/>
    <m/>
    <m/>
    <m/>
    <m/>
    <m/>
    <s v="Only Data Science/Stats/Economics programs"/>
    <m/>
  </r>
  <r>
    <n v="38"/>
    <x v="22"/>
    <x v="18"/>
    <s v="Old"/>
    <s v="B.School"/>
    <s v="Delhi"/>
    <s v="North"/>
    <s v="Tier2"/>
    <s v="Tech Consulting"/>
    <s v="Consulting"/>
    <s v="Analytics"/>
    <s v="Analytics"/>
    <s v="Delhi/NCR"/>
    <s v="A.Con"/>
    <s v="Ajay Kamat"/>
    <m/>
    <n v="10"/>
    <m/>
    <m/>
    <m/>
    <m/>
    <m/>
    <m/>
    <m/>
    <m/>
    <m/>
    <s v="Only Data Science/Stats/Economics programs"/>
    <m/>
  </r>
  <r>
    <n v="39"/>
    <x v="23"/>
    <x v="19"/>
    <s v="Old"/>
    <s v="B.School"/>
    <s v="Bangalore"/>
    <s v="South"/>
    <s v="Tier2"/>
    <s v="Tech Consulting"/>
    <s v="Consulting"/>
    <s v="Analytics"/>
    <s v="Analytics"/>
    <s v="Delhi/NCR"/>
    <s v="A.Con"/>
    <s v="Ajay Kamat"/>
    <m/>
    <n v="8"/>
    <m/>
    <m/>
    <m/>
    <m/>
    <m/>
    <m/>
    <m/>
    <m/>
    <m/>
    <s v="Only Data Science/Stats/Economics programs"/>
    <m/>
  </r>
  <r>
    <n v="40"/>
    <x v="9"/>
    <x v="9"/>
    <s v="Old"/>
    <s v="B.School"/>
    <s v="Mumbai"/>
    <s v="West"/>
    <s v="Tier2"/>
    <s v="Tech Consulting"/>
    <s v="Consulting"/>
    <s v="Analytics"/>
    <s v="Analytics"/>
    <s v="Delhi/NCR"/>
    <s v="A.Con"/>
    <s v="Ajay Kamat"/>
    <m/>
    <n v="0"/>
    <m/>
    <m/>
    <m/>
    <m/>
    <m/>
    <m/>
    <m/>
    <m/>
    <m/>
    <m/>
    <m/>
  </r>
  <r>
    <n v="41"/>
    <x v="24"/>
    <x v="20"/>
    <s v="Old"/>
    <s v="B.School"/>
    <s v="Nasik"/>
    <s v="West"/>
    <s v="Tier2"/>
    <s v="Tech Consulting"/>
    <s v="Consulting"/>
    <s v="Analytics"/>
    <s v="Analytics"/>
    <s v="Delhi/NCR"/>
    <s v="Con"/>
    <s v="Ajay Kamat"/>
    <m/>
    <n v="7"/>
    <m/>
    <m/>
    <m/>
    <m/>
    <m/>
    <m/>
    <m/>
    <m/>
    <m/>
    <m/>
    <m/>
  </r>
  <r>
    <n v="42"/>
    <x v="25"/>
    <x v="1"/>
    <s v="Old"/>
    <s v="B.School"/>
    <s v="Kharagpur"/>
    <s v="East"/>
    <s v="Tier2"/>
    <s v="Tech Consulting"/>
    <s v="Consulting"/>
    <s v="Analytics"/>
    <s v="Analytics"/>
    <s v="Delhi/NCR"/>
    <s v="Con"/>
    <s v="Ajay Kamat"/>
    <m/>
    <n v="7"/>
    <m/>
    <m/>
    <m/>
    <m/>
    <m/>
    <m/>
    <m/>
    <m/>
    <m/>
    <m/>
    <m/>
  </r>
  <r>
    <n v="43"/>
    <x v="26"/>
    <x v="10"/>
    <s v="Old"/>
    <s v="B.School"/>
    <s v="Goa"/>
    <s v="West"/>
    <s v="Tier2"/>
    <s v="Tech Consulting"/>
    <s v="Consulting"/>
    <s v="Analytics"/>
    <s v="Analytics"/>
    <s v="Delhi/NCR"/>
    <s v="Con"/>
    <s v="Ajay Kamat"/>
    <m/>
    <n v="8"/>
    <m/>
    <m/>
    <m/>
    <m/>
    <m/>
    <m/>
    <m/>
    <m/>
    <m/>
    <m/>
    <m/>
  </r>
  <r>
    <n v="44"/>
    <x v="27"/>
    <x v="21"/>
    <s v="Old"/>
    <s v="B.School"/>
    <s v="Chennai"/>
    <s v="South"/>
    <s v="Tier2"/>
    <s v="Tech Consulting"/>
    <s v="Consulting"/>
    <s v="Analytics"/>
    <s v="Analytics"/>
    <s v="Delhi/NCR"/>
    <s v="Con"/>
    <s v="Ajay Kamat"/>
    <m/>
    <n v="8"/>
    <m/>
    <m/>
    <m/>
    <m/>
    <m/>
    <m/>
    <m/>
    <m/>
    <m/>
    <m/>
    <m/>
  </r>
  <r>
    <n v="45"/>
    <x v="28"/>
    <x v="22"/>
    <s v="Old"/>
    <s v="B.School"/>
    <s v="Mumbai"/>
    <s v="West"/>
    <s v="Tier2"/>
    <s v="Tech Consulting"/>
    <s v="Consulting"/>
    <s v="Analytics"/>
    <s v="Analytics"/>
    <s v="Delhi/NCR"/>
    <s v="Con"/>
    <s v="Ajay Kamat"/>
    <m/>
    <n v="7"/>
    <m/>
    <m/>
    <m/>
    <m/>
    <m/>
    <m/>
    <m/>
    <m/>
    <m/>
    <m/>
    <m/>
  </r>
  <r>
    <n v="46"/>
    <x v="29"/>
    <x v="18"/>
    <s v="Old"/>
    <s v="B.School"/>
    <s v="Delhi"/>
    <s v="North"/>
    <s v="Tier2"/>
    <s v="Tech Consulting"/>
    <s v="Consulting"/>
    <s v="Analytics"/>
    <s v="Analytics"/>
    <s v="Delhi/NCR"/>
    <s v="Con"/>
    <s v="Ajay Kamat"/>
    <m/>
    <n v="0"/>
    <m/>
    <m/>
    <m/>
    <m/>
    <m/>
    <m/>
    <m/>
    <m/>
    <m/>
    <m/>
    <m/>
  </r>
  <r>
    <n v="47"/>
    <x v="12"/>
    <x v="10"/>
    <s v="Old"/>
    <s v="Engg"/>
    <s v="Bangalore"/>
    <s v="South"/>
    <s v="Tier2"/>
    <s v="Tech Consulting"/>
    <s v="Consulting"/>
    <s v="Ccentric"/>
    <s v="MS ERP"/>
    <s v="Bangalore"/>
    <s v="AN2"/>
    <s v="Shubho Bhattacharya"/>
    <m/>
    <n v="6"/>
    <m/>
    <m/>
    <m/>
    <m/>
    <m/>
    <m/>
    <m/>
    <m/>
    <m/>
    <m/>
    <m/>
  </r>
  <r>
    <n v="48"/>
    <x v="30"/>
    <x v="23"/>
    <s v="Old"/>
    <s v="Engg"/>
    <s v="Chennai"/>
    <s v="South"/>
    <s v="Tier2"/>
    <s v="Tech Consulting"/>
    <s v="Consulting"/>
    <s v="Ccentric"/>
    <s v="MS CRM"/>
    <s v="Chennai"/>
    <s v="AN2"/>
    <s v="Shubho Bhattacharya"/>
    <m/>
    <n v="12"/>
    <m/>
    <m/>
    <m/>
    <m/>
    <m/>
    <m/>
    <m/>
    <m/>
    <m/>
    <m/>
    <m/>
  </r>
  <r>
    <n v="49"/>
    <x v="21"/>
    <x v="12"/>
    <s v="Old"/>
    <s v="B.School"/>
    <s v="Bangalore"/>
    <s v="South"/>
    <s v="Tier2"/>
    <s v="Tech Consulting"/>
    <s v="Consulting"/>
    <s v="Ccentric"/>
    <s v="MS ERP"/>
    <s v="Bangalore"/>
    <s v="A.Con"/>
    <s v="Shubho Bhattacharya"/>
    <m/>
    <n v="7"/>
    <m/>
    <m/>
    <m/>
    <m/>
    <m/>
    <m/>
    <m/>
    <m/>
    <m/>
    <m/>
    <m/>
  </r>
  <r>
    <n v="50"/>
    <x v="8"/>
    <x v="8"/>
    <s v="Old"/>
    <s v="B.School"/>
    <s v="Chennai"/>
    <s v="South"/>
    <s v="Tier2"/>
    <s v="Tech Consulting"/>
    <s v="Consulting"/>
    <s v="Ccentric"/>
    <s v="MS ERP"/>
    <s v="Chennai"/>
    <s v="A.Con"/>
    <s v="Shubho Bhattacharya"/>
    <m/>
    <n v="8"/>
    <m/>
    <m/>
    <m/>
    <m/>
    <m/>
    <m/>
    <m/>
    <m/>
    <m/>
    <m/>
    <m/>
  </r>
  <r>
    <n v="51"/>
    <x v="22"/>
    <x v="18"/>
    <s v="Old"/>
    <s v="B.School"/>
    <s v="Delhi"/>
    <s v="North"/>
    <s v="Tier2"/>
    <s v="Tech Consulting"/>
    <s v="Consulting"/>
    <s v="Ccentric"/>
    <s v="MS CRM"/>
    <s v="Delhi/NCR"/>
    <s v="A.Con"/>
    <s v="Shubho Bhattacharya"/>
    <m/>
    <n v="5"/>
    <m/>
    <m/>
    <m/>
    <m/>
    <m/>
    <m/>
    <m/>
    <m/>
    <m/>
    <m/>
    <m/>
  </r>
  <r>
    <n v="52"/>
    <x v="31"/>
    <x v="8"/>
    <s v="Old"/>
    <s v="B.School"/>
    <s v="Mumbai"/>
    <s v="West"/>
    <s v="Tier2"/>
    <s v="Tech Consulting"/>
    <s v="Consulting"/>
    <s v="Ccentric"/>
    <s v="MS CRM"/>
    <s v="Mumbai"/>
    <s v="A.Con"/>
    <s v="Shubho Bhattacharya"/>
    <m/>
    <n v="6"/>
    <m/>
    <m/>
    <m/>
    <m/>
    <m/>
    <m/>
    <m/>
    <m/>
    <m/>
    <m/>
    <m/>
  </r>
  <r>
    <n v="53"/>
    <x v="12"/>
    <x v="10"/>
    <s v="Old"/>
    <s v="Engg"/>
    <s v="Bangalore"/>
    <s v="South"/>
    <s v="Tier2"/>
    <s v="Tech Consulting"/>
    <s v="Consulting"/>
    <s v="Ccentric"/>
    <s v="MS ERP"/>
    <s v="Bangalore"/>
    <s v="Intern"/>
    <s v="Shubho Bhattacharya"/>
    <m/>
    <n v="8"/>
    <m/>
    <m/>
    <m/>
    <m/>
    <m/>
    <m/>
    <m/>
    <m/>
    <m/>
    <s v="MCA Interns"/>
    <m/>
  </r>
  <r>
    <n v="54"/>
    <x v="30"/>
    <x v="23"/>
    <s v="Old"/>
    <s v="Engg"/>
    <s v="Chennai"/>
    <s v="South"/>
    <s v="Tier2"/>
    <s v="Tech Consulting"/>
    <s v="Consulting"/>
    <s v="Ccentric"/>
    <s v="MS CRM"/>
    <s v="Chennai"/>
    <s v="Intern"/>
    <s v="Shubho Bhattacharya"/>
    <m/>
    <n v="10"/>
    <m/>
    <m/>
    <m/>
    <m/>
    <m/>
    <m/>
    <m/>
    <m/>
    <m/>
    <m/>
    <m/>
  </r>
  <r>
    <n v="55"/>
    <x v="0"/>
    <x v="0"/>
    <s v="Old"/>
    <s v="Engg"/>
    <s v="Bangalore"/>
    <s v="South"/>
    <s v="Tier2"/>
    <s v="Tech Consulting"/>
    <s v="Consulting"/>
    <s v="Ccentric"/>
    <s v="MS CRM"/>
    <s v="Bangalore"/>
    <s v="Intern"/>
    <s v="Shubho Bhattacharya"/>
    <m/>
    <n v="10"/>
    <m/>
    <m/>
    <m/>
    <m/>
    <m/>
    <m/>
    <m/>
    <m/>
    <m/>
    <m/>
    <m/>
  </r>
  <r>
    <n v="56"/>
    <x v="9"/>
    <x v="9"/>
    <s v="Old"/>
    <s v="B.School"/>
    <s v="Mumbai"/>
    <s v="West"/>
    <s v="Tier2"/>
    <s v="Tech Consulting"/>
    <s v="Consulting"/>
    <s v="ITT"/>
    <s v="ITT FS "/>
    <s v="Mumbai"/>
    <s v="A.Con"/>
    <s v="Nilesh Naker"/>
    <m/>
    <n v="8"/>
    <m/>
    <m/>
    <m/>
    <m/>
    <m/>
    <m/>
    <m/>
    <m/>
    <m/>
    <m/>
    <m/>
  </r>
  <r>
    <n v="57"/>
    <x v="9"/>
    <x v="9"/>
    <s v="Old"/>
    <s v="B.School"/>
    <s v="Mumbai"/>
    <s v="West"/>
    <s v="Tier2"/>
    <s v="Tech Consulting"/>
    <s v="Consulting"/>
    <s v="ITT"/>
    <s v="ITT FS "/>
    <s v="Mumbai"/>
    <s v="Intern"/>
    <s v="Nilesh Naker"/>
    <m/>
    <n v="4"/>
    <m/>
    <m/>
    <m/>
    <m/>
    <m/>
    <m/>
    <m/>
    <m/>
    <m/>
    <m/>
    <m/>
  </r>
  <r>
    <n v="58"/>
    <x v="32"/>
    <x v="24"/>
    <s v="Old"/>
    <s v="Engg"/>
    <s v="Ropar"/>
    <s v="North"/>
    <s v="Tier 1 - Cat B"/>
    <s v="Tech Consulting"/>
    <s v="Consulting"/>
    <s v="ITT"/>
    <s v="ITT FS"/>
    <s v="Delhi/NCR"/>
    <s v="A.Con"/>
    <s v="Radhika Saigal"/>
    <m/>
    <n v="6"/>
    <m/>
    <m/>
    <m/>
    <m/>
    <m/>
    <m/>
    <m/>
    <m/>
    <m/>
    <m/>
    <m/>
  </r>
  <r>
    <n v="59"/>
    <x v="33"/>
    <x v="8"/>
    <s v="New"/>
    <s v="Engg"/>
    <s v="Mumbai"/>
    <s v="West"/>
    <s v="Tier 1 - Cat B"/>
    <s v="Tech Consulting"/>
    <s v="Consulting"/>
    <s v="ITT"/>
    <s v="ITT FS"/>
    <s v="Mumbai"/>
    <s v="A.Con"/>
    <s v="Radhika Saigal"/>
    <m/>
    <n v="4"/>
    <m/>
    <m/>
    <m/>
    <m/>
    <m/>
    <m/>
    <m/>
    <m/>
    <m/>
    <m/>
    <m/>
  </r>
  <r>
    <n v="60"/>
    <x v="34"/>
    <x v="24"/>
    <s v="Old"/>
    <s v="Engg"/>
    <s v="Vellore"/>
    <s v="South"/>
    <s v="Tier 1 - Cat B"/>
    <s v="Tech Consulting"/>
    <s v="Consulting"/>
    <s v="ITT"/>
    <s v="ITT FS"/>
    <s v="Bangalore"/>
    <s v="A.Con"/>
    <s v="Radhika Saigal"/>
    <m/>
    <n v="7"/>
    <m/>
    <m/>
    <m/>
    <m/>
    <m/>
    <m/>
    <m/>
    <m/>
    <m/>
    <m/>
    <m/>
  </r>
  <r>
    <n v="61"/>
    <x v="35"/>
    <x v="25"/>
    <s v="Old"/>
    <s v="Engg"/>
    <s v="Hyderabad"/>
    <s v="South"/>
    <s v="Tier 1 - Cat B"/>
    <s v="Tech Consulting"/>
    <s v="Consulting"/>
    <s v="ITT"/>
    <s v="ITT FS"/>
    <s v="Bangalore"/>
    <s v="A.Con"/>
    <s v="Radhika Saigal"/>
    <m/>
    <n v="5"/>
    <m/>
    <m/>
    <m/>
    <m/>
    <m/>
    <m/>
    <m/>
    <m/>
    <m/>
    <m/>
    <m/>
  </r>
  <r>
    <n v="62"/>
    <x v="36"/>
    <x v="26"/>
    <s v="Old"/>
    <s v="B.School"/>
    <s v="Roorkee"/>
    <s v="North"/>
    <s v="Tier 1 - Cat B"/>
    <s v="Tech Consulting"/>
    <s v="Consulting"/>
    <s v="ITT"/>
    <s v="ITT GPS"/>
    <s v="Delhi/NCR"/>
    <s v="A.Con"/>
    <s v="Milan Narendra"/>
    <m/>
    <n v="6"/>
    <m/>
    <m/>
    <m/>
    <m/>
    <m/>
    <m/>
    <m/>
    <m/>
    <m/>
    <m/>
    <m/>
  </r>
  <r>
    <n v="63"/>
    <x v="15"/>
    <x v="13"/>
    <s v="Old"/>
    <s v="Engg"/>
    <s v="Dehradun"/>
    <s v="North"/>
    <s v="Tier2"/>
    <s v="Tech Consulting"/>
    <s v="Consulting"/>
    <s v="ITT"/>
    <s v="ITT GPS"/>
    <s v="Delhi/NCR"/>
    <s v="Intern"/>
    <s v="Milan Narendra"/>
    <m/>
    <n v="4"/>
    <m/>
    <m/>
    <m/>
    <m/>
    <m/>
    <m/>
    <m/>
    <m/>
    <m/>
    <m/>
    <m/>
  </r>
  <r>
    <n v="64"/>
    <x v="20"/>
    <x v="17"/>
    <s v="Old"/>
    <s v="Engg"/>
    <s v="Delhi"/>
    <s v="North"/>
    <s v="Tier2"/>
    <s v="Tech Consulting"/>
    <s v="Consulting"/>
    <s v="ITT"/>
    <s v="ITT Digital"/>
    <s v="Delhi/NCR"/>
    <s v="AN2"/>
    <s v="Sachin Seth"/>
    <m/>
    <n v="5"/>
    <m/>
    <m/>
    <m/>
    <m/>
    <m/>
    <m/>
    <m/>
    <m/>
    <m/>
    <m/>
    <m/>
  </r>
  <r>
    <n v="65"/>
    <x v="14"/>
    <x v="12"/>
    <s v="Old"/>
    <s v="Engg"/>
    <s v="Bangalore"/>
    <s v="South"/>
    <s v="Tier2"/>
    <s v="Tech Consulting"/>
    <s v="Consulting"/>
    <s v="ITT"/>
    <s v="ITT Digital"/>
    <s v="Delhi/NCR"/>
    <s v="AN2"/>
    <s v="Sachin Seth"/>
    <m/>
    <n v="5"/>
    <m/>
    <m/>
    <m/>
    <m/>
    <m/>
    <m/>
    <m/>
    <m/>
    <m/>
    <m/>
    <m/>
  </r>
  <r>
    <n v="66"/>
    <x v="31"/>
    <x v="8"/>
    <s v="Old"/>
    <s v="B.School"/>
    <s v="Mumbai"/>
    <s v="West"/>
    <s v="Tier2"/>
    <s v="Tech Consulting"/>
    <s v="Consulting"/>
    <s v="ITT"/>
    <s v="ITT Digital"/>
    <s v="Bangalore"/>
    <s v="A.Con"/>
    <s v="Sachin Seth"/>
    <m/>
    <n v="5"/>
    <m/>
    <m/>
    <m/>
    <m/>
    <m/>
    <m/>
    <m/>
    <m/>
    <m/>
    <m/>
    <m/>
  </r>
  <r>
    <n v="67"/>
    <x v="37"/>
    <x v="27"/>
    <s v="Old"/>
    <s v="B.School"/>
    <s v="Ahmedabad"/>
    <s v="West"/>
    <s v="Tier2"/>
    <s v="Tech Consulting"/>
    <s v="Consulting"/>
    <s v="ITT"/>
    <s v="ITT Digital"/>
    <s v="Mumbai"/>
    <s v="Con"/>
    <s v="Sachin Seth"/>
    <m/>
    <n v="6"/>
    <m/>
    <m/>
    <m/>
    <m/>
    <m/>
    <m/>
    <m/>
    <m/>
    <m/>
    <m/>
    <m/>
  </r>
  <r>
    <n v="69"/>
    <x v="15"/>
    <x v="13"/>
    <s v="Old"/>
    <s v="Engg"/>
    <s v="Dehradun"/>
    <s v="North"/>
    <s v="Tier2"/>
    <s v="Tech Consulting"/>
    <s v="Consulting"/>
    <s v="ITT"/>
    <s v="ITT Digital"/>
    <s v="Delhi/NCR"/>
    <s v="Intern"/>
    <s v="Sachin Seth"/>
    <m/>
    <n v="5"/>
    <m/>
    <m/>
    <m/>
    <m/>
    <m/>
    <m/>
    <m/>
    <m/>
    <m/>
    <m/>
    <m/>
  </r>
  <r>
    <n v="70"/>
    <x v="19"/>
    <x v="16"/>
    <s v="Old"/>
    <s v="Engg"/>
    <s v="Mumbai"/>
    <s v="West"/>
    <s v="Tier2"/>
    <s v="Tech Consulting"/>
    <s v="Consulting"/>
    <s v="ITT"/>
    <s v="ITT Digital"/>
    <s v="Mumbai"/>
    <s v="AN2"/>
    <s v="Sachin Seth"/>
    <m/>
    <n v="5"/>
    <m/>
    <m/>
    <m/>
    <m/>
    <m/>
    <m/>
    <m/>
    <m/>
    <m/>
    <m/>
    <m/>
  </r>
  <r>
    <n v="71"/>
    <x v="16"/>
    <x v="14"/>
    <s v="Old"/>
    <s v="Engg"/>
    <s v="Agra"/>
    <s v="North"/>
    <s v="Tier2"/>
    <s v="Tech Consulting"/>
    <s v="Consulting"/>
    <s v="ITT"/>
    <s v="ITT Digital"/>
    <s v="Delhi/NCR"/>
    <s v="AN2"/>
    <s v="Sachin Seth"/>
    <m/>
    <n v="5"/>
    <m/>
    <m/>
    <m/>
    <m/>
    <m/>
    <m/>
    <m/>
    <m/>
    <m/>
    <m/>
    <m/>
  </r>
  <r>
    <n v="72"/>
    <x v="38"/>
    <x v="28"/>
    <s v="Old "/>
    <s v="B.School"/>
    <s v="Shillong"/>
    <s v="East"/>
    <s v="Tier2"/>
    <s v="Tech Consulting"/>
    <s v="Consulting"/>
    <s v="ITT"/>
    <s v="ITT Digital"/>
    <s v="Delhi/NCR"/>
    <s v="Con"/>
    <s v="Sachin Seth"/>
    <m/>
    <n v="7"/>
    <m/>
    <m/>
    <m/>
    <m/>
    <m/>
    <m/>
    <m/>
    <m/>
    <m/>
    <m/>
    <m/>
  </r>
  <r>
    <n v="73"/>
    <x v="25"/>
    <x v="1"/>
    <s v="Old"/>
    <s v="B.School"/>
    <s v="Kharagpur"/>
    <s v="East"/>
    <s v="Tier2"/>
    <s v="Tech Consulting"/>
    <s v="Consulting"/>
    <s v="ITT"/>
    <s v="ITT Digital"/>
    <s v="Mumbai"/>
    <s v="Con"/>
    <s v="Sachin Seth"/>
    <m/>
    <n v="7"/>
    <m/>
    <m/>
    <m/>
    <m/>
    <m/>
    <m/>
    <m/>
    <m/>
    <m/>
    <m/>
    <m/>
  </r>
  <r>
    <n v="74"/>
    <x v="15"/>
    <x v="13"/>
    <s v="Old"/>
    <s v="Engg"/>
    <s v="Dehradun"/>
    <s v="North"/>
    <s v="Tier2"/>
    <s v="Tech Consulting"/>
    <s v="Consulting"/>
    <s v="SAP"/>
    <s v="SAP Cx"/>
    <s v="Delhi/NCR"/>
    <s v="AN2"/>
    <s v="Surinder Nanda"/>
    <m/>
    <n v="5"/>
    <m/>
    <m/>
    <m/>
    <m/>
    <m/>
    <m/>
    <m/>
    <m/>
    <m/>
    <m/>
    <m/>
  </r>
  <r>
    <n v="75"/>
    <x v="36"/>
    <x v="26"/>
    <s v="Old"/>
    <s v="B.School"/>
    <s v="Roorkee"/>
    <s v="North"/>
    <s v="Tier2"/>
    <s v="Tech Consulting"/>
    <s v="Consulting"/>
    <s v="SAP"/>
    <s v="SAP Cx"/>
    <s v="Delhi/NCR"/>
    <s v="A.Con"/>
    <s v="Surinder Nanda"/>
    <m/>
    <n v="4"/>
    <m/>
    <m/>
    <m/>
    <m/>
    <m/>
    <m/>
    <m/>
    <m/>
    <m/>
    <m/>
    <m/>
  </r>
  <r>
    <n v="76"/>
    <x v="38"/>
    <x v="28"/>
    <s v="Old"/>
    <s v="Engg"/>
    <s v="Shillong"/>
    <s v="East"/>
    <s v="Tier2"/>
    <s v="Tech Consulting"/>
    <s v="Consulting"/>
    <s v="SAP"/>
    <s v="SAP Cx"/>
    <s v="Mumbai"/>
    <s v="Con"/>
    <s v="Surinder Nanda"/>
    <m/>
    <n v="2"/>
    <m/>
    <m/>
    <m/>
    <m/>
    <m/>
    <m/>
    <m/>
    <m/>
    <m/>
    <m/>
    <m/>
  </r>
  <r>
    <n v="77"/>
    <x v="31"/>
    <x v="8"/>
    <s v="Old"/>
    <s v="B.School"/>
    <s v="Mumbai"/>
    <s v="West"/>
    <s v="Tier2"/>
    <s v="Tech Consulting"/>
    <s v="Consulting"/>
    <s v="SAP"/>
    <s v="SAP Cx"/>
    <s v="Mumbai"/>
    <s v="A.Con"/>
    <s v="Surinder Nanda"/>
    <m/>
    <n v="4"/>
    <m/>
    <m/>
    <m/>
    <m/>
    <m/>
    <m/>
    <m/>
    <m/>
    <m/>
    <m/>
    <m/>
  </r>
  <r>
    <n v="78"/>
    <x v="16"/>
    <x v="14"/>
    <s v="Old"/>
    <s v="Engg"/>
    <s v="Dehradun"/>
    <s v="North"/>
    <s v="Tier2"/>
    <s v="Tech Consulting"/>
    <s v="Consulting"/>
    <s v="SAP"/>
    <s v="SFDC"/>
    <s v="Delhi/NCR"/>
    <s v="AN2"/>
    <s v="Surinder Nanda"/>
    <m/>
    <n v="5"/>
    <m/>
    <m/>
    <m/>
    <m/>
    <m/>
    <m/>
    <m/>
    <m/>
    <m/>
    <m/>
    <m/>
  </r>
  <r>
    <n v="79"/>
    <x v="36"/>
    <x v="26"/>
    <s v="Old"/>
    <s v="B.School"/>
    <s v="Roorkee"/>
    <s v="North"/>
    <s v="Tier2"/>
    <s v="Tech Consulting"/>
    <s v="Consulting"/>
    <s v="SAP"/>
    <s v="SFDC"/>
    <s v="Delhi/NCR"/>
    <s v="A.Con"/>
    <s v="Surinder Nanda"/>
    <m/>
    <n v="4"/>
    <m/>
    <m/>
    <m/>
    <m/>
    <m/>
    <m/>
    <m/>
    <m/>
    <m/>
    <m/>
    <m/>
  </r>
  <r>
    <n v="80"/>
    <x v="38"/>
    <x v="28"/>
    <s v="Old"/>
    <s v="Engg"/>
    <s v="Shillong"/>
    <s v="East"/>
    <s v="Tier2"/>
    <s v="Tech Consulting"/>
    <s v="Consulting"/>
    <s v="SAP"/>
    <s v="SFDC"/>
    <s v="Mumbai"/>
    <s v="Con"/>
    <s v="Surinder Nanda"/>
    <m/>
    <n v="2"/>
    <m/>
    <m/>
    <m/>
    <m/>
    <m/>
    <m/>
    <m/>
    <m/>
    <m/>
    <m/>
    <m/>
  </r>
  <r>
    <n v="81"/>
    <x v="39"/>
    <x v="8"/>
    <s v="Old"/>
    <s v="B.School"/>
    <s v="Mumbai"/>
    <s v="West"/>
    <s v="Tier2"/>
    <s v="Tech Consulting"/>
    <s v="Consulting"/>
    <s v="SAP"/>
    <s v="SFDC"/>
    <s v="Mumbai"/>
    <s v="A.Con"/>
    <s v="Surinder Nanda"/>
    <m/>
    <n v="4"/>
    <m/>
    <m/>
    <m/>
    <m/>
    <m/>
    <m/>
    <m/>
    <m/>
    <m/>
    <m/>
    <m/>
  </r>
  <r>
    <n v="82"/>
    <x v="3"/>
    <x v="3"/>
    <s v="Old"/>
    <s v="Engg"/>
    <s v="Hyderabad"/>
    <s v="South"/>
    <s v="Tier2"/>
    <s v="Tech Consulting"/>
    <s v="Consulting"/>
    <s v="IOT"/>
    <s v="IOT"/>
    <s v="Hyderabad"/>
    <s v="Intern"/>
    <s v="Anirban Mukherjee"/>
    <m/>
    <n v="3"/>
    <m/>
    <m/>
    <m/>
    <m/>
    <m/>
    <m/>
    <m/>
    <m/>
    <m/>
    <m/>
    <m/>
  </r>
  <r>
    <n v="83"/>
    <x v="40"/>
    <x v="29"/>
    <s v="Old"/>
    <s v="B.School"/>
    <s v="Pune"/>
    <s v="West"/>
    <s v="Tier2"/>
    <s v="Tech Consulting"/>
    <s v="Consulting"/>
    <s v="OFSAA"/>
    <s v="OFSAA-Banking Risk Management"/>
    <s v="Mumbai"/>
    <s v="Con"/>
    <s v="Anant Gupta"/>
    <m/>
    <n v="1"/>
    <m/>
    <m/>
    <m/>
    <m/>
    <m/>
    <m/>
    <m/>
    <m/>
    <m/>
    <m/>
    <m/>
  </r>
  <r>
    <n v="84"/>
    <x v="9"/>
    <x v="9"/>
    <s v="Old"/>
    <s v="B.School"/>
    <s v="Mumbai"/>
    <s v="West"/>
    <s v="Tier2"/>
    <s v="Tech Consulting"/>
    <s v="Consulting"/>
    <s v="OFSAA"/>
    <s v="OFSAA-Insurance"/>
    <s v="Mumbai"/>
    <s v="A.Con"/>
    <s v="Anant Gupta"/>
    <m/>
    <n v="3"/>
    <m/>
    <m/>
    <m/>
    <m/>
    <m/>
    <m/>
    <m/>
    <m/>
    <m/>
    <m/>
    <m/>
  </r>
  <r>
    <n v="85"/>
    <x v="5"/>
    <x v="5"/>
    <s v="Old"/>
    <s v="Engg"/>
    <s v="Mumbai"/>
    <s v="West "/>
    <s v="Tier2"/>
    <s v="Tech Consulting"/>
    <s v="Consulting"/>
    <s v="ITT"/>
    <s v="ITT"/>
    <s v="Mumbai"/>
    <s v="AN2"/>
    <s v="Nitin Sawant"/>
    <m/>
    <n v="5"/>
    <m/>
    <m/>
    <m/>
    <m/>
    <m/>
    <m/>
    <m/>
    <m/>
    <m/>
    <m/>
    <m/>
  </r>
  <r>
    <n v="86"/>
    <x v="34"/>
    <x v="24"/>
    <s v="Old"/>
    <s v="Engg"/>
    <s v="Vellore"/>
    <s v="South"/>
    <s v="Tier2"/>
    <s v="Tech Consulting"/>
    <s v="Consulting"/>
    <s v="ITT"/>
    <s v="ITT"/>
    <s v="Pune"/>
    <s v="A.Con"/>
    <s v="Nitin Sawant"/>
    <m/>
    <n v="3"/>
    <m/>
    <m/>
    <m/>
    <m/>
    <m/>
    <m/>
    <m/>
    <m/>
    <m/>
    <s v="Nitin wants to hire the A.con from Engg colleges"/>
    <m/>
  </r>
  <r>
    <n v="87"/>
    <x v="16"/>
    <x v="14"/>
    <s v="Old"/>
    <s v="Engg"/>
    <s v="Delhi"/>
    <s v="North"/>
    <s v="Tier2"/>
    <s v="Tech Consulting"/>
    <s v="Consulting"/>
    <s v="ITT"/>
    <s v="ITT"/>
    <s v="Delhi/NCR"/>
    <s v="AN2"/>
    <s v="Nitin Sawant"/>
    <m/>
    <n v="5"/>
    <m/>
    <m/>
    <m/>
    <m/>
    <m/>
    <m/>
    <m/>
    <m/>
    <m/>
    <m/>
    <m/>
  </r>
  <r>
    <n v="88"/>
    <x v="19"/>
    <x v="16"/>
    <s v="Old"/>
    <s v="Engg"/>
    <s v="Pune"/>
    <s v="West"/>
    <s v="Tier2"/>
    <s v="Tech Consulting"/>
    <s v="Consulting"/>
    <s v="ITT"/>
    <s v="ITT"/>
    <s v="Pune"/>
    <s v="AN2"/>
    <s v="Nitin Sawant"/>
    <m/>
    <n v="5"/>
    <m/>
    <m/>
    <m/>
    <m/>
    <m/>
    <m/>
    <m/>
    <m/>
    <m/>
    <m/>
    <m/>
  </r>
  <r>
    <n v="89"/>
    <x v="34"/>
    <x v="24"/>
    <s v="Old"/>
    <s v="Engg"/>
    <s v="Vellore"/>
    <s v="South"/>
    <s v="Tier2"/>
    <s v="Tech Consulting"/>
    <s v="Consulting"/>
    <s v="ITT"/>
    <s v="ITT"/>
    <s v="Delhi/NCR"/>
    <s v="A.Con"/>
    <s v="Nitin Sawant"/>
    <m/>
    <n v="2"/>
    <m/>
    <m/>
    <m/>
    <m/>
    <m/>
    <m/>
    <m/>
    <m/>
    <m/>
    <m/>
    <m/>
  </r>
  <r>
    <n v="90"/>
    <x v="28"/>
    <x v="22"/>
    <s v="Old"/>
    <s v="B.School"/>
    <s v="Mumbai"/>
    <s v="West"/>
    <s v="Tier2"/>
    <s v="Tech Consulting"/>
    <s v="Consulting"/>
    <s v="ITT"/>
    <s v="ITT"/>
    <s v="Mumbai"/>
    <s v="Con"/>
    <s v="Nitin Sawant"/>
    <m/>
    <n v="5"/>
    <m/>
    <m/>
    <m/>
    <m/>
    <m/>
    <m/>
    <m/>
    <m/>
    <m/>
    <m/>
    <m/>
  </r>
  <r>
    <n v="91"/>
    <x v="38"/>
    <x v="28"/>
    <s v="Old"/>
    <s v="B.School"/>
    <s v="Shillong"/>
    <s v="East"/>
    <s v="Tier2"/>
    <s v="Tech Consulting"/>
    <s v="Consulting"/>
    <s v="ITT"/>
    <s v="ITT"/>
    <s v="Delhi/NCR"/>
    <s v="Con"/>
    <s v="Nitin Sawant"/>
    <m/>
    <n v="5"/>
    <m/>
    <m/>
    <m/>
    <m/>
    <m/>
    <m/>
    <m/>
    <m/>
    <m/>
    <m/>
    <m/>
  </r>
  <r>
    <n v="92"/>
    <x v="41"/>
    <x v="30"/>
    <s v="Old"/>
    <s v="Engg"/>
    <s v="Mumbai"/>
    <s v="West"/>
    <s v="Tier2"/>
    <s v="Tech Consulting"/>
    <s v="Consulting"/>
    <s v="ITT "/>
    <s v="ITT"/>
    <s v="Pune"/>
    <s v="Intern"/>
    <s v="Nitin Sawant"/>
    <m/>
    <n v="5"/>
    <m/>
    <m/>
    <m/>
    <m/>
    <m/>
    <m/>
    <m/>
    <m/>
    <m/>
    <m/>
    <m/>
  </r>
  <r>
    <n v="93"/>
    <x v="6"/>
    <x v="6"/>
    <s v="Old"/>
    <s v="Engg"/>
    <s v="Kolkata"/>
    <s v="East"/>
    <s v="Tier2"/>
    <s v="Tech Consulting"/>
    <s v="Consulting"/>
    <s v="Analytics"/>
    <s v="Analytics"/>
    <s v="Kolkata"/>
    <s v="AN2"/>
    <s v="Ajay Kamat"/>
    <m/>
    <n v="8"/>
    <m/>
    <m/>
    <m/>
    <m/>
    <m/>
    <m/>
    <m/>
    <m/>
    <m/>
    <m/>
    <m/>
  </r>
  <r>
    <n v="94"/>
    <x v="2"/>
    <x v="2"/>
    <s v="Old"/>
    <s v="Engg"/>
    <s v="Chennai"/>
    <s v="South"/>
    <s v="Tier2"/>
    <s v="Tech Consulting"/>
    <s v="Consulting"/>
    <s v="Analytics"/>
    <s v="Analytics"/>
    <s v="Chennai"/>
    <s v="AN2"/>
    <s v="Ajay Kamat"/>
    <m/>
    <n v="4"/>
    <m/>
    <m/>
    <m/>
    <m/>
    <m/>
    <m/>
    <m/>
    <m/>
    <m/>
    <m/>
    <m/>
  </r>
  <r>
    <n v="95"/>
    <x v="42"/>
    <x v="8"/>
    <s v="New"/>
    <s v="Engg"/>
    <s v="Chennai"/>
    <s v="South"/>
    <s v="Tier2"/>
    <s v="Tech Consulting"/>
    <s v="Consulting"/>
    <s v="Analytics"/>
    <s v="Analytics"/>
    <s v="Chennai"/>
    <s v="AN2"/>
    <s v="Ajay Kamat"/>
    <m/>
    <n v="4"/>
    <m/>
    <m/>
    <m/>
    <m/>
    <m/>
    <m/>
    <m/>
    <m/>
    <m/>
    <s v="Inclusive campus. Special recommendation from business to target the B.Tech program which is for speech and hairing impaired. "/>
    <m/>
  </r>
  <r>
    <n v="96"/>
    <x v="30"/>
    <x v="23"/>
    <s v="Old"/>
    <s v="Engg"/>
    <s v="Chennai"/>
    <s v="South"/>
    <s v="Tier2"/>
    <s v="Tech Consulting"/>
    <s v="Consulting"/>
    <s v="Analytics"/>
    <s v="Analytics"/>
    <s v="Chennai"/>
    <s v="AN2"/>
    <s v="Ajay Kamat"/>
    <m/>
    <n v="8"/>
    <m/>
    <m/>
    <m/>
    <m/>
    <m/>
    <m/>
    <m/>
    <m/>
    <m/>
    <m/>
    <m/>
  </r>
  <r>
    <n v="97"/>
    <x v="43"/>
    <x v="31"/>
    <s v="Old"/>
    <s v="Engg"/>
    <s v="Chennai"/>
    <s v="South"/>
    <s v="Tier2"/>
    <s v="Tech Consulting"/>
    <s v="Consulting"/>
    <s v="Analytics"/>
    <s v="Analytics"/>
    <s v="Chennai"/>
    <s v="AN2"/>
    <s v="Ajay Kamat"/>
    <m/>
    <n v="9"/>
    <m/>
    <m/>
    <m/>
    <m/>
    <m/>
    <m/>
    <m/>
    <m/>
    <m/>
    <m/>
    <m/>
  </r>
  <r>
    <n v="98"/>
    <x v="44"/>
    <x v="8"/>
    <s v="Old"/>
    <s v="B.School"/>
    <s v="Mumbai"/>
    <s v="West "/>
    <s v="Tier2"/>
    <s v="Tech Consulting"/>
    <s v="Consulting"/>
    <s v="Analytics"/>
    <s v="Analytics"/>
    <s v="Delhi/NCR/Bangalore/Mumbai/Kolkata/Chennai"/>
    <s v="A.Con"/>
    <s v="Ajay Kamat"/>
    <m/>
    <n v="8"/>
    <m/>
    <m/>
    <m/>
    <m/>
    <m/>
    <m/>
    <m/>
    <m/>
    <m/>
    <m/>
    <m/>
  </r>
  <r>
    <n v="100"/>
    <x v="45"/>
    <x v="23"/>
    <s v="Old"/>
    <s v="Grad"/>
    <s v="Bangalore"/>
    <s v="South"/>
    <s v="Tier2"/>
    <s v="Tech Consulting"/>
    <s v="Consulting"/>
    <s v="Analytics"/>
    <s v="Analytics"/>
    <s v="Bangalore"/>
    <s v="AN1"/>
    <s v="Ajay Kamat"/>
    <m/>
    <n v="1"/>
    <m/>
    <m/>
    <m/>
    <m/>
    <m/>
    <m/>
    <m/>
    <m/>
    <m/>
    <m/>
    <m/>
  </r>
  <r>
    <n v="101"/>
    <x v="46"/>
    <x v="32"/>
    <s v="Old"/>
    <s v="Grad"/>
    <s v="NCR"/>
    <s v="North"/>
    <s v="Tier2"/>
    <s v="Tech Consulting"/>
    <s v="Consulting"/>
    <s v="Analytics"/>
    <s v="Analytics"/>
    <s v="Delhi"/>
    <s v="AN1"/>
    <s v="Ajay Kamat"/>
    <m/>
    <n v="1"/>
    <m/>
    <m/>
    <m/>
    <m/>
    <m/>
    <m/>
    <m/>
    <m/>
    <m/>
    <m/>
    <m/>
  </r>
  <r>
    <n v="102"/>
    <x v="47"/>
    <x v="33"/>
    <s v="Old"/>
    <s v="Grad"/>
    <s v="Chennai"/>
    <s v="South"/>
    <s v="Tier2"/>
    <s v="Tech Consulting"/>
    <s v="Consulting"/>
    <s v="Analytics"/>
    <s v="Analytics"/>
    <s v="Chennai"/>
    <s v="AN1"/>
    <s v="Ajay Kamat"/>
    <m/>
    <n v="8"/>
    <m/>
    <m/>
    <m/>
    <m/>
    <m/>
    <m/>
    <m/>
    <m/>
    <m/>
    <m/>
    <m/>
  </r>
  <r>
    <n v="103"/>
    <x v="48"/>
    <x v="34"/>
    <s v="Old"/>
    <s v="Grad"/>
    <s v="Mumbai"/>
    <s v="West"/>
    <s v="Tier2"/>
    <s v="Tech Consulting"/>
    <s v="Consulting"/>
    <s v="Analytics"/>
    <s v="Analytics"/>
    <s v="Mumbai"/>
    <s v="AN1"/>
    <s v="Ajay Kamat"/>
    <m/>
    <n v="2"/>
    <m/>
    <m/>
    <m/>
    <m/>
    <m/>
    <m/>
    <m/>
    <m/>
    <m/>
    <m/>
    <m/>
  </r>
  <r>
    <n v="104"/>
    <x v="35"/>
    <x v="25"/>
    <s v="Old"/>
    <s v="Engg"/>
    <s v="Hyderabad"/>
    <s v="South"/>
    <s v="Tier 1 - Cat B"/>
    <s v="Business Consulting"/>
    <s v="Consulting"/>
    <s v="PI"/>
    <s v="TMT - FT RPA"/>
    <s v="Bangalore"/>
    <s v="A.Con"/>
    <s v="Kamalanand"/>
    <m/>
    <n v="3"/>
    <m/>
    <m/>
    <m/>
    <m/>
    <m/>
    <m/>
    <m/>
    <m/>
    <m/>
    <m/>
    <m/>
  </r>
  <r>
    <n v="105"/>
    <x v="35"/>
    <x v="25"/>
    <s v="Old"/>
    <s v="Engg"/>
    <s v="Hyderabad"/>
    <s v="South"/>
    <s v="Tier 1 - Cat B"/>
    <s v="Business Consulting"/>
    <s v="Consulting"/>
    <s v="PI"/>
    <s v="GPS"/>
    <s v="Delhi"/>
    <s v="A.Con"/>
    <s v="YTD"/>
    <m/>
    <n v="2"/>
    <m/>
    <m/>
    <m/>
    <m/>
    <m/>
    <m/>
    <m/>
    <m/>
    <m/>
    <m/>
    <m/>
  </r>
  <r>
    <n v="106"/>
    <x v="49"/>
    <x v="35"/>
    <s v="Old"/>
    <s v="Engg"/>
    <s v="Mumbai"/>
    <s v="West"/>
    <s v="Tier 1"/>
    <s v="Business Consulting"/>
    <s v="Consulting"/>
    <s v="PI"/>
    <s v="FS"/>
    <s v="YTD"/>
    <s v="A.Con"/>
    <s v="Fali"/>
    <m/>
    <n v="3"/>
    <m/>
    <m/>
    <m/>
    <m/>
    <m/>
    <m/>
    <m/>
    <m/>
    <m/>
    <m/>
    <m/>
  </r>
  <r>
    <n v="107"/>
    <x v="49"/>
    <x v="35"/>
    <s v="Old"/>
    <s v="Engg"/>
    <s v="Mumbai"/>
    <s v="West"/>
    <s v="Tier 1"/>
    <s v="Business Consulting"/>
    <s v="Consulting"/>
    <s v="PI"/>
    <s v="CHS"/>
    <s v="YTD"/>
    <s v="A.Con"/>
    <s v="Vinay Raghunath"/>
    <m/>
    <n v="3"/>
    <m/>
    <m/>
    <m/>
    <m/>
    <m/>
    <m/>
    <m/>
    <m/>
    <m/>
    <m/>
    <m/>
  </r>
  <r>
    <n v="108"/>
    <x v="49"/>
    <x v="35"/>
    <s v="Old"/>
    <s v="Engg"/>
    <s v="Mumbai"/>
    <s v="West"/>
    <s v="Tier 1"/>
    <s v="Business Consulting"/>
    <s v="Consulting"/>
    <s v="PI"/>
    <s v="TMT"/>
    <s v="YTD"/>
    <s v="A.Con"/>
    <s v="Gaurav Sharma"/>
    <m/>
    <n v="3"/>
    <m/>
    <m/>
    <m/>
    <m/>
    <m/>
    <m/>
    <m/>
    <m/>
    <m/>
    <m/>
    <m/>
  </r>
  <r>
    <n v="109"/>
    <x v="50"/>
    <x v="36"/>
    <s v="Old"/>
    <s v="Engg"/>
    <s v="Delhi"/>
    <s v="North"/>
    <s v="Tier 1"/>
    <s v="Business Consulting"/>
    <s v="Consulting"/>
    <s v="PI"/>
    <s v="AMI"/>
    <s v="YTD"/>
    <s v="A.Con"/>
    <s v="Neel Goel"/>
    <m/>
    <n v="3"/>
    <m/>
    <m/>
    <m/>
    <m/>
    <m/>
    <m/>
    <m/>
    <m/>
    <m/>
    <m/>
    <m/>
  </r>
  <r>
    <n v="110"/>
    <x v="50"/>
    <x v="36"/>
    <s v="Old"/>
    <s v="Engg"/>
    <s v="Delhi"/>
    <s v="North"/>
    <s v="Tier 1"/>
    <s v="Business Consulting"/>
    <s v="Consulting"/>
    <s v="PI"/>
    <s v="CHS"/>
    <s v="YTD"/>
    <s v="A.Con"/>
    <s v="Vinay Raghunath"/>
    <m/>
    <n v="3"/>
    <m/>
    <m/>
    <m/>
    <m/>
    <m/>
    <m/>
    <m/>
    <m/>
    <m/>
    <m/>
    <m/>
  </r>
  <r>
    <n v="111"/>
    <x v="50"/>
    <x v="36"/>
    <s v="Old"/>
    <s v="Engg"/>
    <s v="Delhi"/>
    <s v="North"/>
    <s v="Tier 1"/>
    <s v="Business Consulting"/>
    <s v="Consulting"/>
    <s v="PI"/>
    <s v="TMT"/>
    <s v="YTD"/>
    <s v="A.Con"/>
    <s v="Gaurav Sharma"/>
    <m/>
    <n v="3"/>
    <m/>
    <m/>
    <m/>
    <m/>
    <m/>
    <m/>
    <m/>
    <m/>
    <m/>
    <m/>
    <m/>
  </r>
  <r>
    <n v="112"/>
    <x v="51"/>
    <x v="37"/>
    <s v="Old"/>
    <s v="Engg"/>
    <s v="Kharagpur"/>
    <s v="East"/>
    <s v="Tier 1"/>
    <s v="Business Consulting"/>
    <s v="Consulting"/>
    <s v="PI"/>
    <s v="TMT"/>
    <s v="YTD"/>
    <s v="A.Con"/>
    <s v="Gaurav Sharma"/>
    <m/>
    <n v="2"/>
    <m/>
    <m/>
    <m/>
    <m/>
    <m/>
    <m/>
    <m/>
    <m/>
    <m/>
    <m/>
    <m/>
  </r>
  <r>
    <n v="113"/>
    <x v="52"/>
    <x v="38"/>
    <s v="Old"/>
    <s v="Engg"/>
    <s v="Chennai"/>
    <s v="South"/>
    <s v="Tier 1"/>
    <s v="Business Consulting"/>
    <s v="Consulting"/>
    <s v="PI"/>
    <s v="FS"/>
    <s v="YTD"/>
    <s v="A.Con"/>
    <s v="Fali Hodiwala"/>
    <m/>
    <n v="4"/>
    <m/>
    <m/>
    <m/>
    <m/>
    <m/>
    <m/>
    <m/>
    <m/>
    <m/>
    <m/>
    <m/>
  </r>
  <r>
    <n v="114"/>
    <x v="52"/>
    <x v="38"/>
    <s v="Old"/>
    <s v="Engg"/>
    <s v="Chennai"/>
    <s v="South"/>
    <s v="Tier 1"/>
    <s v="Business Consulting"/>
    <s v="Consulting"/>
    <s v="PI"/>
    <s v="CHS"/>
    <s v="YTD"/>
    <s v="A.Con"/>
    <s v="Vinay Raghunath"/>
    <m/>
    <n v="2"/>
    <m/>
    <m/>
    <m/>
    <m/>
    <m/>
    <m/>
    <m/>
    <m/>
    <m/>
    <m/>
    <m/>
  </r>
  <r>
    <n v="115"/>
    <x v="52"/>
    <x v="38"/>
    <s v="Old"/>
    <s v="Engg"/>
    <s v="Chennai"/>
    <s v="South"/>
    <s v="Tier 1"/>
    <s v="Business Consulting"/>
    <s v="Consulting"/>
    <s v="PI"/>
    <s v="TMT"/>
    <s v="YTD"/>
    <s v="A.Con"/>
    <s v="Gaurav Sharma"/>
    <m/>
    <n v="2"/>
    <m/>
    <m/>
    <m/>
    <m/>
    <m/>
    <m/>
    <m/>
    <m/>
    <m/>
    <m/>
    <m/>
  </r>
  <r>
    <n v="116"/>
    <x v="53"/>
    <x v="39"/>
    <s v="New "/>
    <s v="Engg"/>
    <s v="Trichy"/>
    <s v="South"/>
    <s v="Tier 1"/>
    <s v="Business Consulting"/>
    <s v="Consulting"/>
    <s v="PI"/>
    <s v="AMI"/>
    <s v="YTD"/>
    <s v="A.Con"/>
    <s v="Neel Goel"/>
    <m/>
    <n v="3"/>
    <m/>
    <m/>
    <m/>
    <m/>
    <m/>
    <m/>
    <m/>
    <m/>
    <m/>
    <m/>
    <m/>
  </r>
  <r>
    <n v="117"/>
    <x v="53"/>
    <x v="39"/>
    <s v="New"/>
    <s v="Engg"/>
    <s v="Trichy"/>
    <s v="South"/>
    <s v="Tier 1"/>
    <s v="Business Consulting"/>
    <s v="Consulting"/>
    <s v="PI"/>
    <s v="TMT - FT RPA"/>
    <s v="Bangalore"/>
    <s v="A.Con"/>
    <s v="Kamalanand"/>
    <m/>
    <n v="5"/>
    <m/>
    <m/>
    <m/>
    <m/>
    <m/>
    <m/>
    <m/>
    <m/>
    <m/>
    <m/>
    <m/>
  </r>
  <r>
    <n v="118"/>
    <x v="54"/>
    <x v="39"/>
    <s v="New"/>
    <s v="Engg"/>
    <s v="Warangal"/>
    <s v="South"/>
    <s v="Tier 1"/>
    <s v="Business Consulting"/>
    <s v="Consulting"/>
    <s v="PI"/>
    <s v="TMT - FT RPA"/>
    <s v="Bangalore"/>
    <s v="A.Con"/>
    <s v="Kamalanand"/>
    <m/>
    <n v="5"/>
    <m/>
    <m/>
    <m/>
    <m/>
    <m/>
    <m/>
    <m/>
    <m/>
    <m/>
    <m/>
    <m/>
  </r>
  <r>
    <n v="119"/>
    <x v="55"/>
    <x v="40"/>
    <s v="Old"/>
    <s v="B.School"/>
    <s v="Hyderabad"/>
    <s v="South"/>
    <s v="Tier 1"/>
    <s v="Business Consulting"/>
    <s v="Consulting"/>
    <s v="PI"/>
    <s v="TMT - FT RPA"/>
    <s v="Bangalore"/>
    <s v="Con"/>
    <s v="Kamalanand"/>
    <m/>
    <n v="5"/>
    <m/>
    <m/>
    <m/>
    <m/>
    <m/>
    <m/>
    <m/>
    <m/>
    <m/>
    <m/>
    <m/>
  </r>
  <r>
    <n v="120"/>
    <x v="56"/>
    <x v="41"/>
    <s v="Old"/>
    <s v="B.School"/>
    <s v="Delhi"/>
    <s v="North"/>
    <s v="Tier 1"/>
    <s v="Business Consulting"/>
    <s v="Consulting"/>
    <s v="PI"/>
    <s v="FS"/>
    <s v="YTD"/>
    <s v="Con"/>
    <s v="Fali Hodiwala"/>
    <m/>
    <n v="3"/>
    <m/>
    <m/>
    <m/>
    <m/>
    <m/>
    <m/>
    <m/>
    <m/>
    <m/>
    <m/>
    <m/>
  </r>
  <r>
    <n v="121"/>
    <x v="56"/>
    <x v="41"/>
    <s v="Old"/>
    <s v="B.School"/>
    <s v="Delhi"/>
    <s v="North"/>
    <s v="Tier 1"/>
    <s v="Business Consulting"/>
    <s v="Consulting"/>
    <s v="PI"/>
    <s v="AMI"/>
    <s v="YTD"/>
    <s v="Con"/>
    <s v="Neel Goel"/>
    <m/>
    <n v="3"/>
    <m/>
    <m/>
    <m/>
    <m/>
    <m/>
    <m/>
    <m/>
    <m/>
    <m/>
    <m/>
    <m/>
  </r>
  <r>
    <n v="122"/>
    <x v="56"/>
    <x v="41"/>
    <s v="Old"/>
    <s v="B.School"/>
    <s v="Delhi"/>
    <s v="North"/>
    <s v="Tier 1"/>
    <s v="Business Consulting"/>
    <s v="Consulting"/>
    <s v="PI"/>
    <s v="CHS"/>
    <s v="YTD"/>
    <s v="Con"/>
    <s v="Vinay Raghunath"/>
    <m/>
    <n v="4"/>
    <m/>
    <m/>
    <m/>
    <m/>
    <m/>
    <m/>
    <m/>
    <m/>
    <m/>
    <m/>
    <m/>
  </r>
  <r>
    <n v="123"/>
    <x v="56"/>
    <x v="41"/>
    <s v="Old"/>
    <s v="B.School"/>
    <s v="Delhi"/>
    <s v="North"/>
    <s v="Tier 1"/>
    <s v="Business Consulting"/>
    <s v="Consulting"/>
    <s v="PI"/>
    <s v="TMT"/>
    <s v="YTD"/>
    <s v="Con"/>
    <s v="Gaurav Sharma"/>
    <m/>
    <n v="3"/>
    <m/>
    <m/>
    <m/>
    <m/>
    <m/>
    <m/>
    <m/>
    <m/>
    <m/>
    <m/>
    <m/>
  </r>
  <r>
    <n v="124"/>
    <x v="57"/>
    <x v="42"/>
    <s v="Old"/>
    <s v="B.School"/>
    <s v="Indore"/>
    <s v="North"/>
    <s v="Tier 1"/>
    <s v="Business Consulting"/>
    <s v="Consulting"/>
    <s v="PI"/>
    <s v="AMI"/>
    <s v="YTD"/>
    <s v="Con"/>
    <s v="Neel Goel"/>
    <m/>
    <n v="3"/>
    <m/>
    <m/>
    <m/>
    <m/>
    <m/>
    <m/>
    <m/>
    <m/>
    <m/>
    <m/>
    <m/>
  </r>
  <r>
    <n v="125"/>
    <x v="57"/>
    <x v="42"/>
    <s v="Old"/>
    <s v="B.School"/>
    <s v="Indore"/>
    <s v="North"/>
    <s v="Tier 1"/>
    <s v="Business Consulting"/>
    <s v="Consulting"/>
    <s v="PI"/>
    <s v="CHS"/>
    <s v="YTD"/>
    <s v="Con"/>
    <s v="Vinay Raghunath"/>
    <m/>
    <n v="4"/>
    <m/>
    <m/>
    <m/>
    <m/>
    <m/>
    <m/>
    <m/>
    <m/>
    <m/>
    <m/>
    <m/>
  </r>
  <r>
    <n v="126"/>
    <x v="57"/>
    <x v="42"/>
    <s v="Old"/>
    <s v="B.School"/>
    <s v="Indore"/>
    <s v="North"/>
    <s v="Tier 1"/>
    <s v="Business Consulting"/>
    <s v="Consulting"/>
    <s v="PI"/>
    <s v="TMT"/>
    <s v="YTD"/>
    <s v="Con"/>
    <s v="Gaurav Sharma"/>
    <m/>
    <n v="4"/>
    <m/>
    <m/>
    <m/>
    <m/>
    <m/>
    <m/>
    <m/>
    <m/>
    <m/>
    <m/>
    <m/>
  </r>
  <r>
    <n v="127"/>
    <x v="58"/>
    <x v="43"/>
    <s v="Old"/>
    <s v="B.School"/>
    <s v="Kozhikode"/>
    <s v="South"/>
    <s v="Tier 1"/>
    <s v="Business Consulting"/>
    <s v="Consulting"/>
    <s v="PI"/>
    <s v="AMI"/>
    <s v="YTD"/>
    <s v="Con"/>
    <s v="Neel Goel"/>
    <m/>
    <n v="3"/>
    <m/>
    <m/>
    <m/>
    <m/>
    <m/>
    <m/>
    <m/>
    <m/>
    <m/>
    <m/>
    <m/>
  </r>
  <r>
    <n v="128"/>
    <x v="58"/>
    <x v="43"/>
    <s v="Old"/>
    <s v="B.School"/>
    <s v="Kozhikode"/>
    <s v="South"/>
    <s v="Tier 1"/>
    <s v="Business Consulting"/>
    <s v="Consulting"/>
    <s v="PI"/>
    <s v="CHS"/>
    <s v="YTD"/>
    <s v="Con"/>
    <s v="Vinay Raghunath"/>
    <m/>
    <n v="3"/>
    <m/>
    <m/>
    <m/>
    <m/>
    <m/>
    <m/>
    <m/>
    <m/>
    <m/>
    <m/>
    <m/>
  </r>
  <r>
    <n v="129"/>
    <x v="58"/>
    <x v="43"/>
    <s v="Old"/>
    <s v="B.School"/>
    <s v="Kozhikode"/>
    <s v="South"/>
    <s v="Tier 1"/>
    <s v="Business Consulting"/>
    <s v="Consulting"/>
    <s v="PI"/>
    <s v="TMT - FT RPA"/>
    <s v="YTD"/>
    <s v="Con"/>
    <s v="Kamalanand"/>
    <m/>
    <n v="4"/>
    <m/>
    <m/>
    <m/>
    <m/>
    <m/>
    <m/>
    <m/>
    <m/>
    <m/>
    <m/>
    <m/>
  </r>
  <r>
    <n v="130"/>
    <x v="59"/>
    <x v="44"/>
    <s v="Old"/>
    <s v="B.School"/>
    <s v="Bangalore"/>
    <s v="South"/>
    <s v="Tier 1"/>
    <s v="Business Consulting"/>
    <s v="Consulting"/>
    <s v="PI"/>
    <s v="AMI"/>
    <s v="YTD"/>
    <s v="Con"/>
    <s v="Neel Goel"/>
    <m/>
    <n v="3"/>
    <m/>
    <m/>
    <m/>
    <m/>
    <m/>
    <m/>
    <m/>
    <m/>
    <m/>
    <m/>
    <m/>
  </r>
  <r>
    <n v="131"/>
    <x v="59"/>
    <x v="44"/>
    <s v="Old"/>
    <s v="B.School"/>
    <s v="Bangalore"/>
    <s v="South"/>
    <s v="Tier 1"/>
    <s v="Business Consulting"/>
    <s v="Consulting"/>
    <s v="PI"/>
    <s v="CHS"/>
    <s v="YTD"/>
    <s v="Con"/>
    <s v="Vinay Raghunath"/>
    <m/>
    <n v="3"/>
    <m/>
    <m/>
    <m/>
    <m/>
    <m/>
    <m/>
    <m/>
    <m/>
    <m/>
    <m/>
    <m/>
  </r>
  <r>
    <n v="132"/>
    <x v="59"/>
    <x v="44"/>
    <s v="Old"/>
    <s v="B.School"/>
    <s v="Bangalore"/>
    <s v="South"/>
    <s v="Tier 1"/>
    <s v="Business Consulting"/>
    <s v="Consulting"/>
    <s v="PI"/>
    <s v="TMT - FT RPA"/>
    <s v="Bangalore"/>
    <s v="Con"/>
    <s v="Kamalanand"/>
    <m/>
    <n v="4"/>
    <m/>
    <m/>
    <m/>
    <m/>
    <m/>
    <m/>
    <m/>
    <m/>
    <m/>
    <m/>
    <m/>
  </r>
  <r>
    <n v="133"/>
    <x v="60"/>
    <x v="45"/>
    <s v="Old"/>
    <s v="B.School"/>
    <s v="Lucknow"/>
    <s v="North"/>
    <s v="Tier 1"/>
    <s v="Business Consulting"/>
    <s v="Consulting"/>
    <s v="PI"/>
    <s v="FS"/>
    <s v="YTD"/>
    <s v="Con"/>
    <s v="Fali Hodiwala"/>
    <m/>
    <n v="2"/>
    <m/>
    <m/>
    <m/>
    <m/>
    <m/>
    <m/>
    <m/>
    <m/>
    <m/>
    <m/>
    <m/>
  </r>
  <r>
    <n v="134"/>
    <x v="60"/>
    <x v="45"/>
    <s v="Old"/>
    <s v="B.School"/>
    <s v="Lucknow"/>
    <s v="North"/>
    <s v="Tier 1"/>
    <s v="Business Consulting"/>
    <s v="Consulting"/>
    <s v="PI"/>
    <s v="AMI"/>
    <s v="YTD"/>
    <s v="Con"/>
    <s v="Neel Goel"/>
    <m/>
    <n v="3"/>
    <m/>
    <m/>
    <m/>
    <m/>
    <m/>
    <m/>
    <m/>
    <m/>
    <m/>
    <m/>
    <m/>
  </r>
  <r>
    <n v="135"/>
    <x v="60"/>
    <x v="45"/>
    <s v="Old"/>
    <s v="B.School"/>
    <s v="Lucknow"/>
    <s v="North"/>
    <s v="Tier 1"/>
    <s v="Business Consulting"/>
    <s v="Consulting"/>
    <s v="PI"/>
    <s v="TMT"/>
    <s v="YTD"/>
    <s v="Con"/>
    <s v="Gaurav Sharma"/>
    <m/>
    <n v="4"/>
    <m/>
    <m/>
    <m/>
    <m/>
    <m/>
    <m/>
    <m/>
    <m/>
    <m/>
    <m/>
    <m/>
  </r>
  <r>
    <n v="136"/>
    <x v="52"/>
    <x v="38"/>
    <s v="Old"/>
    <s v="Engg"/>
    <s v="Chennai"/>
    <s v="South"/>
    <s v="Tier 1"/>
    <s v="Business Consulting"/>
    <s v="Consulting"/>
    <s v="PI"/>
    <s v="TMT - FT RPA"/>
    <s v="Bangalore"/>
    <s v="A.Con"/>
    <s v="Kamalanand"/>
    <m/>
    <n v="2"/>
    <m/>
    <m/>
    <m/>
    <m/>
    <m/>
    <m/>
    <m/>
    <m/>
    <m/>
    <m/>
    <m/>
  </r>
  <r>
    <n v="137"/>
    <x v="56"/>
    <x v="41"/>
    <s v="Old"/>
    <s v="B.School"/>
    <s v="Delhi"/>
    <s v="North"/>
    <s v="Tier 1"/>
    <s v="Business Consulting"/>
    <s v="Consulting"/>
    <s v="PI"/>
    <s v="TMT - FT RPA"/>
    <s v="Bangalore"/>
    <s v="Con"/>
    <s v="Kamalanand"/>
    <m/>
    <n v="2"/>
    <m/>
    <m/>
    <m/>
    <m/>
    <m/>
    <m/>
    <m/>
    <m/>
    <m/>
    <m/>
    <m/>
  </r>
  <r>
    <n v="138"/>
    <x v="56"/>
    <x v="41"/>
    <s v="Old"/>
    <s v="B.School"/>
    <s v="Delhi"/>
    <s v="North"/>
    <s v="Tier 1"/>
    <s v="Business Consulting"/>
    <s v="Consulting"/>
    <s v="PI"/>
    <s v="AMI"/>
    <s v="YTD"/>
    <s v="Intern"/>
    <s v="Neel Goel"/>
    <m/>
    <n v="5"/>
    <m/>
    <m/>
    <m/>
    <m/>
    <m/>
    <m/>
    <m/>
    <m/>
    <m/>
    <m/>
    <m/>
  </r>
  <r>
    <n v="139"/>
    <x v="56"/>
    <x v="41"/>
    <s v="Old"/>
    <s v="B.School"/>
    <s v="Delhi"/>
    <s v="North"/>
    <s v="Tier 1"/>
    <s v="Business Consulting"/>
    <s v="Consulting"/>
    <s v="PI"/>
    <s v="CHS"/>
    <s v="YTD"/>
    <s v="Intern"/>
    <s v="Vinay Raghunath"/>
    <m/>
    <n v="5"/>
    <m/>
    <m/>
    <m/>
    <m/>
    <m/>
    <m/>
    <m/>
    <m/>
    <m/>
    <m/>
    <m/>
  </r>
  <r>
    <n v="140"/>
    <x v="61"/>
    <x v="38"/>
    <s v="Old"/>
    <s v="B.School"/>
    <s v="Delhi"/>
    <s v="North"/>
    <s v="Tier 1"/>
    <s v="Business Consulting"/>
    <s v="Consulting"/>
    <s v="PI"/>
    <s v="AMI"/>
    <s v="YTD"/>
    <s v="Intern"/>
    <s v="Neel Goel"/>
    <m/>
    <n v="5"/>
    <m/>
    <m/>
    <m/>
    <m/>
    <m/>
    <m/>
    <m/>
    <m/>
    <m/>
    <m/>
    <m/>
  </r>
  <r>
    <n v="141"/>
    <x v="61"/>
    <x v="38"/>
    <s v="Old"/>
    <s v="B.School"/>
    <s v="Delhi"/>
    <s v="North"/>
    <s v="Tier 1"/>
    <s v="Business Consulting"/>
    <s v="Consulting"/>
    <s v="PI"/>
    <s v="TMT"/>
    <s v="YTD"/>
    <s v="Intern"/>
    <s v="Gaurav Sharma"/>
    <m/>
    <n v="5"/>
    <m/>
    <m/>
    <m/>
    <m/>
    <m/>
    <m/>
    <m/>
    <m/>
    <m/>
    <m/>
    <m/>
  </r>
  <r>
    <n v="142"/>
    <x v="57"/>
    <x v="42"/>
    <s v="Old"/>
    <s v="B.School"/>
    <s v="Indore"/>
    <s v="North"/>
    <s v="Tier 1"/>
    <s v="Business Consulting"/>
    <s v="Consulting"/>
    <s v="PI"/>
    <s v="CHS"/>
    <s v="YTD"/>
    <s v="Intern"/>
    <s v="Vinay Raghunath"/>
    <m/>
    <n v="5"/>
    <m/>
    <m/>
    <m/>
    <m/>
    <m/>
    <m/>
    <m/>
    <m/>
    <m/>
    <m/>
    <m/>
  </r>
  <r>
    <n v="143"/>
    <x v="57"/>
    <x v="42"/>
    <s v="Old"/>
    <s v="B.School"/>
    <s v="Indore"/>
    <s v="North"/>
    <s v="Tier 1"/>
    <s v="Business Consulting"/>
    <s v="Consulting"/>
    <s v="PI"/>
    <s v="TMT"/>
    <s v="YTD"/>
    <s v="Intern"/>
    <s v="Gaurav Sharma"/>
    <m/>
    <n v="5"/>
    <m/>
    <m/>
    <m/>
    <m/>
    <m/>
    <m/>
    <m/>
    <m/>
    <m/>
    <m/>
    <m/>
  </r>
  <r>
    <n v="144"/>
    <x v="58"/>
    <x v="43"/>
    <s v="Old"/>
    <s v="B.School"/>
    <s v="Kozhikode"/>
    <s v="South"/>
    <s v="Tier 1"/>
    <s v="Business Consulting"/>
    <s v="Consulting"/>
    <s v="PI"/>
    <s v="CHS"/>
    <s v="YTD"/>
    <s v="Intern"/>
    <s v="Vinay Raghunath"/>
    <m/>
    <n v="5"/>
    <m/>
    <m/>
    <m/>
    <m/>
    <m/>
    <m/>
    <m/>
    <m/>
    <m/>
    <m/>
    <m/>
  </r>
  <r>
    <n v="145"/>
    <x v="58"/>
    <x v="43"/>
    <s v="Old"/>
    <s v="B.School"/>
    <s v="Kozhikode"/>
    <s v="South"/>
    <s v="Tier 1"/>
    <s v="Business Consulting"/>
    <s v="Consulting"/>
    <s v="PI"/>
    <s v="TMT"/>
    <s v="YTD"/>
    <s v="Intern"/>
    <s v="Gaurav Sharma"/>
    <m/>
    <n v="5"/>
    <m/>
    <m/>
    <m/>
    <m/>
    <m/>
    <m/>
    <m/>
    <m/>
    <m/>
    <m/>
    <m/>
  </r>
  <r>
    <n v="146"/>
    <x v="59"/>
    <x v="44"/>
    <s v="Old"/>
    <s v="B.School"/>
    <s v="Bangalore"/>
    <s v="South"/>
    <s v="Tier 1"/>
    <s v="Business Consulting"/>
    <s v="Consulting"/>
    <s v="PI"/>
    <s v="FS"/>
    <s v="YTD"/>
    <s v="Intern"/>
    <s v="Fali Hodiwala"/>
    <m/>
    <n v="5"/>
    <m/>
    <m/>
    <m/>
    <m/>
    <m/>
    <m/>
    <m/>
    <m/>
    <m/>
    <m/>
    <m/>
  </r>
  <r>
    <n v="147"/>
    <x v="60"/>
    <x v="45"/>
    <s v="Old"/>
    <s v="B.School"/>
    <s v="Lucknow"/>
    <s v="North"/>
    <s v="Tier 1"/>
    <s v="Business Consulting"/>
    <s v="Consulting"/>
    <s v="PI"/>
    <s v="AMI"/>
    <s v="YTD"/>
    <s v="Intern"/>
    <s v="Neel Goel"/>
    <m/>
    <n v="5"/>
    <m/>
    <m/>
    <m/>
    <m/>
    <m/>
    <m/>
    <m/>
    <m/>
    <m/>
    <m/>
    <m/>
  </r>
  <r>
    <n v="148"/>
    <x v="9"/>
    <x v="9"/>
    <s v="Old"/>
    <s v="B.School"/>
    <s v="Mumbai"/>
    <s v="West"/>
    <s v="Tier2"/>
    <s v="Tech Consulting"/>
    <s v="Consulting"/>
    <s v="ITT"/>
    <s v="ITT FS"/>
    <s v="Mumbai"/>
    <s v="A.Con"/>
    <s v="Radhika Saigal"/>
    <m/>
    <n v="3"/>
    <m/>
    <m/>
    <m/>
    <m/>
    <m/>
    <m/>
    <m/>
    <m/>
    <m/>
    <m/>
    <m/>
  </r>
  <r>
    <n v="149"/>
    <x v="62"/>
    <x v="46"/>
    <s v="Old"/>
    <s v="Grad"/>
    <s v="Kolkata"/>
    <s v="East"/>
    <s v="Tier2"/>
    <s v="Risk Consulting"/>
    <s v="Consulting"/>
    <s v="Risk"/>
    <s v="FSRM"/>
    <s v="Kolkata"/>
    <s v="AN1"/>
    <s v="Ajay Sirikonda"/>
    <m/>
    <n v="9"/>
    <m/>
    <m/>
    <m/>
    <m/>
    <m/>
    <m/>
    <m/>
    <m/>
    <m/>
    <s v="Stattictics- 3, Eco- 2, B.sc Com Sc/ BCA - 4"/>
    <m/>
  </r>
  <r>
    <n v="150"/>
    <x v="9"/>
    <x v="9"/>
    <s v="Old"/>
    <s v="B.School"/>
    <s v="Mumbai"/>
    <s v="West"/>
    <s v="Tier2"/>
    <s v="Risk Consulting"/>
    <s v="Consulting"/>
    <s v="Risk"/>
    <s v="FSRM"/>
    <s v="Mumbai"/>
    <s v="A.Con"/>
    <s v="Ajay Sirikonda"/>
    <m/>
    <n v="5"/>
    <m/>
    <m/>
    <m/>
    <m/>
    <m/>
    <m/>
    <m/>
    <m/>
    <m/>
    <m/>
    <m/>
  </r>
  <r>
    <n v="151"/>
    <x v="40"/>
    <x v="29"/>
    <s v="Old"/>
    <s v="B.School"/>
    <s v="Mumbai"/>
    <s v="West"/>
    <s v="Tier2"/>
    <s v="Risk Consulting"/>
    <s v="Consulting"/>
    <s v="Risk"/>
    <s v="FSRM"/>
    <s v="Kolkata"/>
    <s v="Con"/>
    <s v="Ajay Sirikonda"/>
    <m/>
    <n v="5"/>
    <m/>
    <m/>
    <m/>
    <m/>
    <m/>
    <m/>
    <m/>
    <m/>
    <m/>
    <m/>
    <m/>
  </r>
  <r>
    <n v="152"/>
    <x v="63"/>
    <x v="47"/>
    <s v="Old"/>
    <s v="B.School"/>
    <s v="Chennai"/>
    <s v="South"/>
    <s v="Tier2"/>
    <s v="Risk Consulting"/>
    <s v="Consulting"/>
    <s v="Risk"/>
    <s v="FSRM"/>
    <s v="Bangalore"/>
    <s v="Con"/>
    <s v="Ajay Sirikonda"/>
    <m/>
    <n v="5"/>
    <m/>
    <m/>
    <m/>
    <m/>
    <m/>
    <m/>
    <m/>
    <m/>
    <m/>
    <m/>
    <m/>
  </r>
  <r>
    <n v="153"/>
    <x v="64"/>
    <x v="8"/>
    <s v="New"/>
    <s v="B.School"/>
    <s v="Chennai"/>
    <s v="South"/>
    <s v="Tier2"/>
    <s v="Risk Consulting"/>
    <s v="Consulting"/>
    <s v="Risk"/>
    <s v="FSRM"/>
    <s v="Bangalore"/>
    <s v="Con"/>
    <s v="Ajay Sirikonda"/>
    <m/>
    <n v="3"/>
    <m/>
    <m/>
    <m/>
    <m/>
    <m/>
    <m/>
    <m/>
    <m/>
    <m/>
    <m/>
    <m/>
  </r>
  <r>
    <n v="154"/>
    <x v="65"/>
    <x v="48"/>
    <s v="Old"/>
    <s v="B.School"/>
    <s v="Kolkata"/>
    <s v="East"/>
    <s v="Tier 1 - Cat B"/>
    <s v="Risk Consulting"/>
    <s v="Consulting"/>
    <s v="Risk"/>
    <s v="FSRM"/>
    <s v="Kolkata"/>
    <s v="Con"/>
    <s v="Ajay Sirikonda"/>
    <m/>
    <n v="5"/>
    <m/>
    <m/>
    <m/>
    <m/>
    <m/>
    <m/>
    <m/>
    <m/>
    <m/>
    <m/>
    <m/>
  </r>
  <r>
    <n v="155"/>
    <x v="40"/>
    <x v="29"/>
    <s v="Old"/>
    <s v="B.School"/>
    <s v="Pune"/>
    <s v="West"/>
    <s v="Tier2"/>
    <s v="Risk Consulting"/>
    <s v="Consulting"/>
    <s v="Risk"/>
    <s v="FSRM"/>
    <s v="TBD"/>
    <s v="Intern"/>
    <s v="Ajay Sirikonda"/>
    <m/>
    <n v="5"/>
    <m/>
    <m/>
    <m/>
    <m/>
    <m/>
    <m/>
    <m/>
    <m/>
    <m/>
    <m/>
    <m/>
  </r>
  <r>
    <n v="156"/>
    <x v="63"/>
    <x v="47"/>
    <s v="Old"/>
    <s v="B.School"/>
    <s v="Chennai"/>
    <s v="South"/>
    <s v="Tier2"/>
    <s v="Risk Consulting"/>
    <s v="Consulting"/>
    <s v="Risk"/>
    <s v="FSRM"/>
    <s v="TBD"/>
    <s v="Intern"/>
    <s v="Ajay Sirikonda"/>
    <m/>
    <n v="5"/>
    <m/>
    <m/>
    <m/>
    <m/>
    <m/>
    <m/>
    <m/>
    <m/>
    <m/>
    <m/>
    <m/>
  </r>
  <r>
    <n v="157"/>
    <x v="18"/>
    <x v="15"/>
    <s v="Old"/>
    <s v="Engg"/>
    <s v="Bangalore"/>
    <s v="South"/>
    <s v="Tier2"/>
    <s v="Risk Consulting"/>
    <s v="Consulting"/>
    <s v="Risk"/>
    <s v="Tech Risk"/>
    <s v="Bangalore"/>
    <s v="AN2"/>
    <s v="Tiffy Issac"/>
    <m/>
    <n v="7"/>
    <m/>
    <m/>
    <m/>
    <m/>
    <m/>
    <m/>
    <m/>
    <m/>
    <m/>
    <m/>
    <m/>
  </r>
  <r>
    <n v="158"/>
    <x v="14"/>
    <x v="12"/>
    <s v="Old"/>
    <s v="Engg"/>
    <s v="Bangalore"/>
    <s v="South"/>
    <s v="Tier2"/>
    <s v="Risk Consulting"/>
    <s v="Consulting"/>
    <s v="Risk"/>
    <s v="Tech Risk"/>
    <s v="Bangalore"/>
    <s v="AN2"/>
    <s v="Tiffy Issac"/>
    <m/>
    <n v="7"/>
    <m/>
    <m/>
    <m/>
    <m/>
    <m/>
    <m/>
    <m/>
    <m/>
    <m/>
    <m/>
    <m/>
  </r>
  <r>
    <n v="159"/>
    <x v="66"/>
    <x v="8"/>
    <s v="Old"/>
    <s v="Engg"/>
    <s v="Bangalore"/>
    <s v="South"/>
    <s v="Tier2"/>
    <s v="Risk Consulting"/>
    <s v="Consulting"/>
    <s v="Risk"/>
    <s v="Tech Risk"/>
    <s v="Bangalore"/>
    <s v="A.Con"/>
    <s v="Tiffy Issac"/>
    <m/>
    <n v="6"/>
    <m/>
    <m/>
    <m/>
    <m/>
    <m/>
    <m/>
    <m/>
    <m/>
    <m/>
    <m/>
    <m/>
  </r>
  <r>
    <n v="160"/>
    <x v="66"/>
    <x v="8"/>
    <s v="Old"/>
    <s v="Engg"/>
    <s v="Bangalore"/>
    <s v="South"/>
    <s v="Tier2"/>
    <s v="Risk Consulting"/>
    <s v="Consulting"/>
    <s v="Risk"/>
    <s v="Tech Risk"/>
    <s v="Bangalore"/>
    <s v="A.Con"/>
    <s v="Tiffy Issac"/>
    <m/>
    <n v="6"/>
    <m/>
    <m/>
    <m/>
    <m/>
    <m/>
    <m/>
    <m/>
    <m/>
    <m/>
    <m/>
    <m/>
  </r>
  <r>
    <n v="161"/>
    <x v="67"/>
    <x v="31"/>
    <s v="Old"/>
    <s v="B.School"/>
    <s v="Bangalore"/>
    <s v="South"/>
    <s v="Tier2"/>
    <s v="Risk Consulting"/>
    <s v="Consulting"/>
    <s v="Risk"/>
    <s v="Tech Risk"/>
    <s v="Bangalore"/>
    <s v="Con"/>
    <s v="Tiffy Issac"/>
    <m/>
    <n v="12"/>
    <m/>
    <m/>
    <m/>
    <m/>
    <m/>
    <m/>
    <m/>
    <m/>
    <m/>
    <m/>
    <m/>
  </r>
  <r>
    <n v="162"/>
    <x v="68"/>
    <x v="15"/>
    <s v="Old"/>
    <s v="B.School"/>
    <s v="Bangalore"/>
    <s v="South"/>
    <s v="Tier2"/>
    <s v="Risk Consulting"/>
    <s v="Consulting"/>
    <s v="Risk"/>
    <s v="Tech Risk"/>
    <s v="Bangalore"/>
    <s v="Con"/>
    <s v="Tiffy Issac"/>
    <m/>
    <n v="12"/>
    <m/>
    <m/>
    <m/>
    <m/>
    <m/>
    <m/>
    <m/>
    <m/>
    <m/>
    <m/>
    <m/>
  </r>
  <r>
    <n v="163"/>
    <x v="67"/>
    <x v="31"/>
    <s v="Old"/>
    <s v="B.School"/>
    <s v="Bangalore"/>
    <s v="South"/>
    <s v="Tier2"/>
    <s v="Risk Consulting"/>
    <s v="Consulting"/>
    <s v="Risk"/>
    <s v="Tech Risk"/>
    <s v="Bangalore"/>
    <s v="Intern"/>
    <s v="Tiffy Issac"/>
    <m/>
    <n v="11"/>
    <m/>
    <m/>
    <m/>
    <m/>
    <m/>
    <m/>
    <m/>
    <m/>
    <m/>
    <m/>
    <m/>
  </r>
  <r>
    <n v="164"/>
    <x v="68"/>
    <x v="15"/>
    <s v="Old"/>
    <s v="B.School"/>
    <s v="Bangalore"/>
    <s v="South"/>
    <s v="Tier2"/>
    <s v="Risk Consulting"/>
    <s v="Consulting"/>
    <s v="Risk"/>
    <s v="Tech Risk"/>
    <s v="Bangalore"/>
    <s v="Intern"/>
    <s v="Tiffy Issac"/>
    <m/>
    <n v="11"/>
    <m/>
    <m/>
    <m/>
    <m/>
    <m/>
    <m/>
    <m/>
    <m/>
    <m/>
    <m/>
    <m/>
  </r>
  <r>
    <n v="165"/>
    <x v="15"/>
    <x v="13"/>
    <s v="Old"/>
    <s v="Engg"/>
    <s v="Delhi"/>
    <s v="North"/>
    <s v="Tier2"/>
    <s v="Risk Consulting"/>
    <s v="Consulting"/>
    <s v="Risk"/>
    <s v="Tech Risk"/>
    <s v="Delhi"/>
    <s v="AN2"/>
    <s v="Maya Ramachandran"/>
    <m/>
    <n v="6"/>
    <m/>
    <m/>
    <m/>
    <m/>
    <m/>
    <m/>
    <m/>
    <m/>
    <m/>
    <m/>
    <m/>
  </r>
  <r>
    <n v="166"/>
    <x v="20"/>
    <x v="17"/>
    <s v="Old"/>
    <s v="Engg"/>
    <s v="Delhi"/>
    <s v="North"/>
    <s v="Tier2"/>
    <s v="Risk Consulting"/>
    <s v="Consulting"/>
    <s v="Risk"/>
    <s v="Tech Risk"/>
    <s v="Delhi"/>
    <s v="AN2"/>
    <s v="Maya Ramachandran"/>
    <m/>
    <n v="6"/>
    <m/>
    <m/>
    <m/>
    <m/>
    <m/>
    <m/>
    <m/>
    <m/>
    <m/>
    <m/>
    <m/>
  </r>
  <r>
    <n v="167"/>
    <x v="69"/>
    <x v="49"/>
    <s v="Old"/>
    <s v="Engg"/>
    <s v="Delhi"/>
    <s v="North"/>
    <s v="Tier 1 - Cat B"/>
    <s v="Risk Consulting"/>
    <s v="Consulting"/>
    <s v="Risk"/>
    <s v="Tech Risk"/>
    <s v="Delhi"/>
    <s v="A.Con"/>
    <s v="Maya Ramachandran"/>
    <m/>
    <n v="8"/>
    <m/>
    <m/>
    <m/>
    <m/>
    <m/>
    <m/>
    <m/>
    <m/>
    <m/>
    <m/>
    <m/>
  </r>
  <r>
    <n v="168"/>
    <x v="32"/>
    <x v="24"/>
    <s v="Old"/>
    <s v="Engg"/>
    <s v="Delhi"/>
    <s v="North"/>
    <s v="Tier 1 - Cat B"/>
    <s v="Risk Consulting"/>
    <s v="Consulting"/>
    <s v="Risk"/>
    <s v="Tech Risk"/>
    <s v="Delhi"/>
    <s v="A.Con"/>
    <s v="Maya Ramachandran"/>
    <m/>
    <n v="7"/>
    <m/>
    <m/>
    <m/>
    <m/>
    <m/>
    <m/>
    <m/>
    <m/>
    <m/>
    <m/>
    <m/>
  </r>
  <r>
    <n v="169"/>
    <x v="70"/>
    <x v="21"/>
    <s v="Old"/>
    <s v="B.School"/>
    <s v="Udaipur"/>
    <s v="North"/>
    <s v="Tier2"/>
    <s v="Risk Consulting"/>
    <s v="Consulting"/>
    <s v="Risk"/>
    <s v="Tech Risk"/>
    <s v="Delhi"/>
    <s v="Con"/>
    <s v="Maya Ramachandran"/>
    <m/>
    <n v="3"/>
    <m/>
    <m/>
    <m/>
    <m/>
    <m/>
    <m/>
    <m/>
    <m/>
    <m/>
    <m/>
    <m/>
  </r>
  <r>
    <n v="170"/>
    <x v="3"/>
    <x v="3"/>
    <s v="Old"/>
    <s v="B.School"/>
    <s v="Hyderabad"/>
    <s v="South"/>
    <s v="Tier2"/>
    <s v="Risk Consulting"/>
    <s v="Consulting"/>
    <s v="Risk"/>
    <s v="Tech Risk"/>
    <s v="Hyderabad"/>
    <s v="AN2"/>
    <s v="Sadagopa R T"/>
    <m/>
    <n v="5"/>
    <m/>
    <m/>
    <m/>
    <m/>
    <m/>
    <m/>
    <m/>
    <m/>
    <m/>
    <m/>
    <m/>
  </r>
  <r>
    <n v="171"/>
    <x v="71"/>
    <x v="50"/>
    <s v="Old"/>
    <s v="Engg"/>
    <s v="Mumbai"/>
    <s v="West"/>
    <s v="Tier2"/>
    <s v="Risk Consulting"/>
    <s v="Consulting"/>
    <s v="Risk"/>
    <s v="Tech Risk"/>
    <s v="Mumbai"/>
    <s v="AN2"/>
    <s v="Abbas Godhrawala"/>
    <m/>
    <n v="5"/>
    <m/>
    <m/>
    <m/>
    <m/>
    <m/>
    <m/>
    <m/>
    <m/>
    <m/>
    <m/>
    <m/>
  </r>
  <r>
    <n v="172"/>
    <x v="9"/>
    <x v="9"/>
    <s v="Old"/>
    <s v="B.School"/>
    <s v="Mumbai"/>
    <s v="West"/>
    <s v="Tier2"/>
    <s v="Risk Consulting"/>
    <s v="Consulting"/>
    <s v="Risk"/>
    <s v="Tech Risk"/>
    <s v="Mumbai"/>
    <s v="A.Con"/>
    <s v="Abbas Godhrawala"/>
    <m/>
    <n v="5"/>
    <m/>
    <m/>
    <m/>
    <m/>
    <m/>
    <m/>
    <m/>
    <m/>
    <m/>
    <m/>
    <m/>
  </r>
  <r>
    <n v="173"/>
    <x v="28"/>
    <x v="22"/>
    <s v="Old"/>
    <s v="B.School"/>
    <s v="Mumbai"/>
    <s v="West"/>
    <s v="Tier2"/>
    <s v="Risk Consulting"/>
    <s v="Consulting"/>
    <s v="Risk"/>
    <s v="Tech Risk"/>
    <s v="Mumbai"/>
    <s v="Con"/>
    <s v="Abbas Godhrawala"/>
    <m/>
    <n v="4"/>
    <m/>
    <m/>
    <m/>
    <m/>
    <m/>
    <m/>
    <m/>
    <m/>
    <m/>
    <m/>
    <m/>
  </r>
  <r>
    <n v="174"/>
    <x v="43"/>
    <x v="31"/>
    <s v="Old"/>
    <s v="Engg"/>
    <s v="Chennai"/>
    <s v="South"/>
    <s v="Tier2"/>
    <s v="Risk Consulting"/>
    <s v="Consulting"/>
    <s v="Risk"/>
    <s v="Tech Risk"/>
    <s v="Chennai"/>
    <s v="AN2"/>
    <s v="Avinash Bhendke"/>
    <m/>
    <n v="7"/>
    <m/>
    <m/>
    <m/>
    <m/>
    <m/>
    <m/>
    <m/>
    <m/>
    <m/>
    <m/>
    <m/>
  </r>
  <r>
    <n v="175"/>
    <x v="72"/>
    <x v="51"/>
    <s v="Old"/>
    <s v="Engg"/>
    <s v="Kolkata"/>
    <s v="East"/>
    <s v="Tier2"/>
    <s v="Risk Consulting"/>
    <s v="Consulting"/>
    <s v="Risk"/>
    <s v="Tech Risk"/>
    <s v="Kolkata"/>
    <s v="AN2"/>
    <s v="Harish Agarwal"/>
    <m/>
    <n v="6"/>
    <m/>
    <m/>
    <m/>
    <m/>
    <m/>
    <m/>
    <m/>
    <m/>
    <m/>
    <m/>
    <m/>
  </r>
  <r>
    <n v="176"/>
    <x v="10"/>
    <x v="8"/>
    <s v="Old"/>
    <s v="B.School"/>
    <s v="Kolkata"/>
    <s v="East"/>
    <s v="Tier2"/>
    <s v="Risk Consulting"/>
    <s v="Consulting"/>
    <s v="Risk"/>
    <s v="Tech Risk"/>
    <s v="Kolkata"/>
    <s v="A.Con"/>
    <s v="Harish Agarwal"/>
    <m/>
    <n v="2"/>
    <m/>
    <m/>
    <m/>
    <m/>
    <m/>
    <m/>
    <m/>
    <m/>
    <m/>
    <m/>
    <m/>
  </r>
  <r>
    <n v="177"/>
    <x v="20"/>
    <x v="17"/>
    <s v="Old"/>
    <s v="Engg"/>
    <s v="Delhi"/>
    <s v="North"/>
    <s v="Tier2"/>
    <s v="Risk Consulting"/>
    <s v="Consulting"/>
    <s v="Risk"/>
    <s v="Tech Risk"/>
    <s v="Delhi"/>
    <s v="AN2"/>
    <s v="Vinod Murthy"/>
    <m/>
    <n v="7"/>
    <m/>
    <m/>
    <m/>
    <m/>
    <m/>
    <m/>
    <m/>
    <m/>
    <m/>
    <m/>
    <m/>
  </r>
  <r>
    <n v="178"/>
    <x v="71"/>
    <x v="50"/>
    <s v="Old"/>
    <s v="Engg"/>
    <s v="Mumbai"/>
    <s v="West"/>
    <s v="Tier2"/>
    <s v="Risk Consulting"/>
    <s v="Consulting"/>
    <s v="Risk"/>
    <s v="Tech Risk"/>
    <s v="Mumbai"/>
    <s v="AN2"/>
    <s v="Nitin Mehta"/>
    <m/>
    <n v="8"/>
    <m/>
    <m/>
    <m/>
    <m/>
    <m/>
    <m/>
    <m/>
    <m/>
    <m/>
    <m/>
    <m/>
  </r>
  <r>
    <n v="179"/>
    <x v="7"/>
    <x v="7"/>
    <s v="Old"/>
    <s v="Engg"/>
    <s v="Mumbai"/>
    <s v="West"/>
    <s v="Tier2"/>
    <s v="Risk Consulting"/>
    <s v="Consulting"/>
    <s v="Risk"/>
    <s v="Tech Risk"/>
    <s v="Mumbai"/>
    <s v="AN2"/>
    <s v="Nitin Mehta"/>
    <m/>
    <n v="7"/>
    <m/>
    <m/>
    <m/>
    <m/>
    <m/>
    <m/>
    <m/>
    <m/>
    <m/>
    <m/>
    <m/>
  </r>
  <r>
    <n v="180"/>
    <x v="31"/>
    <x v="8"/>
    <s v="Old"/>
    <s v="B.School"/>
    <s v="Mumbai"/>
    <s v="West"/>
    <s v="Tier2"/>
    <s v="Risk Consulting"/>
    <s v="Consulting"/>
    <s v="Risk"/>
    <s v="Tech Risk"/>
    <s v="Mumbai"/>
    <s v="A.Con"/>
    <s v="Nitin Mehta"/>
    <m/>
    <n v="4"/>
    <m/>
    <m/>
    <m/>
    <m/>
    <m/>
    <m/>
    <m/>
    <m/>
    <m/>
    <m/>
    <m/>
  </r>
  <r>
    <n v="181"/>
    <x v="73"/>
    <x v="52"/>
    <s v="Old"/>
    <s v="B.School"/>
    <s v="Mumbai"/>
    <s v="West"/>
    <s v="Tier2"/>
    <s v="Risk Consulting"/>
    <s v="Consulting"/>
    <s v="Risk"/>
    <s v="Tech Risk"/>
    <s v="Mumbai"/>
    <s v="Intern"/>
    <s v="Nitin Mehta"/>
    <m/>
    <n v="5"/>
    <m/>
    <m/>
    <m/>
    <m/>
    <m/>
    <m/>
    <m/>
    <m/>
    <m/>
    <m/>
    <m/>
  </r>
  <r>
    <n v="182"/>
    <x v="7"/>
    <x v="7"/>
    <s v="Old"/>
    <s v="Engg"/>
    <s v="Mumbai"/>
    <s v="West"/>
    <s v="Tier2"/>
    <s v="Risk Consulting"/>
    <s v="Consulting"/>
    <s v="Risk"/>
    <s v="Tech Risk"/>
    <s v="Mumbai"/>
    <s v="AN2"/>
    <s v="Sanjay Parekh"/>
    <m/>
    <n v="6"/>
    <m/>
    <m/>
    <m/>
    <m/>
    <m/>
    <m/>
    <m/>
    <m/>
    <m/>
    <m/>
    <m/>
  </r>
  <r>
    <n v="183"/>
    <x v="31"/>
    <x v="8"/>
    <s v="Old"/>
    <s v="B.School"/>
    <s v="Mumbai"/>
    <s v="West"/>
    <s v="Tier2"/>
    <s v="Risk Consulting"/>
    <s v="Consulting"/>
    <s v="Risk"/>
    <s v="Tech Risk"/>
    <s v="Mumbai"/>
    <s v="A.Con"/>
    <s v="Sanjay Parekh"/>
    <m/>
    <n v="4"/>
    <m/>
    <m/>
    <m/>
    <m/>
    <m/>
    <m/>
    <m/>
    <m/>
    <m/>
    <m/>
    <m/>
  </r>
  <r>
    <n v="184"/>
    <x v="7"/>
    <x v="7"/>
    <s v="Old"/>
    <s v="Engg"/>
    <s v="Mumbai"/>
    <s v="West"/>
    <s v="Tier2"/>
    <s v="Risk Consulting"/>
    <s v="Consulting"/>
    <s v="Risk"/>
    <s v="Tech Risk"/>
    <s v="TBD"/>
    <s v="AN2"/>
    <s v="Basant Shroff"/>
    <m/>
    <n v="20"/>
    <m/>
    <m/>
    <m/>
    <m/>
    <m/>
    <m/>
    <m/>
    <m/>
    <m/>
    <m/>
    <m/>
  </r>
  <r>
    <n v="185"/>
    <x v="66"/>
    <x v="8"/>
    <s v="Old"/>
    <s v="B.School"/>
    <s v="Mumbai"/>
    <s v="West"/>
    <s v="Tier2"/>
    <s v="Risk Consulting"/>
    <s v="Consulting"/>
    <s v="Risk"/>
    <s v="Tech Risk"/>
    <s v="TBD"/>
    <s v="A.Con"/>
    <s v="Basant Shroff"/>
    <m/>
    <n v="17"/>
    <m/>
    <m/>
    <m/>
    <m/>
    <m/>
    <m/>
    <m/>
    <m/>
    <m/>
    <m/>
    <m/>
  </r>
  <r>
    <n v="186"/>
    <x v="73"/>
    <x v="52"/>
    <s v="Old"/>
    <s v="B.School"/>
    <s v="Mumbai"/>
    <s v="West"/>
    <s v="Tier2"/>
    <s v="Risk Consulting"/>
    <s v="Consulting"/>
    <s v="Risk"/>
    <s v="Tech Risk"/>
    <s v="TBD"/>
    <s v="Con"/>
    <s v="Basant Shroff"/>
    <m/>
    <n v="12"/>
    <m/>
    <m/>
    <m/>
    <m/>
    <m/>
    <m/>
    <m/>
    <m/>
    <m/>
    <m/>
    <m/>
  </r>
  <r>
    <n v="187"/>
    <x v="73"/>
    <x v="52"/>
    <s v="Old"/>
    <s v="B.School"/>
    <s v="Mumbai"/>
    <s v="West"/>
    <s v="Tier2"/>
    <s v="Risk Consulting"/>
    <s v="Consulting"/>
    <s v="Risk"/>
    <s v="Tech Risk"/>
    <s v="TBD"/>
    <s v="Intern"/>
    <s v="Basant Shroff"/>
    <m/>
    <n v="10"/>
    <m/>
    <m/>
    <m/>
    <m/>
    <m/>
    <m/>
    <m/>
    <m/>
    <m/>
    <m/>
    <m/>
  </r>
  <r>
    <n v="188"/>
    <x v="19"/>
    <x v="16"/>
    <s v="Old"/>
    <s v="Engg"/>
    <s v="Mumbai"/>
    <s v="West"/>
    <s v="Tier2"/>
    <s v="Risk Consulting"/>
    <s v="Consulting"/>
    <s v="Risk"/>
    <s v="Enterprise Risk"/>
    <s v="Mumbai"/>
    <s v="AN2"/>
    <s v="Toral Joshi"/>
    <m/>
    <n v="4"/>
    <m/>
    <m/>
    <m/>
    <m/>
    <m/>
    <m/>
    <m/>
    <m/>
    <m/>
    <m/>
    <m/>
  </r>
  <r>
    <n v="189"/>
    <x v="74"/>
    <x v="53"/>
    <s v="Old"/>
    <s v="Grad"/>
    <s v="Mumbai"/>
    <s v="West"/>
    <s v="Tier2"/>
    <s v="Risk Consulting"/>
    <s v="Consulting"/>
    <s v="Risk"/>
    <s v="Enterprise Risk"/>
    <s v="Mumbai"/>
    <s v="AN1"/>
    <s v="Toral Joshi"/>
    <m/>
    <n v="4"/>
    <m/>
    <m/>
    <m/>
    <m/>
    <m/>
    <m/>
    <m/>
    <m/>
    <m/>
    <m/>
    <m/>
  </r>
  <r>
    <n v="190"/>
    <x v="31"/>
    <x v="8"/>
    <s v="Old"/>
    <s v="B.School"/>
    <s v="Mumbai"/>
    <s v="West"/>
    <s v="Tier2"/>
    <s v="Risk Consulting"/>
    <s v="Consulting"/>
    <s v="Risk"/>
    <s v="Enterprise Risk"/>
    <s v="Mumbai"/>
    <s v="A.Con"/>
    <s v="Toral Joshi"/>
    <m/>
    <n v="4"/>
    <m/>
    <m/>
    <m/>
    <m/>
    <m/>
    <m/>
    <m/>
    <m/>
    <m/>
    <m/>
    <m/>
  </r>
  <r>
    <n v="191"/>
    <x v="75"/>
    <x v="54"/>
    <s v="Old"/>
    <s v="Grad"/>
    <s v="Delhi"/>
    <s v="North"/>
    <s v="Tier2"/>
    <s v="Risk Consulting"/>
    <s v="Consulting"/>
    <s v="Risk"/>
    <s v="Enterprise Risk"/>
    <s v="Delhi"/>
    <s v="AN1"/>
    <s v="Udit Agarwal"/>
    <m/>
    <n v="5"/>
    <m/>
    <m/>
    <m/>
    <m/>
    <m/>
    <m/>
    <m/>
    <m/>
    <m/>
    <m/>
    <m/>
  </r>
  <r>
    <n v="192"/>
    <x v="76"/>
    <x v="55"/>
    <s v="Old"/>
    <s v="Grad"/>
    <s v="Delhi"/>
    <s v="North"/>
    <s v="Tier2"/>
    <s v="Risk Consulting"/>
    <s v="Consulting"/>
    <s v="Risk"/>
    <s v="Enterprise Risk"/>
    <s v="Delhi"/>
    <s v="AN1"/>
    <s v="Udit Agarwal"/>
    <m/>
    <n v="5"/>
    <m/>
    <m/>
    <m/>
    <m/>
    <m/>
    <m/>
    <m/>
    <m/>
    <m/>
    <m/>
    <m/>
  </r>
  <r>
    <n v="193"/>
    <x v="13"/>
    <x v="11"/>
    <s v="Old"/>
    <s v="B.School"/>
    <s v="Delhi"/>
    <s v="North"/>
    <s v="Tier2"/>
    <s v="Risk Consulting"/>
    <s v="Consulting"/>
    <s v="Risk"/>
    <s v="Enterprise Risk"/>
    <s v="Delhi"/>
    <s v="A.Con"/>
    <s v="Udit Agarwal"/>
    <m/>
    <n v="8"/>
    <m/>
    <m/>
    <m/>
    <m/>
    <m/>
    <m/>
    <m/>
    <m/>
    <m/>
    <m/>
    <m/>
  </r>
  <r>
    <n v="194"/>
    <x v="38"/>
    <x v="28"/>
    <s v="Old"/>
    <s v="B.School"/>
    <s v="Delhi"/>
    <s v="North"/>
    <s v="Tier2"/>
    <s v="Risk Consulting"/>
    <s v="Consulting"/>
    <s v="Risk"/>
    <s v="Enterprise Risk"/>
    <s v="Delhi"/>
    <s v="Con"/>
    <s v="Udit Agarwal"/>
    <m/>
    <n v="5"/>
    <m/>
    <m/>
    <m/>
    <m/>
    <m/>
    <m/>
    <m/>
    <m/>
    <m/>
    <m/>
    <m/>
  </r>
  <r>
    <n v="195"/>
    <x v="77"/>
    <x v="8"/>
    <s v="Old"/>
    <s v="B.School"/>
    <s v="Delhi"/>
    <s v="North"/>
    <s v="Tier2"/>
    <s v="Risk Consulting"/>
    <s v="Consulting"/>
    <s v="Risk"/>
    <s v="Enterprise Risk"/>
    <s v="Delhi"/>
    <s v="Con"/>
    <s v="Udit Agarwal"/>
    <m/>
    <n v="5"/>
    <m/>
    <m/>
    <m/>
    <m/>
    <m/>
    <m/>
    <m/>
    <m/>
    <m/>
    <m/>
    <m/>
  </r>
  <r>
    <n v="196"/>
    <x v="45"/>
    <x v="23"/>
    <s v="Old"/>
    <s v="Grad"/>
    <s v="Bangalore"/>
    <s v="South"/>
    <s v="Tier2"/>
    <s v="Risk Consulting"/>
    <s v="Consulting"/>
    <s v="Risk"/>
    <s v="Enterprise Risk"/>
    <s v="Bangalore"/>
    <s v="AN1"/>
    <s v="Aman Dutta"/>
    <m/>
    <n v="10"/>
    <m/>
    <m/>
    <m/>
    <m/>
    <m/>
    <m/>
    <m/>
    <m/>
    <m/>
    <m/>
    <m/>
  </r>
  <r>
    <n v="198"/>
    <x v="0"/>
    <x v="0"/>
    <s v="Old"/>
    <s v="Engg"/>
    <s v="Bangalore"/>
    <s v="South"/>
    <s v="Tier2"/>
    <s v="Risk Consulting"/>
    <s v="Consulting"/>
    <s v="Risk"/>
    <s v="Enterprise Risk"/>
    <s v="Bangalore"/>
    <s v="AN2"/>
    <s v="Sudhakar Rajendran"/>
    <m/>
    <n v="8"/>
    <m/>
    <m/>
    <m/>
    <m/>
    <m/>
    <m/>
    <m/>
    <m/>
    <m/>
    <m/>
    <m/>
  </r>
  <r>
    <n v="199"/>
    <x v="14"/>
    <x v="12"/>
    <s v="Old"/>
    <s v="Engg"/>
    <s v="Bangalore"/>
    <s v="South"/>
    <s v="Tier2"/>
    <s v="Risk Consulting"/>
    <s v="Consulting"/>
    <s v="Risk"/>
    <s v="Enterprise Risk"/>
    <s v="Bangalore"/>
    <s v="AN2"/>
    <s v="Sudhakar Rajendran"/>
    <m/>
    <n v="5"/>
    <m/>
    <m/>
    <m/>
    <m/>
    <m/>
    <m/>
    <m/>
    <m/>
    <m/>
    <m/>
    <m/>
  </r>
  <r>
    <n v="200"/>
    <x v="66"/>
    <x v="8"/>
    <s v="Old"/>
    <s v="Engg"/>
    <s v="Bangalore"/>
    <s v="South"/>
    <s v="Tier2"/>
    <s v="Risk Consulting"/>
    <s v="Consulting"/>
    <s v="Risk"/>
    <s v="Enterprise Risk"/>
    <s v="Bangalore"/>
    <s v="A.Con"/>
    <s v="Sudhakar Rajendran"/>
    <m/>
    <n v="8"/>
    <m/>
    <m/>
    <m/>
    <m/>
    <m/>
    <m/>
    <m/>
    <m/>
    <m/>
    <m/>
    <m/>
  </r>
  <r>
    <n v="201"/>
    <x v="78"/>
    <x v="27"/>
    <s v="Old"/>
    <s v="B.School"/>
    <s v="Bangalore"/>
    <s v="South"/>
    <s v="Tier2"/>
    <s v="Risk Consulting"/>
    <s v="Consulting"/>
    <s v="Risk"/>
    <s v="Enterprise Risk"/>
    <s v="Bangalore"/>
    <s v="Con"/>
    <s v="Sudhakar Rajendran"/>
    <m/>
    <n v="5"/>
    <m/>
    <m/>
    <m/>
    <m/>
    <m/>
    <m/>
    <m/>
    <m/>
    <m/>
    <m/>
    <m/>
  </r>
  <r>
    <n v="202"/>
    <x v="70"/>
    <x v="21"/>
    <s v="Old"/>
    <s v="B.School"/>
    <s v="Bangalore"/>
    <s v="South"/>
    <s v="Tier2"/>
    <s v="Risk Consulting"/>
    <s v="Consulting"/>
    <s v="Risk"/>
    <s v="Enterprise Risk"/>
    <s v="Bangalore"/>
    <s v="Con"/>
    <s v="Sudhakar Rajendran"/>
    <m/>
    <n v="5"/>
    <m/>
    <m/>
    <m/>
    <m/>
    <m/>
    <m/>
    <m/>
    <m/>
    <m/>
    <m/>
    <m/>
  </r>
  <r>
    <n v="203"/>
    <x v="48"/>
    <x v="34"/>
    <s v="Old"/>
    <s v="Grad"/>
    <s v="Mumbai"/>
    <s v="West"/>
    <s v="Tier2"/>
    <s v="Risk Consulting"/>
    <s v="Consulting"/>
    <s v="Risk"/>
    <s v="Enterprise Risk"/>
    <s v="Mumbai"/>
    <s v="AN1"/>
    <s v="Shalin Desai"/>
    <m/>
    <n v="8"/>
    <m/>
    <m/>
    <m/>
    <m/>
    <m/>
    <m/>
    <m/>
    <m/>
    <m/>
    <m/>
    <m/>
  </r>
  <r>
    <n v="204"/>
    <x v="79"/>
    <x v="56"/>
    <s v="Old"/>
    <s v="Grad"/>
    <s v="Mumbai"/>
    <s v="West"/>
    <s v="Tier2"/>
    <s v="Risk Consulting"/>
    <s v="Consulting"/>
    <s v="Risk"/>
    <s v="Enterprise Risk"/>
    <s v="Mumbai"/>
    <s v="AN1"/>
    <s v="Niyati"/>
    <m/>
    <n v="7"/>
    <m/>
    <m/>
    <m/>
    <m/>
    <m/>
    <m/>
    <m/>
    <m/>
    <m/>
    <m/>
    <m/>
  </r>
  <r>
    <n v="205"/>
    <x v="80"/>
    <x v="57"/>
    <s v="Old"/>
    <s v="Law"/>
    <s v="Mumbai"/>
    <s v="West"/>
    <s v="Tier2"/>
    <s v="Risk Consulting"/>
    <s v="Consulting"/>
    <s v="Risk"/>
    <s v="Enterprise Risk"/>
    <s v="Mumbai"/>
    <s v="A.Con"/>
    <s v="Jignesh Thakkar / Nirali"/>
    <m/>
    <n v="7"/>
    <m/>
    <m/>
    <m/>
    <m/>
    <m/>
    <m/>
    <m/>
    <m/>
    <m/>
    <m/>
    <m/>
  </r>
  <r>
    <n v="206"/>
    <x v="81"/>
    <x v="57"/>
    <s v="Old"/>
    <s v="Law"/>
    <s v="Mumbai"/>
    <s v="West"/>
    <s v="Tier2"/>
    <s v="Risk Consulting"/>
    <s v="Consulting"/>
    <s v="Risk"/>
    <s v="Enterprise Risk"/>
    <s v="Mumbai"/>
    <s v="A.Con"/>
    <s v="Jignesh Thakkar / Nirali"/>
    <m/>
    <n v="7"/>
    <m/>
    <m/>
    <m/>
    <m/>
    <m/>
    <m/>
    <m/>
    <m/>
    <m/>
    <m/>
    <m/>
  </r>
  <r>
    <n v="207"/>
    <x v="82"/>
    <x v="35"/>
    <s v="Old"/>
    <s v="B.School"/>
    <s v="Mumbai"/>
    <s v="West"/>
    <s v="Tier2"/>
    <s v="Risk Consulting"/>
    <s v="Consulting"/>
    <s v="Risk"/>
    <s v="Enterprise Risk"/>
    <s v="Mumbai"/>
    <s v="Con"/>
    <s v="Shalin Desai"/>
    <m/>
    <n v="5"/>
    <m/>
    <m/>
    <m/>
    <m/>
    <m/>
    <m/>
    <m/>
    <m/>
    <m/>
    <m/>
    <m/>
  </r>
  <r>
    <n v="208"/>
    <x v="28"/>
    <x v="22"/>
    <s v="Old"/>
    <s v="B.School"/>
    <s v="Mumbai"/>
    <s v="West"/>
    <s v="Tier2"/>
    <s v="Risk Consulting"/>
    <s v="Consulting"/>
    <s v="Risk"/>
    <s v="Enterprise Risk"/>
    <s v="Mumbai"/>
    <s v="Con"/>
    <s v="Niyati"/>
    <m/>
    <n v="6"/>
    <m/>
    <m/>
    <m/>
    <m/>
    <m/>
    <m/>
    <m/>
    <m/>
    <m/>
    <m/>
    <m/>
  </r>
  <r>
    <n v="209"/>
    <x v="83"/>
    <x v="8"/>
    <s v="Old"/>
    <s v="Grad"/>
    <s v="Hyderabad"/>
    <s v="South"/>
    <s v="Tier2"/>
    <s v="Risk Consulting"/>
    <s v="Consulting"/>
    <s v="Risk"/>
    <s v="Enterprise Risk"/>
    <s v="Hyderabad"/>
    <s v="AN1"/>
    <s v="Anirban Mukherjee"/>
    <m/>
    <n v="8"/>
    <m/>
    <m/>
    <m/>
    <m/>
    <m/>
    <m/>
    <m/>
    <m/>
    <m/>
    <m/>
    <m/>
  </r>
  <r>
    <n v="210"/>
    <x v="47"/>
    <x v="33"/>
    <s v="Old"/>
    <s v="Grad"/>
    <s v="Chennai"/>
    <s v="South"/>
    <s v="Tier2"/>
    <s v="Risk Consulting"/>
    <s v="Consulting"/>
    <s v="Risk"/>
    <s v="Enterprise Risk"/>
    <s v="Chennai"/>
    <s v="AN1"/>
    <s v="Krishna Chaitanya"/>
    <m/>
    <n v="4"/>
    <m/>
    <m/>
    <m/>
    <m/>
    <m/>
    <m/>
    <m/>
    <m/>
    <m/>
    <m/>
    <m/>
  </r>
  <r>
    <n v="211"/>
    <x v="8"/>
    <x v="8"/>
    <s v="Old"/>
    <s v="B.School"/>
    <s v="Chennai"/>
    <s v="South"/>
    <s v="Tier2"/>
    <s v="Risk Consulting"/>
    <s v="Consulting"/>
    <s v="Risk"/>
    <s v="Enterprise Risk"/>
    <s v="Chennai"/>
    <s v="A.Con"/>
    <s v="Krishna Chaitanya"/>
    <m/>
    <n v="3"/>
    <m/>
    <m/>
    <m/>
    <m/>
    <m/>
    <m/>
    <m/>
    <m/>
    <m/>
    <m/>
    <m/>
  </r>
  <r>
    <n v="212"/>
    <x v="78"/>
    <x v="27"/>
    <s v="Old"/>
    <s v="Grad"/>
    <s v="Chennai"/>
    <s v="South"/>
    <s v="Tier2"/>
    <s v="Risk Consulting"/>
    <s v="Consulting"/>
    <s v="Risk"/>
    <s v="Enterprise Risk"/>
    <s v="Chennai"/>
    <s v="Con"/>
    <s v="Krishna Chaitanya"/>
    <m/>
    <n v="3"/>
    <m/>
    <m/>
    <m/>
    <m/>
    <m/>
    <m/>
    <m/>
    <m/>
    <m/>
    <m/>
    <m/>
  </r>
  <r>
    <n v="213"/>
    <x v="79"/>
    <x v="56"/>
    <s v="Old"/>
    <s v="Grad"/>
    <s v="Mumbai"/>
    <s v="West"/>
    <s v="Tier2"/>
    <s v="Risk Consulting"/>
    <s v="Consulting"/>
    <s v="Risk"/>
    <s v="Enterprise Risk"/>
    <s v="Mumbai"/>
    <s v="AN1"/>
    <s v="Vishal Ruia"/>
    <m/>
    <n v="7"/>
    <m/>
    <m/>
    <m/>
    <m/>
    <m/>
    <m/>
    <m/>
    <m/>
    <m/>
    <m/>
    <m/>
  </r>
  <r>
    <n v="214"/>
    <x v="84"/>
    <x v="58"/>
    <s v="Old"/>
    <s v="Grad"/>
    <s v="Mumbai"/>
    <s v="West"/>
    <s v="Tier2"/>
    <s v="Risk Consulting"/>
    <s v="Consulting"/>
    <s v="Risk"/>
    <s v="Enterprise Risk"/>
    <s v="Mumbai"/>
    <s v="AN1"/>
    <s v="Vishal Ruia"/>
    <m/>
    <n v="7"/>
    <m/>
    <m/>
    <m/>
    <m/>
    <m/>
    <m/>
    <m/>
    <m/>
    <m/>
    <m/>
    <m/>
  </r>
  <r>
    <n v="215"/>
    <x v="31"/>
    <x v="8"/>
    <s v="Old"/>
    <s v="B.School"/>
    <s v="Mumbai"/>
    <s v="West"/>
    <s v="Tier2"/>
    <s v="Risk Consulting"/>
    <s v="Consulting"/>
    <s v="Risk"/>
    <s v="Enterprise Risk"/>
    <s v="Mumbai"/>
    <s v="A.Con"/>
    <s v="Vishal Ruia"/>
    <m/>
    <n v="7"/>
    <m/>
    <m/>
    <m/>
    <m/>
    <m/>
    <m/>
    <m/>
    <m/>
    <m/>
    <m/>
    <m/>
  </r>
  <r>
    <n v="216"/>
    <x v="85"/>
    <x v="59"/>
    <s v="Old"/>
    <s v="B.School"/>
    <s v="Mumbai"/>
    <s v="West"/>
    <s v="Tier2"/>
    <s v="Risk Consulting"/>
    <s v="Consulting"/>
    <s v="Risk"/>
    <s v="Enterprise Risk"/>
    <s v="Mumbai"/>
    <s v="Con"/>
    <s v="Vishal Ruia"/>
    <m/>
    <n v="6"/>
    <m/>
    <m/>
    <m/>
    <m/>
    <m/>
    <m/>
    <m/>
    <m/>
    <m/>
    <m/>
    <m/>
  </r>
  <r>
    <n v="217"/>
    <x v="46"/>
    <x v="32"/>
    <s v="Old"/>
    <s v="Grad"/>
    <s v="Delhi"/>
    <s v="North"/>
    <s v="Tier2"/>
    <s v="Risk Consulting"/>
    <s v="Consulting"/>
    <s v="Risk"/>
    <s v="Enterprise Risk"/>
    <s v="Delhi"/>
    <s v="AN1"/>
    <s v="Rohit Mathur / Sudhakar"/>
    <m/>
    <n v="6"/>
    <m/>
    <m/>
    <m/>
    <m/>
    <m/>
    <m/>
    <m/>
    <m/>
    <m/>
    <m/>
    <m/>
  </r>
  <r>
    <n v="218"/>
    <x v="86"/>
    <x v="60"/>
    <s v="Old"/>
    <s v="Grad"/>
    <s v="Delhi"/>
    <s v="North"/>
    <s v="Tier2"/>
    <s v="Risk Consulting"/>
    <s v="Consulting"/>
    <s v="Risk"/>
    <s v="Enterprise Risk"/>
    <s v="Delhi"/>
    <s v="AN1"/>
    <s v="Rohit Mathur / Sudhakar"/>
    <m/>
    <n v="7"/>
    <m/>
    <m/>
    <m/>
    <m/>
    <m/>
    <m/>
    <m/>
    <m/>
    <m/>
    <m/>
    <m/>
  </r>
  <r>
    <n v="219"/>
    <x v="66"/>
    <x v="8"/>
    <s v="Old"/>
    <s v="Engg"/>
    <s v="Delhi"/>
    <s v="North"/>
    <s v="Tier2"/>
    <s v="Risk Consulting"/>
    <s v="Consulting"/>
    <s v="Risk"/>
    <s v="Enterprise Risk"/>
    <s v="Delhi"/>
    <s v="A.Con"/>
    <s v="Rohit Mathur / Sudhakar"/>
    <m/>
    <n v="14"/>
    <m/>
    <m/>
    <m/>
    <m/>
    <m/>
    <m/>
    <m/>
    <m/>
    <m/>
    <m/>
    <m/>
  </r>
  <r>
    <n v="220"/>
    <x v="85"/>
    <x v="59"/>
    <s v="Old"/>
    <s v="B.School"/>
    <s v="Delhi"/>
    <s v="North"/>
    <s v="Tier2"/>
    <s v="Risk Consulting"/>
    <s v="Consulting"/>
    <s v="Risk"/>
    <s v="Enterprise Risk"/>
    <s v="Delhi"/>
    <s v="Con"/>
    <s v="Rohit Mathur / Sudhakar"/>
    <m/>
    <n v="8"/>
    <m/>
    <m/>
    <m/>
    <m/>
    <m/>
    <m/>
    <m/>
    <m/>
    <m/>
    <m/>
    <m/>
  </r>
  <r>
    <n v="221"/>
    <x v="77"/>
    <x v="8"/>
    <s v="Old"/>
    <s v="B.School"/>
    <s v="Delhi"/>
    <s v="North"/>
    <s v="Tier2"/>
    <s v="Risk Consulting"/>
    <s v="Consulting"/>
    <s v="Risk"/>
    <s v="Enterprise Risk"/>
    <s v="Delhi"/>
    <s v="Con"/>
    <s v="Rohit Mathur / Sudhakar"/>
    <m/>
    <n v="9"/>
    <m/>
    <m/>
    <m/>
    <m/>
    <m/>
    <m/>
    <m/>
    <m/>
    <m/>
    <m/>
    <m/>
  </r>
  <r>
    <n v="222"/>
    <x v="70"/>
    <x v="21"/>
    <s v="Old"/>
    <s v="B.School"/>
    <s v="Delhi"/>
    <s v="North"/>
    <s v="Tier2"/>
    <s v="Risk Consulting"/>
    <s v="Consulting"/>
    <s v="Risk"/>
    <s v="Enterprise Risk"/>
    <s v="Delhi"/>
    <s v="Con"/>
    <s v="Rohit Mathur / Sudhakar"/>
    <m/>
    <n v="9"/>
    <m/>
    <m/>
    <m/>
    <m/>
    <m/>
    <m/>
    <m/>
    <m/>
    <m/>
    <m/>
    <m/>
  </r>
  <r>
    <n v="223"/>
    <x v="48"/>
    <x v="34"/>
    <s v="Old"/>
    <s v="Grad"/>
    <s v="Mumbai"/>
    <s v="West"/>
    <s v="Tier2"/>
    <s v="Risk Consulting"/>
    <s v="Consulting"/>
    <s v="Risk"/>
    <s v="Enterprise Risk"/>
    <s v="Mumbai"/>
    <s v="AN1"/>
    <s v="Nitesh M"/>
    <m/>
    <n v="8"/>
    <m/>
    <m/>
    <m/>
    <m/>
    <m/>
    <m/>
    <m/>
    <m/>
    <m/>
    <m/>
    <m/>
  </r>
  <r>
    <n v="224"/>
    <x v="31"/>
    <x v="8"/>
    <s v="Old"/>
    <s v="B.School"/>
    <s v="Mumbai"/>
    <s v="West"/>
    <s v="Tier2"/>
    <s v="Risk Consulting"/>
    <s v="Consulting"/>
    <s v="Risk"/>
    <s v="Enterprise Risk"/>
    <s v="Mumbai"/>
    <s v="A.Con"/>
    <s v="Nitesh M"/>
    <m/>
    <n v="3"/>
    <m/>
    <m/>
    <m/>
    <m/>
    <m/>
    <m/>
    <m/>
    <m/>
    <m/>
    <m/>
    <m/>
  </r>
  <r>
    <n v="225"/>
    <x v="82"/>
    <x v="35"/>
    <s v="Old"/>
    <s v="B.School"/>
    <s v="Mumbai"/>
    <s v="West"/>
    <s v="Tier2"/>
    <s v="Risk Consulting"/>
    <s v="Consulting"/>
    <s v="Risk"/>
    <s v="Enterprise Risk"/>
    <s v="Mumbai"/>
    <s v="Con"/>
    <s v="Nitesh M"/>
    <m/>
    <n v="3"/>
    <m/>
    <m/>
    <m/>
    <m/>
    <m/>
    <m/>
    <m/>
    <m/>
    <m/>
    <m/>
    <m/>
  </r>
  <r>
    <n v="226"/>
    <x v="75"/>
    <x v="54"/>
    <s v="Old"/>
    <s v="Grad"/>
    <s v="Delhi"/>
    <s v="North"/>
    <s v="Tier2"/>
    <s v="Risk Consulting"/>
    <s v="Consulting"/>
    <s v="Risk"/>
    <s v="Enterprise Risk"/>
    <s v="Delhi"/>
    <s v="AN1"/>
    <s v="Sardul / Gavish/ Rahul Lovell/ Pankaj Bhandari"/>
    <m/>
    <n v="6"/>
    <m/>
    <m/>
    <m/>
    <m/>
    <m/>
    <m/>
    <m/>
    <m/>
    <m/>
    <m/>
    <m/>
  </r>
  <r>
    <n v="227"/>
    <x v="46"/>
    <x v="32"/>
    <s v="Old"/>
    <s v="Grad"/>
    <s v="Delhi"/>
    <s v="North"/>
    <s v="Tier2"/>
    <s v="Risk Consulting"/>
    <s v="Consulting"/>
    <s v="Risk"/>
    <s v="Enterprise Risk"/>
    <s v="Delhi"/>
    <s v="AN1"/>
    <s v="Sardul / Gavish/ Rahul Lovell/ Pankaj Bhandari"/>
    <m/>
    <n v="6"/>
    <m/>
    <m/>
    <m/>
    <m/>
    <m/>
    <m/>
    <m/>
    <m/>
    <m/>
    <m/>
    <m/>
  </r>
  <r>
    <n v="228"/>
    <x v="87"/>
    <x v="61"/>
    <s v="Old"/>
    <s v="Grad"/>
    <s v="Delhi"/>
    <s v="North"/>
    <s v="Tier2"/>
    <s v="Risk Consulting"/>
    <s v="Consulting"/>
    <s v="Risk"/>
    <s v="Enterprise Risk"/>
    <s v="Delhi"/>
    <s v="AN1"/>
    <s v="Sardul / Gavish/ Rahul Lovell/ Pankaj Bhandari"/>
    <m/>
    <n v="6"/>
    <m/>
    <m/>
    <m/>
    <m/>
    <m/>
    <m/>
    <m/>
    <m/>
    <m/>
    <m/>
    <m/>
  </r>
  <r>
    <n v="229"/>
    <x v="88"/>
    <x v="8"/>
    <s v="Old"/>
    <s v="Grad"/>
    <s v="Delhi"/>
    <s v="North"/>
    <s v="Tier2"/>
    <s v="Risk Consulting"/>
    <s v="Consulting"/>
    <s v="Risk"/>
    <s v="Enterprise Risk"/>
    <s v="Delhi"/>
    <s v="AN3"/>
    <s v="Sardul / Gavish/ Rahul Lovell/ Pankaj Bhandari"/>
    <m/>
    <n v="6"/>
    <m/>
    <m/>
    <m/>
    <m/>
    <m/>
    <m/>
    <m/>
    <m/>
    <m/>
    <m/>
    <m/>
  </r>
  <r>
    <n v="230"/>
    <x v="66"/>
    <x v="8"/>
    <s v="Old"/>
    <s v="B.School"/>
    <s v="Delhi"/>
    <s v="North"/>
    <s v="Tier2"/>
    <s v="Risk Consulting"/>
    <s v="Consulting"/>
    <s v="Risk"/>
    <s v="Enterprise Risk"/>
    <s v="Delhi"/>
    <s v="A.Con"/>
    <s v="Sardul / Gavish/ Rahul Lovell/ Pankaj Bhandari"/>
    <m/>
    <n v="21"/>
    <m/>
    <m/>
    <m/>
    <m/>
    <m/>
    <m/>
    <m/>
    <m/>
    <m/>
    <m/>
    <m/>
  </r>
  <r>
    <n v="231"/>
    <x v="38"/>
    <x v="28"/>
    <s v="Old"/>
    <s v="B.School"/>
    <s v="Delhi"/>
    <s v="North"/>
    <s v="Tier2"/>
    <s v="Risk Consulting"/>
    <s v="Consulting"/>
    <s v="Risk"/>
    <s v="Enterprise Risk"/>
    <s v="Delhi"/>
    <s v="Con"/>
    <s v="Sardul / Gavish/ Rahul Lovell/ Pankaj Bhandari"/>
    <m/>
    <n v="7"/>
    <m/>
    <m/>
    <m/>
    <m/>
    <m/>
    <m/>
    <m/>
    <m/>
    <m/>
    <m/>
    <m/>
  </r>
  <r>
    <n v="232"/>
    <x v="77"/>
    <x v="8"/>
    <s v="Old"/>
    <s v="B.School"/>
    <s v="Delhi"/>
    <s v="North"/>
    <s v="Tier2"/>
    <s v="Risk Consulting"/>
    <s v="Consulting"/>
    <s v="Risk"/>
    <s v="Enterprise Risk"/>
    <s v="Delhi"/>
    <s v="Con"/>
    <s v="Sardul / Gavish/ Rahul Lovell/ Pankaj Bhandari"/>
    <m/>
    <n v="7"/>
    <m/>
    <m/>
    <m/>
    <m/>
    <m/>
    <m/>
    <m/>
    <m/>
    <m/>
    <m/>
    <m/>
  </r>
  <r>
    <n v="233"/>
    <x v="66"/>
    <x v="8"/>
    <s v="Old"/>
    <s v="B.School"/>
    <s v="Delhi"/>
    <s v="North"/>
    <s v="Tier2"/>
    <s v="Risk Consulting"/>
    <s v="Consulting"/>
    <s v="Risk"/>
    <s v="Enterprise Risk"/>
    <s v="Delhi"/>
    <s v="A.Con"/>
    <s v="Rahul Lovell"/>
    <m/>
    <n v="6"/>
    <m/>
    <m/>
    <m/>
    <m/>
    <m/>
    <m/>
    <m/>
    <m/>
    <m/>
    <m/>
    <m/>
  </r>
  <r>
    <n v="234"/>
    <x v="74"/>
    <x v="53"/>
    <s v="Old"/>
    <s v="Grad"/>
    <s v="Mumbai"/>
    <s v="West"/>
    <s v="Tier2"/>
    <s v="Risk Consulting"/>
    <s v="Consulting"/>
    <s v="Risk"/>
    <s v="Enterprise Risk"/>
    <s v="Pune"/>
    <s v="AN1"/>
    <s v="Mahim Chaturvedi"/>
    <m/>
    <n v="6"/>
    <m/>
    <m/>
    <m/>
    <m/>
    <m/>
    <m/>
    <m/>
    <m/>
    <m/>
    <m/>
    <m/>
  </r>
  <r>
    <n v="235"/>
    <x v="66"/>
    <x v="8"/>
    <s v="Old"/>
    <s v="B.School"/>
    <s v="Pune"/>
    <s v="West"/>
    <s v="Tier2"/>
    <s v="Risk Consulting"/>
    <s v="Consulting"/>
    <s v="Risk"/>
    <s v="Enterprise Risk"/>
    <s v="Pune"/>
    <s v="A.Con"/>
    <s v="Mahim Chaturvedi"/>
    <m/>
    <n v="3"/>
    <m/>
    <m/>
    <m/>
    <m/>
    <m/>
    <m/>
    <m/>
    <m/>
    <m/>
    <m/>
    <m/>
  </r>
  <r>
    <n v="236"/>
    <x v="89"/>
    <x v="62"/>
    <s v="Old"/>
    <s v="Engg"/>
    <s v="Ahmedabad"/>
    <s v="West"/>
    <s v="Tier2"/>
    <s v="Risk Consulting"/>
    <s v="Consulting"/>
    <s v="Risk"/>
    <s v="Enterprise Risk"/>
    <s v="Ahmedabad"/>
    <s v="AN2"/>
    <s v="Chanchal Maheshwari"/>
    <m/>
    <n v="3"/>
    <m/>
    <m/>
    <m/>
    <m/>
    <m/>
    <m/>
    <m/>
    <m/>
    <m/>
    <m/>
    <m/>
  </r>
  <r>
    <n v="237"/>
    <x v="6"/>
    <x v="6"/>
    <s v="Old"/>
    <s v="Engg"/>
    <s v="Kolkata"/>
    <s v="East"/>
    <s v="Tier2"/>
    <s v="Risk Consulting"/>
    <s v="Consulting"/>
    <s v="Risk"/>
    <s v="Enterprise Risk"/>
    <s v="Kolkata"/>
    <s v="AN2"/>
    <s v="Chanchal Maheshwari"/>
    <m/>
    <n v="3"/>
    <m/>
    <m/>
    <m/>
    <m/>
    <m/>
    <m/>
    <m/>
    <m/>
    <m/>
    <m/>
    <m/>
  </r>
  <r>
    <n v="238"/>
    <x v="90"/>
    <x v="63"/>
    <s v="Old"/>
    <s v="B.School"/>
    <s v="Pune"/>
    <s v="West"/>
    <s v="Tier 1"/>
    <s v="PAS WKFA"/>
    <s v="Consulting"/>
    <s v="PAS WKFA"/>
    <s v="PAS WKFA"/>
    <s v="TBD"/>
    <s v="Con"/>
    <s v="Sunmeet Chahal"/>
    <m/>
    <n v="6"/>
    <m/>
    <m/>
    <m/>
    <m/>
    <m/>
    <m/>
    <m/>
    <m/>
    <m/>
    <m/>
    <m/>
  </r>
  <r>
    <n v="239"/>
    <x v="91"/>
    <x v="64"/>
    <s v="Old"/>
    <s v="B.School"/>
    <s v="Jamshedpur"/>
    <s v="East"/>
    <s v="Tier 1"/>
    <s v="PAS WKFA"/>
    <s v="Consulting"/>
    <s v="PAS WKFA"/>
    <s v="PAS WKFA"/>
    <s v="TBD"/>
    <s v="Con"/>
    <s v="Alpana Dutta"/>
    <m/>
    <n v="5"/>
    <m/>
    <m/>
    <m/>
    <m/>
    <m/>
    <m/>
    <m/>
    <m/>
    <m/>
    <m/>
    <m/>
  </r>
  <r>
    <n v="240"/>
    <x v="92"/>
    <x v="65"/>
    <s v="Old"/>
    <s v="B.School"/>
    <s v="Gurgaon"/>
    <s v="North"/>
    <s v="Tier 1"/>
    <s v="PAS WKFA"/>
    <s v="Consulting"/>
    <s v="PAS WKFA"/>
    <s v="PAS WKFA"/>
    <s v="TBD"/>
    <s v="Con"/>
    <s v="Pooja Bhandari"/>
    <m/>
    <n v="5"/>
    <m/>
    <m/>
    <m/>
    <m/>
    <m/>
    <m/>
    <m/>
    <m/>
    <m/>
    <m/>
    <m/>
  </r>
  <r>
    <n v="241"/>
    <x v="31"/>
    <x v="8"/>
    <s v="Old"/>
    <s v="B.School"/>
    <s v="Mumbai"/>
    <s v="West"/>
    <s v="Tier2"/>
    <s v="PAS WKFA"/>
    <s v="Consulting"/>
    <s v="PAS WKFA"/>
    <s v="PAS WKFA"/>
    <s v="Delhi"/>
    <s v="A.Con"/>
    <s v="Pooja Bhandari"/>
    <m/>
    <n v="3"/>
    <m/>
    <m/>
    <m/>
    <m/>
    <m/>
    <m/>
    <m/>
    <m/>
    <m/>
    <m/>
    <m/>
  </r>
  <r>
    <n v="242"/>
    <x v="11"/>
    <x v="8"/>
    <s v="Old"/>
    <s v="B.School"/>
    <s v="Bangalore"/>
    <s v="South"/>
    <s v="Tier2"/>
    <s v="PAS WKFA"/>
    <s v="Consulting"/>
    <s v="PAS WKFA"/>
    <s v="PAS WKFA"/>
    <s v="Mumbai"/>
    <s v="A.Con"/>
    <s v="Sunmeet Chahal"/>
    <m/>
    <n v="3"/>
    <m/>
    <m/>
    <m/>
    <m/>
    <m/>
    <m/>
    <m/>
    <m/>
    <m/>
    <m/>
    <m/>
  </r>
  <r>
    <n v="243"/>
    <x v="11"/>
    <x v="8"/>
    <s v="Old"/>
    <s v="B.School"/>
    <s v="Bangalore"/>
    <s v="South"/>
    <s v="Tier2"/>
    <s v="PAS WKFA"/>
    <s v="Consulting"/>
    <s v="PAS WKFA"/>
    <s v="PAS WKFA"/>
    <s v="Bangalore"/>
    <s v="A.Con"/>
    <s v="Alpana Dutta"/>
    <m/>
    <n v="2"/>
    <m/>
    <m/>
    <m/>
    <m/>
    <m/>
    <m/>
    <m/>
    <m/>
    <m/>
    <m/>
    <m/>
  </r>
  <r>
    <n v="244"/>
    <x v="46"/>
    <x v="32"/>
    <s v="Old"/>
    <s v="Grad"/>
    <s v="Delhi"/>
    <s v="North"/>
    <s v="Tier2"/>
    <s v="PAS WKFA"/>
    <s v="Consulting"/>
    <s v="PAS WKFA"/>
    <s v="PAS WKFA"/>
    <s v="Delhi"/>
    <s v="AN1"/>
    <s v="Pooja Bhandari"/>
    <m/>
    <n v="2"/>
    <m/>
    <m/>
    <m/>
    <m/>
    <m/>
    <m/>
    <m/>
    <m/>
    <m/>
    <m/>
    <m/>
  </r>
  <r>
    <n v="245"/>
    <x v="74"/>
    <x v="53"/>
    <s v="Old"/>
    <s v="Grad"/>
    <s v="Mumbai"/>
    <s v="West"/>
    <s v="Tier2"/>
    <s v="PAS WKFA"/>
    <s v="Consulting"/>
    <s v="PAS WKFA"/>
    <s v="PAS WKFA"/>
    <s v="Mumbai"/>
    <s v="AN1"/>
    <s v="Sunmeet Chahal"/>
    <m/>
    <n v="2"/>
    <m/>
    <m/>
    <m/>
    <m/>
    <m/>
    <m/>
    <m/>
    <m/>
    <m/>
    <m/>
    <m/>
  </r>
  <r>
    <n v="246"/>
    <x v="45"/>
    <x v="23"/>
    <s v="Old"/>
    <s v="Grad"/>
    <s v="Bangalore"/>
    <s v="South"/>
    <s v="Tier2"/>
    <s v="PAS WKFA"/>
    <s v="Consulting"/>
    <s v="PAS WKFA"/>
    <s v="PAS WKFA"/>
    <s v="Bangalore"/>
    <s v="AN1"/>
    <s v="Alpana Dutta"/>
    <m/>
    <n v="2"/>
    <m/>
    <m/>
    <m/>
    <m/>
    <m/>
    <m/>
    <m/>
    <m/>
    <m/>
    <m/>
    <m/>
  </r>
  <r>
    <n v="247"/>
    <x v="91"/>
    <x v="64"/>
    <s v="Old"/>
    <s v="B.School"/>
    <s v="Jamshedpur"/>
    <s v="East"/>
    <s v="Tier 1"/>
    <s v="PAS WKFA"/>
    <s v="Consulting"/>
    <s v="PAS WKFA"/>
    <s v="PAS WKFA"/>
    <s v="Delhi"/>
    <s v="Intern"/>
    <s v="Pooja Bhandari"/>
    <m/>
    <n v="5"/>
    <m/>
    <m/>
    <m/>
    <m/>
    <m/>
    <m/>
    <m/>
    <m/>
    <m/>
    <m/>
    <m/>
  </r>
  <r>
    <n v="248"/>
    <x v="90"/>
    <x v="63"/>
    <s v="Old"/>
    <s v="B.School"/>
    <s v="Pune"/>
    <s v="West"/>
    <s v="Tier 1"/>
    <s v="PAS WKFA"/>
    <s v="Consulting"/>
    <s v="PAS WKFA"/>
    <s v="PAS WKFA"/>
    <s v="Mumbai"/>
    <s v="Intern"/>
    <s v="Sunmeet Chahal"/>
    <m/>
    <n v="4"/>
    <m/>
    <m/>
    <m/>
    <m/>
    <m/>
    <m/>
    <m/>
    <m/>
    <m/>
    <m/>
    <m/>
  </r>
  <r>
    <n v="249"/>
    <x v="92"/>
    <x v="65"/>
    <s v="Old"/>
    <s v="B.School"/>
    <s v="Gurgaon"/>
    <s v="North"/>
    <s v="Tier 1"/>
    <s v="PAS WKFA"/>
    <s v="Consulting"/>
    <s v="PAS WKFA"/>
    <s v="PAS WKFA"/>
    <s v="Bangalore"/>
    <s v="Intern"/>
    <s v="Alpana Dutta"/>
    <m/>
    <n v="3"/>
    <m/>
    <m/>
    <m/>
    <m/>
    <m/>
    <m/>
    <m/>
    <m/>
    <m/>
    <m/>
    <m/>
  </r>
  <r>
    <n v="250"/>
    <x v="93"/>
    <x v="66"/>
    <s v="Old"/>
    <s v="Engg"/>
    <s v="Coimbatore"/>
    <s v="South"/>
    <s v="Tier2"/>
    <s v="Tech Consulting"/>
    <s v="Consulting"/>
    <s v="Cyber"/>
    <s v="Cyber"/>
    <s v="Bangalore"/>
    <s v="AN2"/>
    <s v="Tiffy Issac"/>
    <m/>
    <n v="10"/>
    <m/>
    <m/>
    <m/>
    <m/>
    <m/>
    <m/>
    <m/>
    <m/>
    <m/>
    <m/>
    <m/>
  </r>
  <r>
    <n v="251"/>
    <x v="94"/>
    <x v="67"/>
    <s v="Old"/>
    <s v="Engg"/>
    <s v="Palakkad"/>
    <s v="South"/>
    <s v="Tier2"/>
    <s v="Tech Consulting"/>
    <s v="Consulting"/>
    <s v="Cyber"/>
    <s v="Cyber"/>
    <s v="Bangalore"/>
    <s v="A.Con"/>
    <s v="Tiffy Issac"/>
    <m/>
    <n v="5"/>
    <m/>
    <m/>
    <m/>
    <m/>
    <m/>
    <m/>
    <m/>
    <m/>
    <m/>
    <m/>
    <m/>
  </r>
  <r>
    <n v="252"/>
    <x v="73"/>
    <x v="52"/>
    <s v="Old"/>
    <s v="B.School"/>
    <s v="Pune"/>
    <s v="West"/>
    <s v="Tier2"/>
    <s v="Tech Consulting"/>
    <s v="Consulting"/>
    <s v="Cyber"/>
    <s v="Cyber"/>
    <s v="Bangalore"/>
    <s v="Con"/>
    <s v="Tiffy Issac"/>
    <m/>
    <n v="5"/>
    <m/>
    <m/>
    <m/>
    <m/>
    <m/>
    <m/>
    <m/>
    <m/>
    <m/>
    <m/>
    <m/>
  </r>
  <r>
    <n v="253"/>
    <x v="73"/>
    <x v="52"/>
    <s v="Old"/>
    <s v="B.School"/>
    <s v="Pune"/>
    <s v="West"/>
    <s v="Tier2"/>
    <s v="Tech Consulting"/>
    <s v="Consulting"/>
    <s v="Cyber"/>
    <s v="Cyber"/>
    <s v="Bangalore"/>
    <s v="Intern"/>
    <s v="Tiffy Issac"/>
    <m/>
    <n v="10"/>
    <m/>
    <m/>
    <m/>
    <m/>
    <m/>
    <m/>
    <m/>
    <m/>
    <m/>
    <m/>
    <m/>
  </r>
  <r>
    <n v="254"/>
    <x v="95"/>
    <x v="8"/>
    <s v="Old"/>
    <s v="Engg"/>
    <s v="Neemrana"/>
    <s v="North"/>
    <s v="Tier2"/>
    <s v="Tech Consulting"/>
    <s v="Consulting"/>
    <s v="Cyber"/>
    <s v="Cyber"/>
    <s v="Delhi"/>
    <s v="AN2"/>
    <s v="Kunal Bhatia/Lalit/ Sambit/ Akshay Tikoo"/>
    <m/>
    <n v="10"/>
    <m/>
    <m/>
    <m/>
    <m/>
    <m/>
    <m/>
    <m/>
    <m/>
    <m/>
    <m/>
    <m/>
  </r>
  <r>
    <n v="255"/>
    <x v="96"/>
    <x v="52"/>
    <s v="Old"/>
    <s v="B.School"/>
    <s v="Gandhinagar"/>
    <s v="West"/>
    <s v="Tier2"/>
    <s v="Tech Consulting"/>
    <s v="Consulting"/>
    <s v="Cyber"/>
    <s v="Cyber"/>
    <s v="Delhi"/>
    <s v="A.Con"/>
    <s v="Kunal Bhatia/Lalit/ Sambit/ Akshay Tikoo"/>
    <m/>
    <n v="2"/>
    <m/>
    <m/>
    <m/>
    <m/>
    <m/>
    <m/>
    <m/>
    <m/>
    <m/>
    <m/>
    <m/>
  </r>
  <r>
    <n v="256"/>
    <x v="73"/>
    <x v="52"/>
    <s v="Old"/>
    <s v="B.School"/>
    <s v="Pune"/>
    <s v="West"/>
    <s v="Tier2"/>
    <s v="Tech Consulting"/>
    <s v="Consulting"/>
    <s v="Cyber"/>
    <s v="Cyber"/>
    <s v="Delhi"/>
    <s v="Con"/>
    <s v="Kunal Bhatia/Lalit/ Sambit/ Akshay Tikoo"/>
    <m/>
    <n v="10"/>
    <m/>
    <m/>
    <m/>
    <m/>
    <m/>
    <m/>
    <m/>
    <m/>
    <m/>
    <m/>
    <m/>
  </r>
  <r>
    <n v="257"/>
    <x v="73"/>
    <x v="52"/>
    <s v="Old"/>
    <s v="B.School"/>
    <s v="Pune"/>
    <s v="West"/>
    <s v="Tier2"/>
    <s v="Tech Consulting"/>
    <s v="Consulting"/>
    <s v="Cyber"/>
    <s v="Cyber"/>
    <s v="Delhi"/>
    <s v="Intern"/>
    <s v="Kunal Bhatia/Lalit/ Sambit/ Akshay Tikoo"/>
    <m/>
    <n v="7"/>
    <m/>
    <m/>
    <m/>
    <m/>
    <m/>
    <m/>
    <m/>
    <m/>
    <m/>
    <m/>
    <m/>
  </r>
  <r>
    <n v="258"/>
    <x v="68"/>
    <x v="15"/>
    <s v="Old"/>
    <s v="B.School"/>
    <s v="Pune"/>
    <s v="West"/>
    <s v="Tier2"/>
    <s v="Tech Consulting"/>
    <s v="Consulting"/>
    <s v="Cyber"/>
    <s v="Cyber"/>
    <s v="Delhi"/>
    <s v="Intern"/>
    <s v="Kunal Bhatia/Lalit/ Sambit/ Akshay Tikoo"/>
    <m/>
    <n v="7"/>
    <m/>
    <m/>
    <m/>
    <m/>
    <m/>
    <m/>
    <m/>
    <m/>
    <m/>
    <m/>
    <m/>
  </r>
  <r>
    <n v="259"/>
    <x v="41"/>
    <x v="30"/>
    <s v="Old"/>
    <s v="Engg"/>
    <s v="Mumbai"/>
    <s v="West"/>
    <s v="Tier2"/>
    <s v="Tech Consulting"/>
    <s v="Consulting"/>
    <s v="Cyber"/>
    <s v="Cyber"/>
    <s v="Mumbai"/>
    <s v="AN2"/>
    <s v="Kartik Shinde"/>
    <m/>
    <n v="10"/>
    <m/>
    <m/>
    <m/>
    <m/>
    <m/>
    <m/>
    <m/>
    <m/>
    <m/>
    <m/>
    <m/>
  </r>
  <r>
    <n v="260"/>
    <x v="94"/>
    <x v="67"/>
    <s v="Old"/>
    <s v="Engg"/>
    <s v="Palakkad"/>
    <s v="South"/>
    <s v="Tier2"/>
    <s v="Tech Consulting"/>
    <s v="Consulting"/>
    <s v="Cyber"/>
    <s v="Cyber"/>
    <s v="Mumbai"/>
    <s v="A.Con"/>
    <s v="Kartik Shinde"/>
    <m/>
    <n v="8"/>
    <m/>
    <m/>
    <m/>
    <m/>
    <m/>
    <m/>
    <m/>
    <m/>
    <m/>
    <m/>
    <m/>
  </r>
  <r>
    <n v="261"/>
    <x v="65"/>
    <x v="48"/>
    <s v="Old"/>
    <s v="B.School"/>
    <s v="Kolkata"/>
    <s v="East"/>
    <s v="Tier 1 - Cat B"/>
    <s v="Tech Consulting"/>
    <s v="Consulting"/>
    <s v="Cyber"/>
    <s v="Cyber"/>
    <s v="Mumbai"/>
    <s v="Con"/>
    <s v="Kartik Shinde"/>
    <m/>
    <n v="3"/>
    <m/>
    <m/>
    <m/>
    <m/>
    <m/>
    <m/>
    <m/>
    <m/>
    <m/>
    <m/>
    <m/>
  </r>
  <r>
    <n v="262"/>
    <x v="73"/>
    <x v="52"/>
    <s v="Old"/>
    <s v="B.School"/>
    <s v="Pune"/>
    <s v="West"/>
    <s v="Tier2"/>
    <s v="Tech Consulting"/>
    <s v="Consulting"/>
    <s v="Cyber"/>
    <s v="Cyber"/>
    <s v="Mumbai"/>
    <s v="Con"/>
    <s v="Kartik Shinde"/>
    <m/>
    <n v="7"/>
    <m/>
    <m/>
    <m/>
    <m/>
    <m/>
    <m/>
    <m/>
    <m/>
    <m/>
    <m/>
    <m/>
  </r>
  <r>
    <n v="263"/>
    <x v="96"/>
    <x v="52"/>
    <s v="Old"/>
    <s v="B.School"/>
    <s v="Gandhinagar"/>
    <s v="West"/>
    <s v="Tier2"/>
    <s v="Tech Consulting"/>
    <s v="Consulting"/>
    <s v="Cyber"/>
    <s v="Cyber"/>
    <s v="Mumbai"/>
    <s v="Intern"/>
    <s v="Kartik Shinde"/>
    <m/>
    <n v="6"/>
    <m/>
    <m/>
    <m/>
    <m/>
    <m/>
    <m/>
    <m/>
    <m/>
    <m/>
    <m/>
    <m/>
  </r>
  <r>
    <n v="264"/>
    <x v="73"/>
    <x v="52"/>
    <s v="Old"/>
    <s v="B.School"/>
    <s v="Pune"/>
    <s v="West"/>
    <s v="Tier2"/>
    <s v="Tech Consulting"/>
    <s v="Consulting"/>
    <s v="Cyber"/>
    <s v="Cyber"/>
    <s v="Mumbai"/>
    <s v="Intern"/>
    <s v="Kartik Shinde"/>
    <m/>
    <n v="6"/>
    <m/>
    <m/>
    <m/>
    <m/>
    <m/>
    <m/>
    <m/>
    <m/>
    <m/>
    <m/>
    <m/>
  </r>
  <r>
    <n v="265"/>
    <x v="18"/>
    <x v="15"/>
    <s v="Old"/>
    <s v="Engg"/>
    <s v="Bangalore"/>
    <s v="South"/>
    <s v="Tier2"/>
    <s v="Tech Consulting"/>
    <s v="Consulting"/>
    <s v="Cyber"/>
    <s v="Cyber"/>
    <s v="Bangalore"/>
    <s v="AN2"/>
    <s v="Prashant Choudhury"/>
    <m/>
    <n v="5"/>
    <m/>
    <m/>
    <m/>
    <m/>
    <m/>
    <m/>
    <m/>
    <m/>
    <m/>
    <m/>
    <m/>
  </r>
  <r>
    <n v="266"/>
    <x v="94"/>
    <x v="67"/>
    <s v="Old"/>
    <s v="Engg"/>
    <s v="Palakkad"/>
    <s v="South"/>
    <s v="Tier2"/>
    <s v="Tech Consulting"/>
    <s v="Consulting"/>
    <s v="Cyber"/>
    <s v="Cyber"/>
    <s v="Bangalore"/>
    <s v="A.Con"/>
    <s v="Prashant Choudhury"/>
    <m/>
    <n v="5"/>
    <m/>
    <m/>
    <m/>
    <m/>
    <m/>
    <m/>
    <m/>
    <m/>
    <m/>
    <m/>
    <m/>
  </r>
  <r>
    <n v="267"/>
    <x v="73"/>
    <x v="52"/>
    <s v="Old"/>
    <s v="B.School"/>
    <s v="Pune"/>
    <s v="West"/>
    <s v="Tier2"/>
    <s v="Tech Consulting"/>
    <s v="Consulting"/>
    <s v="Cyber"/>
    <s v="Cyber"/>
    <s v="Bangalore"/>
    <s v="Con"/>
    <s v="Prashant Choudhury"/>
    <m/>
    <n v="5"/>
    <m/>
    <m/>
    <m/>
    <m/>
    <m/>
    <m/>
    <m/>
    <m/>
    <m/>
    <m/>
    <m/>
  </r>
  <r>
    <n v="268"/>
    <x v="68"/>
    <x v="15"/>
    <s v="Old"/>
    <s v="B.School"/>
    <s v="Pune"/>
    <s v="West"/>
    <s v="Tier2"/>
    <s v="Tech Consulting"/>
    <s v="Consulting"/>
    <s v="Cyber"/>
    <s v="Cyber"/>
    <s v="Bangalore"/>
    <s v="Con"/>
    <s v="Prashant Choudhury"/>
    <m/>
    <n v="5"/>
    <m/>
    <m/>
    <m/>
    <m/>
    <m/>
    <m/>
    <m/>
    <m/>
    <m/>
    <m/>
    <m/>
  </r>
  <r>
    <n v="269"/>
    <x v="73"/>
    <x v="52"/>
    <s v="Old"/>
    <s v="B.School"/>
    <s v="Pune"/>
    <s v="West"/>
    <s v="Tier2"/>
    <s v="Tech Consulting"/>
    <s v="Consulting"/>
    <s v="Cyber"/>
    <s v="Cyber"/>
    <s v="Bangalore"/>
    <s v="Intern"/>
    <s v="Prashant Choudhury"/>
    <m/>
    <n v="8"/>
    <m/>
    <m/>
    <m/>
    <m/>
    <m/>
    <m/>
    <m/>
    <m/>
    <m/>
    <m/>
    <m/>
  </r>
  <r>
    <n v="270"/>
    <x v="97"/>
    <x v="68"/>
    <s v="New"/>
    <s v="Engg"/>
    <s v="Chennai"/>
    <s v="South"/>
    <s v="Tier2"/>
    <s v="Tech Consulting"/>
    <s v="Consulting"/>
    <s v="Cyber"/>
    <s v="CCC"/>
    <s v="Chennai"/>
    <s v="AN2"/>
    <s v="Sameer Paradia"/>
    <m/>
    <n v="8"/>
    <m/>
    <m/>
    <m/>
    <m/>
    <m/>
    <m/>
    <m/>
    <m/>
    <m/>
    <m/>
    <m/>
  </r>
  <r>
    <n v="271"/>
    <x v="2"/>
    <x v="2"/>
    <s v="Old"/>
    <s v="Engg"/>
    <s v="Chennai"/>
    <s v="South"/>
    <s v="Tier2"/>
    <s v="Tech Consulting"/>
    <s v="Consulting"/>
    <s v="Cyber"/>
    <s v="CCC"/>
    <s v="Chennai"/>
    <s v="AN2"/>
    <s v="Sameer Paradia"/>
    <m/>
    <n v="7"/>
    <m/>
    <m/>
    <m/>
    <m/>
    <m/>
    <m/>
    <m/>
    <m/>
    <m/>
    <m/>
    <m/>
  </r>
  <r>
    <n v="272"/>
    <x v="94"/>
    <x v="67"/>
    <s v="Old"/>
    <s v="Engg"/>
    <s v="Palakkad"/>
    <s v="South"/>
    <s v="Tier2"/>
    <s v="Tech Consulting"/>
    <s v="Consulting"/>
    <s v="Cyber"/>
    <s v="CCC"/>
    <s v="Chennai"/>
    <s v="A.Con"/>
    <s v="Sameer Paradia"/>
    <m/>
    <n v="5"/>
    <m/>
    <m/>
    <m/>
    <m/>
    <m/>
    <m/>
    <m/>
    <m/>
    <m/>
    <m/>
    <m/>
  </r>
  <r>
    <n v="273"/>
    <x v="19"/>
    <x v="16"/>
    <s v="Old"/>
    <s v="Engg"/>
    <s v="Mumbai"/>
    <s v="West"/>
    <s v="Tier2"/>
    <s v="Tech Consulting"/>
    <s v="Consulting"/>
    <s v="Cyber"/>
    <s v="Cyber"/>
    <s v="Mumbai"/>
    <s v="AN2"/>
    <s v="Burgess Cooper"/>
    <m/>
    <n v="3"/>
    <m/>
    <m/>
    <m/>
    <m/>
    <m/>
    <m/>
    <m/>
    <m/>
    <m/>
    <m/>
    <m/>
  </r>
  <r>
    <n v="274"/>
    <x v="33"/>
    <x v="8"/>
    <s v="Old"/>
    <s v="Engg"/>
    <s v="Mumbai"/>
    <s v="West"/>
    <s v="Tier 1 - Cat B"/>
    <s v="Tech Consulting"/>
    <s v="Consulting"/>
    <s v="Cyber"/>
    <s v="Cyber"/>
    <s v="Mumbai"/>
    <s v="A.Con"/>
    <s v="Burgess Cooper"/>
    <m/>
    <n v="7"/>
    <m/>
    <m/>
    <m/>
    <m/>
    <m/>
    <m/>
    <m/>
    <m/>
    <m/>
    <m/>
    <m/>
  </r>
  <r>
    <n v="275"/>
    <x v="68"/>
    <x v="15"/>
    <s v="Old"/>
    <s v="B.School"/>
    <s v="Pune"/>
    <s v="West"/>
    <s v="Tier2"/>
    <s v="Tech Consulting"/>
    <s v="Consulting"/>
    <s v="Cyber"/>
    <s v="Cyber"/>
    <s v="Mumbai"/>
    <s v="Con"/>
    <s v="Burgess Cooper"/>
    <m/>
    <n v="2"/>
    <m/>
    <m/>
    <m/>
    <m/>
    <m/>
    <m/>
    <m/>
    <m/>
    <m/>
    <m/>
    <m/>
  </r>
  <r>
    <n v="276"/>
    <x v="68"/>
    <x v="15"/>
    <s v="Old"/>
    <s v="B.School"/>
    <s v="Pune"/>
    <s v="West"/>
    <s v="Tier2"/>
    <s v="Tech Consulting"/>
    <s v="Consulting"/>
    <s v="Cyber"/>
    <s v="Cyber"/>
    <s v="Mumbai"/>
    <s v="Intern"/>
    <s v="Burgess Cooper"/>
    <m/>
    <n v="2"/>
    <m/>
    <m/>
    <m/>
    <m/>
    <m/>
    <m/>
    <m/>
    <m/>
    <m/>
    <m/>
    <m/>
  </r>
  <r>
    <n v="277"/>
    <x v="19"/>
    <x v="16"/>
    <s v="Old"/>
    <s v="Engg"/>
    <s v="Mumbai"/>
    <s v="West"/>
    <s v="Tier2"/>
    <s v="Tech Consulting"/>
    <s v="Consulting"/>
    <s v="Cyber"/>
    <s v="Cyber"/>
    <s v="Mumbai"/>
    <s v="AN2"/>
    <s v="Mini Gupta"/>
    <m/>
    <n v="2"/>
    <m/>
    <m/>
    <m/>
    <m/>
    <m/>
    <m/>
    <m/>
    <m/>
    <m/>
    <m/>
    <m/>
  </r>
  <r>
    <n v="278"/>
    <x v="33"/>
    <x v="8"/>
    <s v="Old"/>
    <s v="Engg"/>
    <s v="Mumbai"/>
    <s v="West"/>
    <s v="Tier 1 - Cat B"/>
    <s v="Tech Consulting"/>
    <s v="Consulting"/>
    <s v="Cyber"/>
    <s v="Cyber"/>
    <s v="Mumbai"/>
    <s v="A.Con"/>
    <s v="Mini Gupta"/>
    <m/>
    <n v="2"/>
    <m/>
    <m/>
    <m/>
    <m/>
    <m/>
    <m/>
    <m/>
    <m/>
    <m/>
    <m/>
    <m/>
  </r>
  <r>
    <n v="279"/>
    <x v="68"/>
    <x v="15"/>
    <s v="Old"/>
    <s v="B.School"/>
    <s v="Pune"/>
    <s v="West"/>
    <s v="Tier2"/>
    <s v="Tech Consulting"/>
    <s v="Consulting"/>
    <s v="Cyber"/>
    <s v="Cyber"/>
    <s v="Mumbai"/>
    <s v="Con"/>
    <s v="Mini Gupta"/>
    <m/>
    <n v="2"/>
    <m/>
    <m/>
    <m/>
    <m/>
    <m/>
    <m/>
    <m/>
    <m/>
    <m/>
    <m/>
    <m/>
  </r>
  <r>
    <n v="280"/>
    <x v="68"/>
    <x v="15"/>
    <s v="Old"/>
    <s v="B.School"/>
    <s v="Pune"/>
    <s v="West"/>
    <s v="Tier2"/>
    <s v="Tech Consulting"/>
    <s v="Consulting"/>
    <s v="Cyber"/>
    <s v="Cyber"/>
    <s v="Mumbai"/>
    <s v="Intern"/>
    <s v="Mini Gupta"/>
    <m/>
    <n v="5"/>
    <m/>
    <m/>
    <m/>
    <m/>
    <m/>
    <m/>
    <m/>
    <m/>
    <m/>
    <m/>
    <m/>
  </r>
  <r>
    <n v="281"/>
    <x v="33"/>
    <x v="8"/>
    <s v="Old"/>
    <s v="Engg"/>
    <s v="Mumbai"/>
    <s v="West"/>
    <s v="Tier 1 - Cat B"/>
    <s v="Tech Consulting"/>
    <s v="Consulting"/>
    <s v="Cyber"/>
    <s v="GPS"/>
    <s v="Mumbai"/>
    <s v="A.Con"/>
    <s v="Vidur Gupta"/>
    <m/>
    <n v="2"/>
    <m/>
    <m/>
    <m/>
    <m/>
    <m/>
    <m/>
    <m/>
    <m/>
    <m/>
    <m/>
    <m/>
  </r>
  <r>
    <n v="282"/>
    <x v="68"/>
    <x v="15"/>
    <s v="Old"/>
    <s v="B.School"/>
    <s v="Pune"/>
    <s v="West"/>
    <s v="Tier2"/>
    <s v="Tech Consulting"/>
    <s v="Consulting"/>
    <s v="Cyber"/>
    <s v="GPS"/>
    <s v="Mumbai"/>
    <s v="Con"/>
    <s v="Vidur Gupta"/>
    <m/>
    <n v="3"/>
    <m/>
    <m/>
    <m/>
    <m/>
    <m/>
    <m/>
    <m/>
    <m/>
    <m/>
    <m/>
    <m/>
  </r>
  <r>
    <n v="283"/>
    <x v="97"/>
    <x v="68"/>
    <s v="New"/>
    <s v="Engg"/>
    <s v="Chennai"/>
    <s v="South"/>
    <s v="Tier2"/>
    <s v="Tech Consulting"/>
    <s v="Consulting"/>
    <s v="Cyber"/>
    <s v="Cyber"/>
    <s v="Chennai"/>
    <s v="AN2"/>
    <s v="Rajesh Kumar D"/>
    <m/>
    <n v="8"/>
    <m/>
    <m/>
    <m/>
    <m/>
    <m/>
    <m/>
    <m/>
    <m/>
    <m/>
    <m/>
    <m/>
  </r>
  <r>
    <n v="284"/>
    <x v="3"/>
    <x v="3"/>
    <s v="Old"/>
    <s v="Engg"/>
    <s v="Hyderabad"/>
    <s v="South"/>
    <s v="Tier2"/>
    <s v="Tech Consulting"/>
    <s v="Consulting"/>
    <s v="Cyber"/>
    <s v="Cyber"/>
    <s v="Hyderabad"/>
    <s v="AN2"/>
    <s v="Krishna Sastri"/>
    <m/>
    <n v="10"/>
    <m/>
    <m/>
    <m/>
    <m/>
    <m/>
    <m/>
    <m/>
    <m/>
    <m/>
    <m/>
    <m/>
  </r>
  <r>
    <n v="285"/>
    <x v="94"/>
    <x v="67"/>
    <s v="Old"/>
    <s v="Engg"/>
    <s v="Hyderabad"/>
    <s v="South"/>
    <s v="Tier2"/>
    <s v="Tech Consulting"/>
    <s v="Consulting"/>
    <s v="Cyber"/>
    <s v="Cyber"/>
    <s v="Hyderabad"/>
    <s v="A.Con"/>
    <s v="Krishna Sastri"/>
    <m/>
    <n v="5"/>
    <m/>
    <m/>
    <m/>
    <m/>
    <m/>
    <m/>
    <m/>
    <m/>
    <m/>
    <m/>
    <m/>
  </r>
  <r>
    <n v="286"/>
    <x v="68"/>
    <x v="15"/>
    <s v="Old"/>
    <s v="B.School"/>
    <s v="Pune"/>
    <s v="West"/>
    <s v="Tier2"/>
    <s v="Tech Consulting"/>
    <s v="Consulting"/>
    <s v="Cyber"/>
    <s v="Cyber"/>
    <s v="Hyderabad"/>
    <s v="Con"/>
    <s v="Krishna Sastri"/>
    <m/>
    <n v="3"/>
    <m/>
    <m/>
    <m/>
    <m/>
    <m/>
    <m/>
    <m/>
    <m/>
    <m/>
    <m/>
    <m/>
  </r>
  <r>
    <n v="287"/>
    <x v="68"/>
    <x v="15"/>
    <s v="Old"/>
    <s v="B.School"/>
    <s v="Pune"/>
    <s v="West"/>
    <s v="Tier2"/>
    <s v="Tech Consulting"/>
    <s v="Consulting"/>
    <s v="Cyber"/>
    <s v="Cyber"/>
    <s v="Hyderabad"/>
    <s v="Intern"/>
    <s v="Krishna Sastri"/>
    <m/>
    <n v="2"/>
    <m/>
    <m/>
    <m/>
    <m/>
    <m/>
    <m/>
    <m/>
    <m/>
    <m/>
    <m/>
    <m/>
  </r>
  <r>
    <n v="288"/>
    <x v="94"/>
    <x v="67"/>
    <s v="Old"/>
    <s v="Engg"/>
    <s v="Palakkad"/>
    <s v="South"/>
    <s v="Tier2"/>
    <s v="Tech Consulting"/>
    <s v="Consulting"/>
    <s v="Cyber"/>
    <s v="Cyber"/>
    <s v="Bangalore"/>
    <s v="A.Con"/>
    <s v="Binu Chacko"/>
    <m/>
    <n v="3"/>
    <m/>
    <m/>
    <m/>
    <m/>
    <m/>
    <m/>
    <m/>
    <m/>
    <m/>
    <m/>
    <m/>
  </r>
  <r>
    <n v="289"/>
    <x v="68"/>
    <x v="15"/>
    <s v="Old"/>
    <s v="B.School"/>
    <s v="Pune"/>
    <s v="West"/>
    <s v="Tier2"/>
    <s v="Tech Consulting"/>
    <s v="Consulting"/>
    <s v="Cyber"/>
    <s v="Cyber"/>
    <s v="Bangalore"/>
    <s v="Con"/>
    <s v="Binu Chacko"/>
    <m/>
    <n v="3"/>
    <m/>
    <m/>
    <m/>
    <m/>
    <m/>
    <m/>
    <m/>
    <m/>
    <m/>
    <m/>
    <m/>
  </r>
  <r>
    <n v="290"/>
    <x v="54"/>
    <x v="39"/>
    <s v="New"/>
    <s v="Engg"/>
    <s v="Warangal"/>
    <s v="South"/>
    <s v="Tier 1 - Cat B"/>
    <s v="Tech Consulting"/>
    <s v="Consulting"/>
    <s v="Cyber"/>
    <s v="Cyber"/>
    <s v="Bangalore"/>
    <s v="A.Con"/>
    <s v="Shivprakash Abburu"/>
    <m/>
    <n v="6"/>
    <m/>
    <m/>
    <m/>
    <m/>
    <m/>
    <m/>
    <m/>
    <m/>
    <m/>
    <m/>
    <m/>
  </r>
  <r>
    <n v="291"/>
    <x v="68"/>
    <x v="15"/>
    <s v="Old"/>
    <s v="B.School"/>
    <s v="Pune"/>
    <s v="West"/>
    <s v="Tier2"/>
    <s v="Tech Consulting"/>
    <s v="Consulting"/>
    <s v="Cyber"/>
    <s v="Cyber"/>
    <s v="Bangalore"/>
    <s v="Con"/>
    <s v="Shivprakash Abburu"/>
    <m/>
    <n v="2"/>
    <m/>
    <m/>
    <m/>
    <m/>
    <m/>
    <m/>
    <m/>
    <m/>
    <m/>
    <m/>
    <m/>
  </r>
  <r>
    <n v="292"/>
    <x v="5"/>
    <x v="5"/>
    <s v="Old"/>
    <s v="Engg"/>
    <s v="Mumbai"/>
    <s v="West"/>
    <s v="Tier2"/>
    <s v="Tech Consulting"/>
    <s v="Consulting"/>
    <s v="Cyber"/>
    <s v="Cyber"/>
    <s v="Mumbai"/>
    <s v="AN2"/>
    <s v="Nilesh Shirke"/>
    <m/>
    <n v="4"/>
    <m/>
    <m/>
    <m/>
    <m/>
    <m/>
    <m/>
    <m/>
    <m/>
    <m/>
    <m/>
    <m/>
  </r>
  <r>
    <n v="293"/>
    <x v="54"/>
    <x v="39"/>
    <s v="New"/>
    <s v="Engg"/>
    <s v="Warangal"/>
    <s v="South"/>
    <s v="Tier 1 - Cat B"/>
    <s v="Tech Consulting"/>
    <s v="Consulting"/>
    <s v="Cyber"/>
    <s v="Cyber"/>
    <s v="Mumbai"/>
    <s v="A.Con"/>
    <s v="Nilesh Shirke"/>
    <m/>
    <n v="4"/>
    <m/>
    <m/>
    <m/>
    <m/>
    <m/>
    <m/>
    <m/>
    <m/>
    <m/>
    <m/>
    <m/>
  </r>
  <r>
    <n v="294"/>
    <x v="68"/>
    <x v="15"/>
    <s v="Old"/>
    <s v="B.School"/>
    <s v="Pune"/>
    <s v="West"/>
    <s v="Tier2"/>
    <s v="Tech Consulting"/>
    <s v="Consulting"/>
    <s v="Cyber"/>
    <s v="Cyber"/>
    <s v="Mumbai"/>
    <s v="Con"/>
    <s v="Nilesh Shirke"/>
    <m/>
    <n v="4"/>
    <m/>
    <m/>
    <m/>
    <m/>
    <m/>
    <m/>
    <m/>
    <m/>
    <m/>
    <m/>
    <m/>
  </r>
  <r>
    <n v="295"/>
    <x v="73"/>
    <x v="52"/>
    <s v="Old"/>
    <s v="B.School"/>
    <s v="Pune"/>
    <s v="West"/>
    <s v="Tier2"/>
    <s v="Tech Consulting"/>
    <s v="Consulting"/>
    <s v="Cyber"/>
    <s v="Cyber"/>
    <s v="Mumbai"/>
    <s v="Con"/>
    <s v="Nilesh Shirke"/>
    <m/>
    <n v="4"/>
    <m/>
    <m/>
    <m/>
    <m/>
    <m/>
    <m/>
    <m/>
    <m/>
    <m/>
    <m/>
    <m/>
  </r>
  <r>
    <n v="296"/>
    <x v="73"/>
    <x v="52"/>
    <s v="Old"/>
    <s v="B.School"/>
    <s v="Pune"/>
    <s v="West"/>
    <s v="Tier2"/>
    <s v="Tech Consulting"/>
    <s v="Consulting"/>
    <s v="Cyber"/>
    <s v="Cyber"/>
    <s v="Mumbai"/>
    <s v="Intern"/>
    <s v="Nilesh Shirke"/>
    <m/>
    <n v="2"/>
    <m/>
    <m/>
    <m/>
    <m/>
    <m/>
    <m/>
    <m/>
    <m/>
    <m/>
    <m/>
    <m/>
  </r>
  <r>
    <n v="297"/>
    <x v="98"/>
    <x v="8"/>
    <s v="Old"/>
    <s v="B.School"/>
    <s v="Noida"/>
    <s v="North"/>
    <s v="Tier 1"/>
    <s v="National"/>
    <s v="Assurance"/>
    <s v="CCaSS"/>
    <s v="CCaSS"/>
    <s v="TBD"/>
    <s v="Sr.Con"/>
    <s v="Vikas Pansari"/>
    <m/>
    <n v="3"/>
    <m/>
    <m/>
    <m/>
    <m/>
    <m/>
    <m/>
    <m/>
    <m/>
    <m/>
    <m/>
    <m/>
  </r>
  <r>
    <n v="298"/>
    <x v="99"/>
    <x v="8"/>
    <s v="Old"/>
    <s v="B.School"/>
    <s v="Mumbai"/>
    <s v="West"/>
    <s v="Tier 1"/>
    <s v="National"/>
    <s v="Assurance"/>
    <s v="CCaSS"/>
    <s v="CCaSS"/>
    <s v="TBD"/>
    <s v="Con"/>
    <s v="Vikas Pansari"/>
    <m/>
    <n v="3"/>
    <m/>
    <m/>
    <m/>
    <m/>
    <m/>
    <m/>
    <m/>
    <m/>
    <m/>
    <m/>
    <m/>
  </r>
  <r>
    <n v="299"/>
    <x v="100"/>
    <x v="8"/>
    <s v="Old"/>
    <s v="B.School"/>
    <s v="Bhuwaneshwar"/>
    <s v="East"/>
    <s v="Tier 1"/>
    <s v="National"/>
    <s v="Assurance"/>
    <s v="CCaSS"/>
    <s v="CCaSS"/>
    <s v="TBD"/>
    <s v="A.Con"/>
    <s v="Vikas Pansari"/>
    <m/>
    <n v="4"/>
    <m/>
    <m/>
    <m/>
    <m/>
    <m/>
    <m/>
    <m/>
    <m/>
    <m/>
    <m/>
    <m/>
  </r>
  <r>
    <n v="300"/>
    <x v="101"/>
    <x v="8"/>
    <s v="Old"/>
    <s v="B.School"/>
    <s v="Pune"/>
    <s v="West"/>
    <s v="Tier 1"/>
    <s v="National"/>
    <s v="Assurance"/>
    <s v="CCaSS"/>
    <s v="CCaSS"/>
    <s v="TBD"/>
    <s v="A.Con"/>
    <s v="Vikas Pansari"/>
    <m/>
    <n v="5"/>
    <m/>
    <m/>
    <m/>
    <m/>
    <m/>
    <m/>
    <m/>
    <m/>
    <m/>
    <m/>
    <m/>
  </r>
  <r>
    <n v="301"/>
    <x v="102"/>
    <x v="8"/>
    <s v="Old"/>
    <s v="Engg"/>
    <s v="Bangalore"/>
    <s v="South"/>
    <s v="Tier2"/>
    <s v="National"/>
    <s v="Assurance"/>
    <s v="CoE"/>
    <s v="CoE"/>
    <s v="Bangalore"/>
    <s v="AN2"/>
    <s v="Shankari Raman"/>
    <m/>
    <n v="2"/>
    <m/>
    <m/>
    <m/>
    <m/>
    <m/>
    <m/>
    <m/>
    <m/>
    <m/>
    <m/>
    <m/>
  </r>
  <r>
    <n v="302"/>
    <x v="102"/>
    <x v="8"/>
    <s v="Old"/>
    <s v="Engg"/>
    <s v="Bangalore"/>
    <s v="South"/>
    <s v="Tier2"/>
    <s v="National"/>
    <s v="Assurance"/>
    <s v="CoE"/>
    <s v="CoE"/>
    <s v="Hyderabad"/>
    <s v="AN2"/>
    <s v="Shankari Raman"/>
    <m/>
    <n v="1"/>
    <m/>
    <m/>
    <m/>
    <m/>
    <m/>
    <m/>
    <m/>
    <m/>
    <m/>
    <m/>
    <m/>
  </r>
  <r>
    <n v="303"/>
    <x v="4"/>
    <x v="4"/>
    <s v="Old"/>
    <s v="Engg"/>
    <s v="Noida"/>
    <s v="North"/>
    <s v="Tier2"/>
    <s v="National"/>
    <s v="Assurance"/>
    <s v="CoE"/>
    <s v="CoE"/>
    <s v="Gurgaon"/>
    <s v="AN2"/>
    <s v="Shankari Raman"/>
    <m/>
    <n v="2"/>
    <m/>
    <m/>
    <m/>
    <m/>
    <m/>
    <m/>
    <m/>
    <m/>
    <m/>
    <m/>
    <m/>
  </r>
  <r>
    <n v="304"/>
    <x v="4"/>
    <x v="4"/>
    <s v="Old"/>
    <s v="Engg"/>
    <s v="Noida"/>
    <s v="North"/>
    <s v="Tier2"/>
    <s v="National"/>
    <s v="Assurance"/>
    <s v="CoE"/>
    <s v="CoE"/>
    <s v="Kolkata"/>
    <s v="AN2"/>
    <s v="Shankari Raman"/>
    <m/>
    <n v="1"/>
    <m/>
    <m/>
    <m/>
    <m/>
    <m/>
    <m/>
    <m/>
    <m/>
    <m/>
    <m/>
    <m/>
  </r>
  <r>
    <n v="305"/>
    <x v="5"/>
    <x v="5"/>
    <s v="Old"/>
    <s v="Engg"/>
    <s v="Mumbai"/>
    <s v="West"/>
    <s v="Tier2"/>
    <s v="National"/>
    <s v="Assurance"/>
    <s v="CoE"/>
    <s v="CoE"/>
    <s v="Mumbai"/>
    <s v="AN2"/>
    <s v="Shankari Raman"/>
    <m/>
    <n v="2"/>
    <m/>
    <m/>
    <m/>
    <m/>
    <m/>
    <m/>
    <m/>
    <m/>
    <m/>
    <m/>
    <m/>
  </r>
  <r>
    <n v="306"/>
    <x v="5"/>
    <x v="5"/>
    <s v="Old"/>
    <s v="Engg"/>
    <s v="Mumbai"/>
    <s v="West"/>
    <s v="Tier2"/>
    <s v="National"/>
    <s v="Assurance"/>
    <s v="CoE"/>
    <s v="CoE"/>
    <s v="Ahmedabad"/>
    <s v="AN2"/>
    <s v="Shankari Raman"/>
    <m/>
    <n v="1"/>
    <m/>
    <m/>
    <m/>
    <m/>
    <m/>
    <m/>
    <m/>
    <m/>
    <m/>
    <m/>
    <m/>
  </r>
  <r>
    <n v="307"/>
    <x v="5"/>
    <x v="5"/>
    <s v="Old"/>
    <s v="Engg"/>
    <s v="Mumbai"/>
    <s v="West"/>
    <s v="Tier2"/>
    <s v="National"/>
    <s v="Assurance"/>
    <s v="CoE"/>
    <s v="CoE"/>
    <s v="Pune"/>
    <s v="AN2"/>
    <s v="Shankari Raman"/>
    <m/>
    <n v="1"/>
    <m/>
    <m/>
    <m/>
    <m/>
    <m/>
    <m/>
    <m/>
    <m/>
    <m/>
    <m/>
    <m/>
  </r>
  <r>
    <n v="308"/>
    <x v="54"/>
    <x v="39"/>
    <s v="New"/>
    <s v="Engg"/>
    <s v="Warangal"/>
    <s v="South"/>
    <s v="Tier 1 - Cat B"/>
    <s v="Business Consulting"/>
    <s v="Consulting"/>
    <s v="PI"/>
    <s v="Asterisk"/>
    <s v="Pune"/>
    <s v="A.Con"/>
    <s v="Yugesh Aglawe"/>
    <m/>
    <n v="5"/>
    <m/>
    <m/>
    <m/>
    <m/>
    <m/>
    <m/>
    <m/>
    <m/>
    <m/>
    <m/>
    <m/>
  </r>
  <r>
    <n v="309"/>
    <x v="53"/>
    <x v="39"/>
    <s v="New"/>
    <s v="Engg"/>
    <s v="Trichy"/>
    <s v="South"/>
    <s v="Tier 1 - Cat B"/>
    <s v="Business Consulting"/>
    <s v="Consulting"/>
    <s v="PI"/>
    <s v="Asterisk"/>
    <s v="Pune"/>
    <s v="A.Con"/>
    <s v="Yugesh Aglawe"/>
    <m/>
    <n v="5"/>
    <m/>
    <m/>
    <m/>
    <m/>
    <m/>
    <m/>
    <m/>
    <m/>
    <m/>
    <m/>
    <m/>
  </r>
  <r>
    <n v="310"/>
    <x v="65"/>
    <x v="48"/>
    <s v="Old"/>
    <s v="B.School"/>
    <s v="Kolkata"/>
    <s v="East"/>
    <s v="Tier 1 - Cat B"/>
    <s v="Business Consulting"/>
    <s v="Consulting"/>
    <s v="PI"/>
    <s v="Asterisk"/>
    <s v="Pune"/>
    <s v="Con"/>
    <s v="Yugesh Aglawe"/>
    <m/>
    <n v="5"/>
    <m/>
    <m/>
    <m/>
    <m/>
    <m/>
    <m/>
    <m/>
    <m/>
    <m/>
    <m/>
    <m/>
  </r>
  <r>
    <n v="311"/>
    <x v="66"/>
    <x v="8"/>
    <s v="New"/>
    <s v="TBD"/>
    <s v="TBD"/>
    <s v="TBD"/>
    <s v="TBD"/>
    <s v="Business Consulting"/>
    <s v="Consulting"/>
    <s v="PI"/>
    <s v="FCUX"/>
    <s v="Pune"/>
    <s v="TBD"/>
    <s v="Pramod Sudhindra"/>
    <m/>
    <n v="3"/>
    <m/>
    <m/>
    <m/>
    <m/>
    <m/>
    <m/>
    <m/>
    <m/>
    <m/>
    <m/>
    <m/>
  </r>
  <r>
    <n v="312"/>
    <x v="66"/>
    <x v="8"/>
    <s v="New"/>
    <s v="TBD"/>
    <s v="TBD"/>
    <s v="TBD"/>
    <s v="TBD"/>
    <s v="Business Consulting"/>
    <s v="Consulting"/>
    <s v="PI"/>
    <s v="FCUX"/>
    <s v="Pune"/>
    <s v="TBD"/>
    <s v="Pramod Sudhindra"/>
    <m/>
    <n v="3"/>
    <m/>
    <m/>
    <m/>
    <m/>
    <m/>
    <m/>
    <m/>
    <m/>
    <m/>
    <m/>
    <m/>
  </r>
  <r>
    <n v="313"/>
    <x v="66"/>
    <x v="8"/>
    <s v="New"/>
    <s v="TBD"/>
    <s v="TBD"/>
    <s v="TBD"/>
    <s v="TBD"/>
    <s v="Business Consulting"/>
    <s v="Consulting"/>
    <s v="PI"/>
    <s v="FCUX"/>
    <s v="Pune"/>
    <s v="Intern"/>
    <s v="Pramod Sudhindra"/>
    <m/>
    <n v="2"/>
    <m/>
    <m/>
    <m/>
    <m/>
    <m/>
    <m/>
    <m/>
    <m/>
    <m/>
    <m/>
    <m/>
  </r>
  <r>
    <n v="314"/>
    <x v="66"/>
    <x v="8"/>
    <s v="New"/>
    <s v="TBD"/>
    <s v="TBD"/>
    <s v="TBD"/>
    <s v="TBD"/>
    <s v="Business Consulting"/>
    <s v="Consulting"/>
    <s v="PI"/>
    <s v="FCUX"/>
    <s v="Pune"/>
    <s v="Intern"/>
    <s v="Pramod Sudhindra"/>
    <m/>
    <n v="2"/>
    <m/>
    <m/>
    <m/>
    <m/>
    <m/>
    <m/>
    <m/>
    <m/>
    <m/>
    <m/>
    <m/>
  </r>
  <r>
    <m/>
    <x v="103"/>
    <x v="69"/>
    <m/>
    <m/>
    <m/>
    <m/>
    <m/>
    <m/>
    <m/>
    <m/>
    <m/>
    <m/>
    <m/>
    <m/>
    <m/>
    <m/>
    <m/>
    <m/>
    <m/>
    <m/>
    <m/>
    <m/>
    <m/>
    <m/>
    <m/>
    <m/>
    <m/>
  </r>
  <r>
    <m/>
    <x v="103"/>
    <x v="69"/>
    <m/>
    <m/>
    <m/>
    <m/>
    <m/>
    <m/>
    <m/>
    <m/>
    <m/>
    <m/>
    <m/>
    <m/>
    <m/>
    <m/>
    <m/>
    <m/>
    <m/>
    <m/>
    <m/>
    <m/>
    <m/>
    <m/>
    <m/>
    <m/>
    <m/>
  </r>
  <r>
    <m/>
    <x v="103"/>
    <x v="69"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1">
  <r>
    <n v="1"/>
    <x v="0"/>
    <x v="0"/>
    <x v="0"/>
    <x v="0"/>
    <x v="0"/>
    <x v="0"/>
    <x v="0"/>
    <m/>
    <x v="0"/>
    <x v="0"/>
    <x v="0"/>
    <x v="0"/>
    <x v="0"/>
    <s v="Selva"/>
    <n v="9"/>
    <n v="7"/>
    <m/>
    <m/>
    <d v="2020-12-19T00:00:00"/>
    <m/>
    <n v="425000"/>
    <m/>
    <m/>
    <m/>
    <m/>
    <x v="0"/>
    <x v="0"/>
  </r>
  <r>
    <n v="2"/>
    <x v="1"/>
    <x v="1"/>
    <x v="0"/>
    <x v="0"/>
    <x v="0"/>
    <x v="0"/>
    <x v="0"/>
    <m/>
    <x v="0"/>
    <x v="0"/>
    <x v="0"/>
    <x v="0"/>
    <x v="0"/>
    <s v="Selva"/>
    <n v="10"/>
    <n v="7"/>
    <m/>
    <m/>
    <d v="2021-01-09T00:00:00"/>
    <m/>
    <m/>
    <m/>
    <m/>
    <m/>
    <m/>
    <x v="0"/>
    <x v="0"/>
  </r>
  <r>
    <n v="3"/>
    <x v="2"/>
    <x v="2"/>
    <x v="0"/>
    <x v="0"/>
    <x v="1"/>
    <x v="0"/>
    <x v="0"/>
    <m/>
    <x v="0"/>
    <x v="0"/>
    <x v="0"/>
    <x v="1"/>
    <x v="0"/>
    <s v="Selva"/>
    <n v="11"/>
    <n v="8"/>
    <m/>
    <m/>
    <d v="2021-01-19T00:00:00"/>
    <m/>
    <m/>
    <m/>
    <m/>
    <m/>
    <m/>
    <x v="0"/>
    <x v="0"/>
  </r>
  <r>
    <n v="4"/>
    <x v="3"/>
    <x v="3"/>
    <x v="0"/>
    <x v="0"/>
    <x v="2"/>
    <x v="0"/>
    <x v="0"/>
    <m/>
    <x v="0"/>
    <x v="0"/>
    <x v="0"/>
    <x v="2"/>
    <x v="0"/>
    <s v="Selva"/>
    <n v="13"/>
    <n v="10"/>
    <m/>
    <m/>
    <d v="2021-01-15T00:00:00"/>
    <m/>
    <m/>
    <m/>
    <m/>
    <m/>
    <m/>
    <x v="0"/>
    <x v="0"/>
  </r>
  <r>
    <n v="5"/>
    <x v="4"/>
    <x v="4"/>
    <x v="0"/>
    <x v="0"/>
    <x v="3"/>
    <x v="1"/>
    <x v="0"/>
    <m/>
    <x v="0"/>
    <x v="0"/>
    <x v="0"/>
    <x v="3"/>
    <x v="0"/>
    <s v="Selva"/>
    <n v="16"/>
    <n v="10"/>
    <m/>
    <m/>
    <d v="2021-01-07T00:00:00"/>
    <m/>
    <m/>
    <m/>
    <m/>
    <m/>
    <m/>
    <x v="0"/>
    <x v="0"/>
  </r>
  <r>
    <n v="6"/>
    <x v="5"/>
    <x v="5"/>
    <x v="0"/>
    <x v="0"/>
    <x v="4"/>
    <x v="2"/>
    <x v="0"/>
    <m/>
    <x v="0"/>
    <x v="0"/>
    <x v="0"/>
    <x v="4"/>
    <x v="0"/>
    <s v="Selva"/>
    <n v="10"/>
    <n v="6"/>
    <m/>
    <m/>
    <d v="2020-12-24T00:00:00"/>
    <m/>
    <m/>
    <m/>
    <m/>
    <m/>
    <m/>
    <x v="0"/>
    <x v="0"/>
  </r>
  <r>
    <n v="7"/>
    <x v="6"/>
    <x v="6"/>
    <x v="0"/>
    <x v="0"/>
    <x v="5"/>
    <x v="3"/>
    <x v="0"/>
    <m/>
    <x v="0"/>
    <x v="0"/>
    <x v="0"/>
    <x v="5"/>
    <x v="0"/>
    <s v="Selva"/>
    <n v="7"/>
    <n v="10"/>
    <m/>
    <m/>
    <d v="2020-12-29T00:00:00"/>
    <m/>
    <m/>
    <m/>
    <m/>
    <m/>
    <m/>
    <x v="0"/>
    <x v="0"/>
  </r>
  <r>
    <n v="8"/>
    <x v="7"/>
    <x v="7"/>
    <x v="0"/>
    <x v="0"/>
    <x v="4"/>
    <x v="2"/>
    <x v="0"/>
    <m/>
    <x v="0"/>
    <x v="0"/>
    <x v="0"/>
    <x v="4"/>
    <x v="0"/>
    <s v="Selva"/>
    <n v="9"/>
    <n v="6"/>
    <m/>
    <m/>
    <d v="2021-01-21T00:00:00"/>
    <m/>
    <m/>
    <m/>
    <m/>
    <m/>
    <m/>
    <x v="0"/>
    <x v="0"/>
  </r>
  <r>
    <n v="9"/>
    <x v="8"/>
    <x v="8"/>
    <x v="0"/>
    <x v="1"/>
    <x v="1"/>
    <x v="0"/>
    <x v="0"/>
    <m/>
    <x v="0"/>
    <x v="0"/>
    <x v="0"/>
    <x v="1"/>
    <x v="1"/>
    <s v="Selva"/>
    <n v="7"/>
    <n v="7"/>
    <m/>
    <m/>
    <d v="2021-01-25T00:00:00"/>
    <m/>
    <m/>
    <m/>
    <m/>
    <m/>
    <m/>
    <x v="1"/>
    <x v="1"/>
  </r>
  <r>
    <n v="10"/>
    <x v="9"/>
    <x v="9"/>
    <x v="0"/>
    <x v="1"/>
    <x v="4"/>
    <x v="2"/>
    <x v="0"/>
    <m/>
    <x v="0"/>
    <x v="0"/>
    <x v="0"/>
    <x v="4"/>
    <x v="1"/>
    <s v="Selva"/>
    <n v="25"/>
    <n v="7"/>
    <m/>
    <m/>
    <d v="2021-01-13T00:00:00"/>
    <m/>
    <m/>
    <m/>
    <m/>
    <m/>
    <m/>
    <x v="0"/>
    <x v="0"/>
  </r>
  <r>
    <n v="11"/>
    <x v="10"/>
    <x v="8"/>
    <x v="0"/>
    <x v="1"/>
    <x v="5"/>
    <x v="3"/>
    <x v="0"/>
    <m/>
    <x v="0"/>
    <x v="0"/>
    <x v="0"/>
    <x v="5"/>
    <x v="1"/>
    <s v="Selva"/>
    <n v="7"/>
    <n v="7"/>
    <m/>
    <m/>
    <d v="2021-01-15T00:00:00"/>
    <m/>
    <m/>
    <m/>
    <m/>
    <m/>
    <m/>
    <x v="1"/>
    <x v="1"/>
  </r>
  <r>
    <n v="12"/>
    <x v="11"/>
    <x v="8"/>
    <x v="0"/>
    <x v="1"/>
    <x v="0"/>
    <x v="0"/>
    <x v="0"/>
    <m/>
    <x v="0"/>
    <x v="0"/>
    <x v="0"/>
    <x v="0"/>
    <x v="1"/>
    <s v="Selva"/>
    <n v="8"/>
    <n v="7"/>
    <m/>
    <m/>
    <d v="2021-02-24T00:00:00"/>
    <m/>
    <m/>
    <m/>
    <m/>
    <m/>
    <m/>
    <x v="1"/>
    <x v="1"/>
  </r>
  <r>
    <n v="13"/>
    <x v="12"/>
    <x v="10"/>
    <x v="0"/>
    <x v="0"/>
    <x v="0"/>
    <x v="0"/>
    <x v="0"/>
    <m/>
    <x v="0"/>
    <x v="0"/>
    <x v="1"/>
    <x v="0"/>
    <x v="2"/>
    <s v="Sheena George"/>
    <m/>
    <n v="3"/>
    <m/>
    <m/>
    <d v="2021-01-09T00:00:00"/>
    <m/>
    <m/>
    <m/>
    <m/>
    <m/>
    <m/>
    <x v="0"/>
    <x v="2"/>
  </r>
  <r>
    <n v="14"/>
    <x v="3"/>
    <x v="3"/>
    <x v="0"/>
    <x v="0"/>
    <x v="2"/>
    <x v="0"/>
    <x v="0"/>
    <m/>
    <x v="0"/>
    <x v="0"/>
    <x v="2"/>
    <x v="2"/>
    <x v="0"/>
    <s v="Vamsi Chelluri"/>
    <n v="13"/>
    <n v="10"/>
    <m/>
    <m/>
    <d v="2021-01-15T00:00:00"/>
    <m/>
    <m/>
    <m/>
    <m/>
    <m/>
    <m/>
    <x v="0"/>
    <x v="0"/>
  </r>
  <r>
    <n v="15"/>
    <x v="13"/>
    <x v="11"/>
    <x v="0"/>
    <x v="1"/>
    <x v="2"/>
    <x v="0"/>
    <x v="0"/>
    <m/>
    <x v="0"/>
    <x v="0"/>
    <x v="2"/>
    <x v="2"/>
    <x v="1"/>
    <s v="Vamsi Chelluri"/>
    <n v="7"/>
    <n v="6"/>
    <m/>
    <m/>
    <d v="2021-01-20T00:00:00"/>
    <m/>
    <m/>
    <m/>
    <m/>
    <m/>
    <m/>
    <x v="0"/>
    <x v="0"/>
  </r>
  <r>
    <n v="16"/>
    <x v="12"/>
    <x v="10"/>
    <x v="0"/>
    <x v="0"/>
    <x v="0"/>
    <x v="0"/>
    <x v="0"/>
    <m/>
    <x v="0"/>
    <x v="1"/>
    <x v="3"/>
    <x v="0"/>
    <x v="2"/>
    <s v="Sheena George"/>
    <m/>
    <n v="8"/>
    <m/>
    <m/>
    <d v="2021-01-09T00:00:00"/>
    <m/>
    <m/>
    <m/>
    <m/>
    <m/>
    <m/>
    <x v="0"/>
    <x v="2"/>
  </r>
  <r>
    <n v="17"/>
    <x v="11"/>
    <x v="8"/>
    <x v="0"/>
    <x v="1"/>
    <x v="0"/>
    <x v="0"/>
    <x v="0"/>
    <m/>
    <x v="0"/>
    <x v="1"/>
    <x v="3"/>
    <x v="0"/>
    <x v="2"/>
    <s v="Sheena George"/>
    <m/>
    <n v="10"/>
    <m/>
    <m/>
    <d v="2021-02-24T00:00:00"/>
    <m/>
    <m/>
    <m/>
    <m/>
    <m/>
    <m/>
    <x v="1"/>
    <x v="1"/>
  </r>
  <r>
    <n v="18"/>
    <x v="0"/>
    <x v="0"/>
    <x v="0"/>
    <x v="0"/>
    <x v="0"/>
    <x v="0"/>
    <x v="0"/>
    <m/>
    <x v="0"/>
    <x v="1"/>
    <x v="3"/>
    <x v="0"/>
    <x v="0"/>
    <s v="Sheena George"/>
    <n v="9"/>
    <n v="7"/>
    <m/>
    <m/>
    <d v="2020-12-19T00:00:00"/>
    <m/>
    <m/>
    <m/>
    <m/>
    <m/>
    <m/>
    <x v="0"/>
    <x v="0"/>
  </r>
  <r>
    <n v="19"/>
    <x v="1"/>
    <x v="1"/>
    <x v="0"/>
    <x v="0"/>
    <x v="0"/>
    <x v="0"/>
    <x v="0"/>
    <m/>
    <x v="0"/>
    <x v="1"/>
    <x v="3"/>
    <x v="0"/>
    <x v="0"/>
    <s v="Sheena George"/>
    <n v="10"/>
    <n v="8"/>
    <m/>
    <m/>
    <d v="2021-01-09T00:00:00"/>
    <m/>
    <m/>
    <m/>
    <m/>
    <m/>
    <m/>
    <x v="0"/>
    <x v="0"/>
  </r>
  <r>
    <n v="20"/>
    <x v="14"/>
    <x v="12"/>
    <x v="0"/>
    <x v="0"/>
    <x v="0"/>
    <x v="0"/>
    <x v="0"/>
    <m/>
    <x v="0"/>
    <x v="1"/>
    <x v="4"/>
    <x v="0"/>
    <x v="0"/>
    <s v="Sheena George"/>
    <n v="7"/>
    <n v="10"/>
    <m/>
    <m/>
    <d v="2020-12-19T00:00:00"/>
    <m/>
    <m/>
    <m/>
    <m/>
    <m/>
    <m/>
    <x v="0"/>
    <x v="0"/>
  </r>
  <r>
    <n v="21"/>
    <x v="11"/>
    <x v="8"/>
    <x v="0"/>
    <x v="1"/>
    <x v="0"/>
    <x v="0"/>
    <x v="0"/>
    <m/>
    <x v="0"/>
    <x v="1"/>
    <x v="4"/>
    <x v="0"/>
    <x v="2"/>
    <s v="Sheena George"/>
    <m/>
    <n v="2"/>
    <m/>
    <m/>
    <d v="2021-02-24T00:00:00"/>
    <m/>
    <m/>
    <m/>
    <m/>
    <m/>
    <m/>
    <x v="1"/>
    <x v="1"/>
  </r>
  <r>
    <n v="22"/>
    <x v="1"/>
    <x v="1"/>
    <x v="0"/>
    <x v="0"/>
    <x v="0"/>
    <x v="0"/>
    <x v="0"/>
    <m/>
    <x v="0"/>
    <x v="2"/>
    <x v="5"/>
    <x v="0"/>
    <x v="0"/>
    <s v="Rajiv Shah"/>
    <n v="10"/>
    <n v="10"/>
    <m/>
    <m/>
    <d v="2021-01-09T00:00:00"/>
    <m/>
    <m/>
    <m/>
    <m/>
    <m/>
    <m/>
    <x v="0"/>
    <x v="0"/>
  </r>
  <r>
    <n v="23"/>
    <x v="15"/>
    <x v="13"/>
    <x v="0"/>
    <x v="0"/>
    <x v="6"/>
    <x v="1"/>
    <x v="0"/>
    <m/>
    <x v="0"/>
    <x v="2"/>
    <x v="5"/>
    <x v="3"/>
    <x v="0"/>
    <s v="Rajiv Shah"/>
    <n v="11"/>
    <n v="10"/>
    <m/>
    <m/>
    <d v="2021-01-07T00:00:00"/>
    <m/>
    <m/>
    <m/>
    <m/>
    <m/>
    <m/>
    <x v="0"/>
    <x v="0"/>
  </r>
  <r>
    <n v="24"/>
    <x v="16"/>
    <x v="14"/>
    <x v="0"/>
    <x v="0"/>
    <x v="3"/>
    <x v="1"/>
    <x v="0"/>
    <m/>
    <x v="0"/>
    <x v="2"/>
    <x v="5"/>
    <x v="3"/>
    <x v="0"/>
    <s v="Rajiv Shah"/>
    <n v="13"/>
    <n v="5"/>
    <m/>
    <m/>
    <d v="2021-01-23T00:00:00"/>
    <m/>
    <m/>
    <m/>
    <m/>
    <m/>
    <m/>
    <x v="0"/>
    <x v="0"/>
  </r>
  <r>
    <n v="25"/>
    <x v="9"/>
    <x v="9"/>
    <x v="0"/>
    <x v="1"/>
    <x v="4"/>
    <x v="2"/>
    <x v="0"/>
    <m/>
    <x v="0"/>
    <x v="2"/>
    <x v="5"/>
    <x v="4"/>
    <x v="1"/>
    <s v="Rajiv Shah"/>
    <n v="25"/>
    <n v="5"/>
    <m/>
    <m/>
    <d v="2021-01-13T00:00:00"/>
    <m/>
    <m/>
    <m/>
    <m/>
    <m/>
    <m/>
    <x v="0"/>
    <x v="0"/>
  </r>
  <r>
    <n v="26"/>
    <x v="17"/>
    <x v="8"/>
    <x v="1"/>
    <x v="1"/>
    <x v="0"/>
    <x v="0"/>
    <x v="0"/>
    <m/>
    <x v="0"/>
    <x v="2"/>
    <x v="5"/>
    <x v="0"/>
    <x v="1"/>
    <s v="Rajiv Shah"/>
    <n v="0"/>
    <n v="6"/>
    <m/>
    <m/>
    <s v="TBC"/>
    <m/>
    <m/>
    <m/>
    <m/>
    <m/>
    <m/>
    <x v="1"/>
    <x v="1"/>
  </r>
  <r>
    <n v="27"/>
    <x v="0"/>
    <x v="0"/>
    <x v="0"/>
    <x v="0"/>
    <x v="0"/>
    <x v="0"/>
    <x v="0"/>
    <m/>
    <x v="0"/>
    <x v="3"/>
    <x v="6"/>
    <x v="0"/>
    <x v="0"/>
    <s v="Ajay Kamat"/>
    <n v="9"/>
    <n v="10"/>
    <m/>
    <m/>
    <d v="2020-12-19T00:00:00"/>
    <m/>
    <m/>
    <m/>
    <m/>
    <m/>
    <m/>
    <x v="0"/>
    <x v="0"/>
  </r>
  <r>
    <n v="28"/>
    <x v="18"/>
    <x v="15"/>
    <x v="0"/>
    <x v="0"/>
    <x v="0"/>
    <x v="0"/>
    <x v="0"/>
    <m/>
    <x v="0"/>
    <x v="3"/>
    <x v="6"/>
    <x v="0"/>
    <x v="0"/>
    <s v="Ajay Kamat"/>
    <n v="20"/>
    <n v="6"/>
    <m/>
    <m/>
    <d v="2021-01-09T00:00:00"/>
    <m/>
    <m/>
    <m/>
    <m/>
    <m/>
    <m/>
    <x v="0"/>
    <x v="0"/>
  </r>
  <r>
    <n v="29"/>
    <x v="14"/>
    <x v="12"/>
    <x v="0"/>
    <x v="0"/>
    <x v="0"/>
    <x v="0"/>
    <x v="0"/>
    <m/>
    <x v="0"/>
    <x v="3"/>
    <x v="6"/>
    <x v="0"/>
    <x v="0"/>
    <s v="Ajay Kamat"/>
    <n v="7"/>
    <n v="5"/>
    <m/>
    <m/>
    <d v="2020-12-19T00:00:00"/>
    <m/>
    <m/>
    <m/>
    <m/>
    <m/>
    <m/>
    <x v="0"/>
    <x v="0"/>
  </r>
  <r>
    <n v="30"/>
    <x v="5"/>
    <x v="5"/>
    <x v="0"/>
    <x v="0"/>
    <x v="4"/>
    <x v="2"/>
    <x v="0"/>
    <m/>
    <x v="0"/>
    <x v="3"/>
    <x v="6"/>
    <x v="4"/>
    <x v="0"/>
    <s v="Ajay Kamat"/>
    <n v="10"/>
    <n v="0"/>
    <m/>
    <m/>
    <d v="2020-12-24T00:00:00"/>
    <m/>
    <m/>
    <m/>
    <m/>
    <m/>
    <m/>
    <x v="0"/>
    <x v="0"/>
  </r>
  <r>
    <n v="31"/>
    <x v="19"/>
    <x v="16"/>
    <x v="0"/>
    <x v="0"/>
    <x v="4"/>
    <x v="2"/>
    <x v="0"/>
    <m/>
    <x v="0"/>
    <x v="3"/>
    <x v="6"/>
    <x v="4"/>
    <x v="0"/>
    <s v="Ajay Kamat"/>
    <n v="12"/>
    <n v="0"/>
    <m/>
    <m/>
    <d v="2020-12-24T00:00:00"/>
    <m/>
    <m/>
    <m/>
    <m/>
    <m/>
    <m/>
    <x v="0"/>
    <x v="0"/>
  </r>
  <r>
    <n v="32"/>
    <x v="7"/>
    <x v="7"/>
    <x v="0"/>
    <x v="0"/>
    <x v="4"/>
    <x v="2"/>
    <x v="0"/>
    <m/>
    <x v="0"/>
    <x v="3"/>
    <x v="6"/>
    <x v="4"/>
    <x v="0"/>
    <s v="Ajay Kamat"/>
    <n v="9"/>
    <n v="6"/>
    <m/>
    <m/>
    <d v="2021-01-21T00:00:00"/>
    <m/>
    <m/>
    <m/>
    <m/>
    <m/>
    <m/>
    <x v="0"/>
    <x v="0"/>
  </r>
  <r>
    <n v="33"/>
    <x v="19"/>
    <x v="16"/>
    <x v="0"/>
    <x v="0"/>
    <x v="4"/>
    <x v="2"/>
    <x v="0"/>
    <m/>
    <x v="0"/>
    <x v="3"/>
    <x v="6"/>
    <x v="4"/>
    <x v="0"/>
    <s v="Ajay Kamat"/>
    <n v="12"/>
    <n v="0"/>
    <m/>
    <m/>
    <d v="2020-12-24T00:00:00"/>
    <m/>
    <m/>
    <m/>
    <m/>
    <m/>
    <m/>
    <x v="0"/>
    <x v="0"/>
  </r>
  <r>
    <n v="34"/>
    <x v="20"/>
    <x v="17"/>
    <x v="0"/>
    <x v="0"/>
    <x v="7"/>
    <x v="1"/>
    <x v="0"/>
    <m/>
    <x v="0"/>
    <x v="3"/>
    <x v="6"/>
    <x v="3"/>
    <x v="0"/>
    <s v="Ajay Kamat"/>
    <n v="20"/>
    <n v="10"/>
    <m/>
    <m/>
    <d v="2021-01-07T00:00:00"/>
    <m/>
    <m/>
    <m/>
    <m/>
    <m/>
    <m/>
    <x v="0"/>
    <x v="0"/>
  </r>
  <r>
    <n v="35"/>
    <x v="4"/>
    <x v="4"/>
    <x v="0"/>
    <x v="0"/>
    <x v="3"/>
    <x v="1"/>
    <x v="0"/>
    <m/>
    <x v="0"/>
    <x v="3"/>
    <x v="6"/>
    <x v="3"/>
    <x v="0"/>
    <s v="Ajay Kamat"/>
    <n v="16"/>
    <n v="10"/>
    <m/>
    <m/>
    <d v="2021-01-07T00:00:00"/>
    <m/>
    <m/>
    <m/>
    <m/>
    <m/>
    <m/>
    <x v="0"/>
    <x v="0"/>
  </r>
  <r>
    <n v="36"/>
    <x v="16"/>
    <x v="14"/>
    <x v="0"/>
    <x v="0"/>
    <x v="3"/>
    <x v="1"/>
    <x v="0"/>
    <m/>
    <x v="0"/>
    <x v="3"/>
    <x v="6"/>
    <x v="3"/>
    <x v="0"/>
    <s v="Ajay Kamat"/>
    <n v="13"/>
    <n v="0"/>
    <m/>
    <m/>
    <d v="2021-01-23T00:00:00"/>
    <m/>
    <m/>
    <m/>
    <m/>
    <m/>
    <m/>
    <x v="0"/>
    <x v="0"/>
  </r>
  <r>
    <n v="37"/>
    <x v="21"/>
    <x v="12"/>
    <x v="0"/>
    <x v="1"/>
    <x v="0"/>
    <x v="0"/>
    <x v="0"/>
    <m/>
    <x v="0"/>
    <x v="3"/>
    <x v="6"/>
    <x v="3"/>
    <x v="1"/>
    <s v="Ajay Kamat"/>
    <n v="0"/>
    <n v="8"/>
    <m/>
    <m/>
    <d v="2020-12-17T00:00:00"/>
    <m/>
    <m/>
    <m/>
    <m/>
    <m/>
    <m/>
    <x v="0"/>
    <x v="3"/>
  </r>
  <r>
    <n v="38"/>
    <x v="22"/>
    <x v="18"/>
    <x v="0"/>
    <x v="1"/>
    <x v="7"/>
    <x v="1"/>
    <x v="0"/>
    <m/>
    <x v="0"/>
    <x v="3"/>
    <x v="6"/>
    <x v="3"/>
    <x v="1"/>
    <s v="Ajay Kamat"/>
    <n v="9"/>
    <n v="10"/>
    <m/>
    <m/>
    <d v="2021-01-19T00:00:00"/>
    <m/>
    <m/>
    <m/>
    <m/>
    <m/>
    <m/>
    <x v="0"/>
    <x v="3"/>
  </r>
  <r>
    <n v="39"/>
    <x v="23"/>
    <x v="19"/>
    <x v="0"/>
    <x v="1"/>
    <x v="0"/>
    <x v="0"/>
    <x v="0"/>
    <m/>
    <x v="0"/>
    <x v="3"/>
    <x v="6"/>
    <x v="3"/>
    <x v="1"/>
    <s v="Ajay Kamat"/>
    <n v="3"/>
    <n v="8"/>
    <m/>
    <m/>
    <d v="2021-01-18T00:00:00"/>
    <m/>
    <m/>
    <m/>
    <m/>
    <m/>
    <m/>
    <x v="0"/>
    <x v="3"/>
  </r>
  <r>
    <n v="40"/>
    <x v="9"/>
    <x v="9"/>
    <x v="0"/>
    <x v="1"/>
    <x v="4"/>
    <x v="2"/>
    <x v="0"/>
    <m/>
    <x v="0"/>
    <x v="3"/>
    <x v="6"/>
    <x v="3"/>
    <x v="1"/>
    <s v="Ajay Kamat"/>
    <n v="25"/>
    <n v="0"/>
    <m/>
    <m/>
    <d v="2021-01-13T00:00:00"/>
    <m/>
    <m/>
    <m/>
    <m/>
    <m/>
    <m/>
    <x v="0"/>
    <x v="0"/>
  </r>
  <r>
    <n v="41"/>
    <x v="24"/>
    <x v="20"/>
    <x v="0"/>
    <x v="1"/>
    <x v="8"/>
    <x v="2"/>
    <x v="0"/>
    <m/>
    <x v="0"/>
    <x v="3"/>
    <x v="6"/>
    <x v="3"/>
    <x v="3"/>
    <s v="Ajay Kamat"/>
    <n v="6"/>
    <n v="7"/>
    <m/>
    <m/>
    <d v="2020-12-29T00:00:00"/>
    <m/>
    <m/>
    <m/>
    <m/>
    <m/>
    <m/>
    <x v="0"/>
    <x v="0"/>
  </r>
  <r>
    <n v="42"/>
    <x v="25"/>
    <x v="1"/>
    <x v="0"/>
    <x v="1"/>
    <x v="9"/>
    <x v="3"/>
    <x v="0"/>
    <m/>
    <x v="0"/>
    <x v="3"/>
    <x v="6"/>
    <x v="3"/>
    <x v="3"/>
    <s v="Ajay Kamat"/>
    <n v="7"/>
    <n v="7"/>
    <m/>
    <m/>
    <d v="2020-12-30T00:00:00"/>
    <m/>
    <m/>
    <m/>
    <m/>
    <m/>
    <m/>
    <x v="0"/>
    <x v="0"/>
  </r>
  <r>
    <n v="43"/>
    <x v="26"/>
    <x v="10"/>
    <x v="0"/>
    <x v="1"/>
    <x v="10"/>
    <x v="2"/>
    <x v="0"/>
    <m/>
    <x v="0"/>
    <x v="3"/>
    <x v="6"/>
    <x v="3"/>
    <x v="3"/>
    <s v="Ajay Kamat"/>
    <n v="10"/>
    <n v="8"/>
    <m/>
    <m/>
    <d v="2020-12-28T00:00:00"/>
    <m/>
    <m/>
    <m/>
    <m/>
    <m/>
    <m/>
    <x v="0"/>
    <x v="0"/>
  </r>
  <r>
    <n v="44"/>
    <x v="27"/>
    <x v="21"/>
    <x v="0"/>
    <x v="1"/>
    <x v="1"/>
    <x v="0"/>
    <x v="0"/>
    <m/>
    <x v="0"/>
    <x v="3"/>
    <x v="6"/>
    <x v="3"/>
    <x v="3"/>
    <s v="Ajay Kamat"/>
    <n v="8"/>
    <n v="8"/>
    <m/>
    <m/>
    <d v="2020-12-21T00:00:00"/>
    <m/>
    <m/>
    <m/>
    <m/>
    <m/>
    <m/>
    <x v="0"/>
    <x v="0"/>
  </r>
  <r>
    <n v="45"/>
    <x v="28"/>
    <x v="22"/>
    <x v="0"/>
    <x v="1"/>
    <x v="4"/>
    <x v="2"/>
    <x v="0"/>
    <m/>
    <x v="0"/>
    <x v="3"/>
    <x v="6"/>
    <x v="3"/>
    <x v="3"/>
    <s v="Ajay Kamat"/>
    <n v="11"/>
    <n v="7"/>
    <m/>
    <m/>
    <d v="2020-12-21T00:00:00"/>
    <m/>
    <m/>
    <m/>
    <m/>
    <m/>
    <m/>
    <x v="0"/>
    <x v="0"/>
  </r>
  <r>
    <n v="46"/>
    <x v="29"/>
    <x v="18"/>
    <x v="0"/>
    <x v="1"/>
    <x v="7"/>
    <x v="1"/>
    <x v="0"/>
    <m/>
    <x v="0"/>
    <x v="3"/>
    <x v="6"/>
    <x v="3"/>
    <x v="3"/>
    <s v="Ajay Kamat"/>
    <n v="7"/>
    <n v="0"/>
    <m/>
    <m/>
    <d v="2021-01-15T00:00:00"/>
    <m/>
    <m/>
    <m/>
    <m/>
    <m/>
    <m/>
    <x v="0"/>
    <x v="0"/>
  </r>
  <r>
    <n v="47"/>
    <x v="12"/>
    <x v="10"/>
    <x v="0"/>
    <x v="0"/>
    <x v="0"/>
    <x v="0"/>
    <x v="0"/>
    <m/>
    <x v="0"/>
    <x v="4"/>
    <x v="7"/>
    <x v="0"/>
    <x v="0"/>
    <s v="Shubho Bhattacharya"/>
    <n v="15"/>
    <n v="6"/>
    <m/>
    <m/>
    <d v="2021-01-09T00:00:00"/>
    <m/>
    <m/>
    <m/>
    <m/>
    <m/>
    <m/>
    <x v="0"/>
    <x v="0"/>
  </r>
  <r>
    <n v="48"/>
    <x v="30"/>
    <x v="23"/>
    <x v="0"/>
    <x v="0"/>
    <x v="1"/>
    <x v="0"/>
    <x v="0"/>
    <m/>
    <x v="0"/>
    <x v="4"/>
    <x v="8"/>
    <x v="1"/>
    <x v="0"/>
    <s v="Shubho Bhattacharya"/>
    <n v="9"/>
    <n v="12"/>
    <m/>
    <m/>
    <d v="2021-01-20T00:00:00"/>
    <m/>
    <m/>
    <m/>
    <m/>
    <m/>
    <m/>
    <x v="0"/>
    <x v="0"/>
  </r>
  <r>
    <n v="49"/>
    <x v="21"/>
    <x v="12"/>
    <x v="0"/>
    <x v="1"/>
    <x v="0"/>
    <x v="0"/>
    <x v="0"/>
    <m/>
    <x v="0"/>
    <x v="4"/>
    <x v="7"/>
    <x v="0"/>
    <x v="1"/>
    <s v="Shubho Bhattacharya"/>
    <n v="0"/>
    <n v="7"/>
    <m/>
    <m/>
    <d v="2020-12-17T00:00:00"/>
    <m/>
    <m/>
    <m/>
    <m/>
    <m/>
    <m/>
    <x v="0"/>
    <x v="0"/>
  </r>
  <r>
    <n v="50"/>
    <x v="8"/>
    <x v="8"/>
    <x v="0"/>
    <x v="1"/>
    <x v="1"/>
    <x v="0"/>
    <x v="0"/>
    <m/>
    <x v="0"/>
    <x v="4"/>
    <x v="7"/>
    <x v="1"/>
    <x v="1"/>
    <s v="Shubho Bhattacharya"/>
    <n v="7"/>
    <n v="8"/>
    <m/>
    <m/>
    <d v="2021-01-25T00:00:00"/>
    <m/>
    <m/>
    <m/>
    <m/>
    <m/>
    <m/>
    <x v="1"/>
    <x v="1"/>
  </r>
  <r>
    <n v="51"/>
    <x v="22"/>
    <x v="18"/>
    <x v="0"/>
    <x v="1"/>
    <x v="7"/>
    <x v="1"/>
    <x v="0"/>
    <m/>
    <x v="0"/>
    <x v="4"/>
    <x v="8"/>
    <x v="3"/>
    <x v="1"/>
    <s v="Shubho Bhattacharya"/>
    <n v="9"/>
    <n v="5"/>
    <m/>
    <m/>
    <d v="2021-01-19T00:00:00"/>
    <m/>
    <m/>
    <m/>
    <m/>
    <m/>
    <m/>
    <x v="0"/>
    <x v="0"/>
  </r>
  <r>
    <n v="52"/>
    <x v="31"/>
    <x v="8"/>
    <x v="0"/>
    <x v="1"/>
    <x v="4"/>
    <x v="2"/>
    <x v="0"/>
    <m/>
    <x v="0"/>
    <x v="4"/>
    <x v="8"/>
    <x v="4"/>
    <x v="1"/>
    <s v="Shubho Bhattacharya"/>
    <n v="7"/>
    <n v="6"/>
    <m/>
    <m/>
    <d v="2021-01-11T00:00:00"/>
    <m/>
    <m/>
    <m/>
    <m/>
    <m/>
    <m/>
    <x v="1"/>
    <x v="1"/>
  </r>
  <r>
    <n v="53"/>
    <x v="12"/>
    <x v="10"/>
    <x v="0"/>
    <x v="0"/>
    <x v="0"/>
    <x v="0"/>
    <x v="0"/>
    <m/>
    <x v="0"/>
    <x v="4"/>
    <x v="7"/>
    <x v="0"/>
    <x v="2"/>
    <s v="Shubho Bhattacharya"/>
    <m/>
    <n v="8"/>
    <m/>
    <m/>
    <d v="2021-01-09T00:00:00"/>
    <m/>
    <m/>
    <m/>
    <m/>
    <m/>
    <m/>
    <x v="0"/>
    <x v="2"/>
  </r>
  <r>
    <n v="54"/>
    <x v="30"/>
    <x v="23"/>
    <x v="0"/>
    <x v="0"/>
    <x v="1"/>
    <x v="0"/>
    <x v="0"/>
    <m/>
    <x v="0"/>
    <x v="4"/>
    <x v="8"/>
    <x v="1"/>
    <x v="2"/>
    <s v="Shubho Bhattacharya"/>
    <m/>
    <n v="10"/>
    <m/>
    <m/>
    <d v="2021-01-20T00:00:00"/>
    <m/>
    <m/>
    <m/>
    <m/>
    <m/>
    <m/>
    <x v="0"/>
    <x v="0"/>
  </r>
  <r>
    <n v="55"/>
    <x v="0"/>
    <x v="0"/>
    <x v="0"/>
    <x v="0"/>
    <x v="0"/>
    <x v="0"/>
    <x v="0"/>
    <m/>
    <x v="0"/>
    <x v="4"/>
    <x v="8"/>
    <x v="0"/>
    <x v="2"/>
    <s v="Shubho Bhattacharya"/>
    <m/>
    <n v="10"/>
    <m/>
    <m/>
    <d v="2020-12-19T00:00:00"/>
    <m/>
    <m/>
    <m/>
    <m/>
    <m/>
    <m/>
    <x v="0"/>
    <x v="0"/>
  </r>
  <r>
    <n v="56"/>
    <x v="9"/>
    <x v="9"/>
    <x v="0"/>
    <x v="1"/>
    <x v="4"/>
    <x v="2"/>
    <x v="0"/>
    <m/>
    <x v="0"/>
    <x v="5"/>
    <x v="9"/>
    <x v="4"/>
    <x v="1"/>
    <s v="Nilesh Naker"/>
    <n v="25"/>
    <n v="8"/>
    <m/>
    <m/>
    <d v="2021-01-13T00:00:00"/>
    <m/>
    <m/>
    <m/>
    <m/>
    <m/>
    <m/>
    <x v="0"/>
    <x v="0"/>
  </r>
  <r>
    <n v="57"/>
    <x v="9"/>
    <x v="9"/>
    <x v="0"/>
    <x v="1"/>
    <x v="4"/>
    <x v="2"/>
    <x v="0"/>
    <m/>
    <x v="0"/>
    <x v="5"/>
    <x v="9"/>
    <x v="4"/>
    <x v="2"/>
    <s v="Nilesh Naker"/>
    <m/>
    <n v="4"/>
    <m/>
    <m/>
    <d v="2021-01-13T00:00:00"/>
    <m/>
    <m/>
    <m/>
    <m/>
    <m/>
    <m/>
    <x v="0"/>
    <x v="0"/>
  </r>
  <r>
    <n v="58"/>
    <x v="32"/>
    <x v="24"/>
    <x v="0"/>
    <x v="0"/>
    <x v="11"/>
    <x v="1"/>
    <x v="1"/>
    <m/>
    <x v="0"/>
    <x v="5"/>
    <x v="10"/>
    <x v="3"/>
    <x v="1"/>
    <s v="Radhika Saigal"/>
    <n v="3"/>
    <n v="6"/>
    <m/>
    <m/>
    <d v="2021-01-04T00:00:00"/>
    <m/>
    <m/>
    <m/>
    <m/>
    <m/>
    <m/>
    <x v="0"/>
    <x v="0"/>
  </r>
  <r>
    <n v="59"/>
    <x v="33"/>
    <x v="8"/>
    <x v="0"/>
    <x v="0"/>
    <x v="4"/>
    <x v="2"/>
    <x v="1"/>
    <m/>
    <x v="0"/>
    <x v="5"/>
    <x v="10"/>
    <x v="4"/>
    <x v="1"/>
    <s v="Radhika Saigal"/>
    <n v="0"/>
    <n v="4"/>
    <m/>
    <m/>
    <e v="#N/A"/>
    <m/>
    <m/>
    <m/>
    <m/>
    <m/>
    <m/>
    <x v="1"/>
    <x v="4"/>
  </r>
  <r>
    <n v="60"/>
    <x v="34"/>
    <x v="24"/>
    <x v="0"/>
    <x v="0"/>
    <x v="12"/>
    <x v="0"/>
    <x v="0"/>
    <m/>
    <x v="0"/>
    <x v="5"/>
    <x v="10"/>
    <x v="0"/>
    <x v="1"/>
    <s v="Radhika Saigal"/>
    <n v="13"/>
    <n v="7"/>
    <m/>
    <m/>
    <d v="2021-02-06T00:00:00"/>
    <m/>
    <m/>
    <m/>
    <m/>
    <m/>
    <m/>
    <x v="0"/>
    <x v="0"/>
  </r>
  <r>
    <n v="61"/>
    <x v="35"/>
    <x v="25"/>
    <x v="0"/>
    <x v="0"/>
    <x v="2"/>
    <x v="0"/>
    <x v="1"/>
    <m/>
    <x v="0"/>
    <x v="5"/>
    <x v="10"/>
    <x v="0"/>
    <x v="1"/>
    <s v="Radhika Saigal"/>
    <n v="15"/>
    <n v="5"/>
    <m/>
    <m/>
    <d v="2021-01-22T00:00:00"/>
    <m/>
    <m/>
    <m/>
    <m/>
    <m/>
    <m/>
    <x v="0"/>
    <x v="0"/>
  </r>
  <r>
    <n v="62"/>
    <x v="36"/>
    <x v="26"/>
    <x v="0"/>
    <x v="1"/>
    <x v="13"/>
    <x v="1"/>
    <x v="0"/>
    <m/>
    <x v="0"/>
    <x v="5"/>
    <x v="11"/>
    <x v="3"/>
    <x v="1"/>
    <s v="Milan Narendra"/>
    <n v="1"/>
    <n v="6"/>
    <m/>
    <m/>
    <d v="2021-01-20T00:00:00"/>
    <m/>
    <m/>
    <m/>
    <m/>
    <m/>
    <m/>
    <x v="0"/>
    <x v="0"/>
  </r>
  <r>
    <n v="63"/>
    <x v="15"/>
    <x v="13"/>
    <x v="0"/>
    <x v="0"/>
    <x v="6"/>
    <x v="1"/>
    <x v="0"/>
    <m/>
    <x v="0"/>
    <x v="5"/>
    <x v="11"/>
    <x v="3"/>
    <x v="2"/>
    <s v="Milan Narendra"/>
    <m/>
    <n v="4"/>
    <m/>
    <m/>
    <d v="2021-01-07T00:00:00"/>
    <m/>
    <m/>
    <m/>
    <m/>
    <m/>
    <m/>
    <x v="0"/>
    <x v="0"/>
  </r>
  <r>
    <n v="64"/>
    <x v="20"/>
    <x v="17"/>
    <x v="0"/>
    <x v="0"/>
    <x v="7"/>
    <x v="1"/>
    <x v="0"/>
    <m/>
    <x v="0"/>
    <x v="5"/>
    <x v="12"/>
    <x v="3"/>
    <x v="0"/>
    <s v="Sachin Seth"/>
    <n v="20"/>
    <n v="5"/>
    <m/>
    <m/>
    <d v="2021-01-07T00:00:00"/>
    <m/>
    <m/>
    <m/>
    <m/>
    <m/>
    <m/>
    <x v="0"/>
    <x v="0"/>
  </r>
  <r>
    <n v="65"/>
    <x v="14"/>
    <x v="12"/>
    <x v="0"/>
    <x v="0"/>
    <x v="0"/>
    <x v="0"/>
    <x v="0"/>
    <m/>
    <x v="0"/>
    <x v="5"/>
    <x v="12"/>
    <x v="3"/>
    <x v="0"/>
    <s v="Sachin Seth"/>
    <n v="7"/>
    <n v="5"/>
    <m/>
    <m/>
    <d v="2020-12-19T00:00:00"/>
    <m/>
    <m/>
    <m/>
    <m/>
    <m/>
    <m/>
    <x v="0"/>
    <x v="0"/>
  </r>
  <r>
    <n v="66"/>
    <x v="31"/>
    <x v="8"/>
    <x v="0"/>
    <x v="1"/>
    <x v="4"/>
    <x v="2"/>
    <x v="0"/>
    <m/>
    <x v="0"/>
    <x v="5"/>
    <x v="12"/>
    <x v="0"/>
    <x v="1"/>
    <s v="Sachin Seth"/>
    <n v="7"/>
    <n v="5"/>
    <m/>
    <m/>
    <d v="2021-01-11T00:00:00"/>
    <m/>
    <m/>
    <m/>
    <m/>
    <m/>
    <m/>
    <x v="1"/>
    <x v="1"/>
  </r>
  <r>
    <n v="67"/>
    <x v="37"/>
    <x v="27"/>
    <x v="0"/>
    <x v="1"/>
    <x v="14"/>
    <x v="2"/>
    <x v="0"/>
    <m/>
    <x v="0"/>
    <x v="5"/>
    <x v="12"/>
    <x v="4"/>
    <x v="3"/>
    <s v="Sachin Seth"/>
    <n v="6"/>
    <n v="6"/>
    <m/>
    <m/>
    <d v="2021-01-22T00:00:00"/>
    <m/>
    <m/>
    <m/>
    <m/>
    <m/>
    <m/>
    <x v="0"/>
    <x v="0"/>
  </r>
  <r>
    <n v="69"/>
    <x v="15"/>
    <x v="13"/>
    <x v="0"/>
    <x v="0"/>
    <x v="6"/>
    <x v="1"/>
    <x v="0"/>
    <m/>
    <x v="0"/>
    <x v="5"/>
    <x v="12"/>
    <x v="3"/>
    <x v="2"/>
    <s v="Sachin Seth"/>
    <m/>
    <n v="5"/>
    <m/>
    <m/>
    <d v="2021-01-07T00:00:00"/>
    <m/>
    <m/>
    <m/>
    <m/>
    <m/>
    <m/>
    <x v="0"/>
    <x v="0"/>
  </r>
  <r>
    <n v="70"/>
    <x v="19"/>
    <x v="16"/>
    <x v="0"/>
    <x v="0"/>
    <x v="4"/>
    <x v="2"/>
    <x v="0"/>
    <m/>
    <x v="0"/>
    <x v="5"/>
    <x v="12"/>
    <x v="4"/>
    <x v="0"/>
    <s v="Sachin Seth"/>
    <n v="12"/>
    <n v="5"/>
    <m/>
    <m/>
    <d v="2020-12-24T00:00:00"/>
    <m/>
    <m/>
    <m/>
    <m/>
    <m/>
    <m/>
    <x v="0"/>
    <x v="0"/>
  </r>
  <r>
    <n v="71"/>
    <x v="16"/>
    <x v="14"/>
    <x v="0"/>
    <x v="0"/>
    <x v="3"/>
    <x v="1"/>
    <x v="0"/>
    <m/>
    <x v="0"/>
    <x v="5"/>
    <x v="12"/>
    <x v="3"/>
    <x v="0"/>
    <s v="Sachin Seth"/>
    <n v="13"/>
    <n v="5"/>
    <m/>
    <m/>
    <d v="2021-01-23T00:00:00"/>
    <m/>
    <m/>
    <m/>
    <m/>
    <m/>
    <m/>
    <x v="0"/>
    <x v="0"/>
  </r>
  <r>
    <n v="72"/>
    <x v="38"/>
    <x v="28"/>
    <x v="2"/>
    <x v="1"/>
    <x v="15"/>
    <x v="3"/>
    <x v="0"/>
    <m/>
    <x v="0"/>
    <x v="5"/>
    <x v="12"/>
    <x v="3"/>
    <x v="3"/>
    <s v="Sachin Seth"/>
    <n v="12"/>
    <n v="7"/>
    <m/>
    <m/>
    <d v="2021-02-06T00:00:00"/>
    <m/>
    <m/>
    <m/>
    <m/>
    <m/>
    <m/>
    <x v="0"/>
    <x v="0"/>
  </r>
  <r>
    <n v="73"/>
    <x v="25"/>
    <x v="1"/>
    <x v="0"/>
    <x v="1"/>
    <x v="9"/>
    <x v="3"/>
    <x v="0"/>
    <m/>
    <x v="0"/>
    <x v="5"/>
    <x v="12"/>
    <x v="4"/>
    <x v="3"/>
    <s v="Sachin Seth"/>
    <n v="7"/>
    <n v="7"/>
    <m/>
    <m/>
    <d v="2020-12-30T00:00:00"/>
    <m/>
    <m/>
    <m/>
    <m/>
    <m/>
    <m/>
    <x v="0"/>
    <x v="0"/>
  </r>
  <r>
    <n v="74"/>
    <x v="15"/>
    <x v="13"/>
    <x v="0"/>
    <x v="0"/>
    <x v="6"/>
    <x v="1"/>
    <x v="0"/>
    <m/>
    <x v="0"/>
    <x v="0"/>
    <x v="13"/>
    <x v="3"/>
    <x v="0"/>
    <s v="Surinder Nanda"/>
    <n v="11"/>
    <n v="5"/>
    <m/>
    <m/>
    <d v="2021-01-07T00:00:00"/>
    <m/>
    <m/>
    <m/>
    <m/>
    <m/>
    <m/>
    <x v="0"/>
    <x v="0"/>
  </r>
  <r>
    <n v="75"/>
    <x v="36"/>
    <x v="26"/>
    <x v="0"/>
    <x v="1"/>
    <x v="13"/>
    <x v="1"/>
    <x v="0"/>
    <m/>
    <x v="0"/>
    <x v="0"/>
    <x v="13"/>
    <x v="3"/>
    <x v="1"/>
    <s v="Surinder Nanda"/>
    <n v="1"/>
    <n v="4"/>
    <m/>
    <m/>
    <d v="2021-01-20T00:00:00"/>
    <m/>
    <m/>
    <m/>
    <m/>
    <m/>
    <m/>
    <x v="0"/>
    <x v="0"/>
  </r>
  <r>
    <n v="76"/>
    <x v="38"/>
    <x v="28"/>
    <x v="2"/>
    <x v="1"/>
    <x v="15"/>
    <x v="3"/>
    <x v="0"/>
    <m/>
    <x v="0"/>
    <x v="0"/>
    <x v="13"/>
    <x v="4"/>
    <x v="3"/>
    <s v="Surinder Nanda"/>
    <n v="12"/>
    <n v="2"/>
    <m/>
    <m/>
    <d v="2021-02-06T00:00:00"/>
    <m/>
    <m/>
    <m/>
    <m/>
    <m/>
    <m/>
    <x v="0"/>
    <x v="0"/>
  </r>
  <r>
    <n v="77"/>
    <x v="31"/>
    <x v="8"/>
    <x v="0"/>
    <x v="1"/>
    <x v="4"/>
    <x v="2"/>
    <x v="0"/>
    <m/>
    <x v="0"/>
    <x v="0"/>
    <x v="13"/>
    <x v="4"/>
    <x v="1"/>
    <s v="Surinder Nanda"/>
    <n v="7"/>
    <n v="4"/>
    <m/>
    <m/>
    <d v="2021-01-11T00:00:00"/>
    <m/>
    <m/>
    <m/>
    <m/>
    <m/>
    <m/>
    <x v="1"/>
    <x v="1"/>
  </r>
  <r>
    <n v="78"/>
    <x v="16"/>
    <x v="14"/>
    <x v="0"/>
    <x v="0"/>
    <x v="3"/>
    <x v="1"/>
    <x v="0"/>
    <m/>
    <x v="0"/>
    <x v="0"/>
    <x v="14"/>
    <x v="3"/>
    <x v="0"/>
    <s v="Surinder Nanda"/>
    <n v="13"/>
    <n v="5"/>
    <m/>
    <m/>
    <d v="2021-01-23T00:00:00"/>
    <m/>
    <m/>
    <m/>
    <m/>
    <m/>
    <m/>
    <x v="0"/>
    <x v="0"/>
  </r>
  <r>
    <n v="79"/>
    <x v="36"/>
    <x v="26"/>
    <x v="0"/>
    <x v="1"/>
    <x v="13"/>
    <x v="1"/>
    <x v="0"/>
    <m/>
    <x v="0"/>
    <x v="0"/>
    <x v="14"/>
    <x v="3"/>
    <x v="1"/>
    <s v="Surinder Nanda"/>
    <n v="1"/>
    <n v="4"/>
    <m/>
    <m/>
    <d v="2021-01-20T00:00:00"/>
    <m/>
    <m/>
    <m/>
    <m/>
    <m/>
    <m/>
    <x v="0"/>
    <x v="0"/>
  </r>
  <r>
    <n v="80"/>
    <x v="38"/>
    <x v="28"/>
    <x v="2"/>
    <x v="1"/>
    <x v="15"/>
    <x v="3"/>
    <x v="0"/>
    <m/>
    <x v="0"/>
    <x v="0"/>
    <x v="14"/>
    <x v="4"/>
    <x v="3"/>
    <s v="Surinder Nanda"/>
    <n v="12"/>
    <n v="2"/>
    <m/>
    <m/>
    <d v="2021-02-06T00:00:00"/>
    <m/>
    <m/>
    <m/>
    <m/>
    <m/>
    <m/>
    <x v="0"/>
    <x v="0"/>
  </r>
  <r>
    <n v="81"/>
    <x v="39"/>
    <x v="8"/>
    <x v="0"/>
    <x v="1"/>
    <x v="4"/>
    <x v="2"/>
    <x v="0"/>
    <m/>
    <x v="0"/>
    <x v="0"/>
    <x v="14"/>
    <x v="4"/>
    <x v="1"/>
    <s v="Surinder Nanda"/>
    <n v="3"/>
    <n v="4"/>
    <m/>
    <m/>
    <d v="2021-01-08T00:00:00"/>
    <m/>
    <m/>
    <m/>
    <m/>
    <m/>
    <m/>
    <x v="1"/>
    <x v="1"/>
  </r>
  <r>
    <n v="82"/>
    <x v="3"/>
    <x v="3"/>
    <x v="0"/>
    <x v="0"/>
    <x v="2"/>
    <x v="0"/>
    <x v="0"/>
    <m/>
    <x v="0"/>
    <x v="6"/>
    <x v="15"/>
    <x v="2"/>
    <x v="2"/>
    <s v="Anirban Mukherjee"/>
    <m/>
    <n v="3"/>
    <m/>
    <m/>
    <d v="2021-01-15T00:00:00"/>
    <m/>
    <m/>
    <m/>
    <m/>
    <m/>
    <m/>
    <x v="0"/>
    <x v="0"/>
  </r>
  <r>
    <n v="83"/>
    <x v="40"/>
    <x v="29"/>
    <x v="0"/>
    <x v="1"/>
    <x v="16"/>
    <x v="2"/>
    <x v="0"/>
    <m/>
    <x v="0"/>
    <x v="2"/>
    <x v="16"/>
    <x v="4"/>
    <x v="3"/>
    <s v="Anant Gupta"/>
    <n v="0"/>
    <n v="1"/>
    <m/>
    <m/>
    <d v="2021-03-01T00:00:00"/>
    <m/>
    <m/>
    <m/>
    <m/>
    <m/>
    <m/>
    <x v="0"/>
    <x v="0"/>
  </r>
  <r>
    <n v="84"/>
    <x v="9"/>
    <x v="9"/>
    <x v="0"/>
    <x v="1"/>
    <x v="4"/>
    <x v="2"/>
    <x v="0"/>
    <m/>
    <x v="0"/>
    <x v="2"/>
    <x v="17"/>
    <x v="4"/>
    <x v="1"/>
    <s v="Anant Gupta"/>
    <n v="25"/>
    <n v="3"/>
    <m/>
    <m/>
    <d v="2021-01-13T00:00:00"/>
    <m/>
    <m/>
    <m/>
    <m/>
    <m/>
    <m/>
    <x v="0"/>
    <x v="0"/>
  </r>
  <r>
    <n v="85"/>
    <x v="5"/>
    <x v="5"/>
    <x v="0"/>
    <x v="0"/>
    <x v="4"/>
    <x v="2"/>
    <x v="0"/>
    <m/>
    <x v="0"/>
    <x v="5"/>
    <x v="18"/>
    <x v="4"/>
    <x v="0"/>
    <s v="Nitin Sawant"/>
    <n v="10"/>
    <n v="5"/>
    <m/>
    <m/>
    <d v="2020-12-24T00:00:00"/>
    <m/>
    <m/>
    <m/>
    <m/>
    <m/>
    <m/>
    <x v="0"/>
    <x v="0"/>
  </r>
  <r>
    <n v="86"/>
    <x v="34"/>
    <x v="24"/>
    <x v="0"/>
    <x v="0"/>
    <x v="12"/>
    <x v="0"/>
    <x v="0"/>
    <m/>
    <x v="0"/>
    <x v="5"/>
    <x v="18"/>
    <x v="6"/>
    <x v="1"/>
    <s v="Nitin Sawant"/>
    <n v="13"/>
    <n v="3"/>
    <m/>
    <m/>
    <d v="2021-02-06T00:00:00"/>
    <m/>
    <m/>
    <m/>
    <m/>
    <m/>
    <m/>
    <x v="0"/>
    <x v="5"/>
  </r>
  <r>
    <n v="87"/>
    <x v="16"/>
    <x v="14"/>
    <x v="0"/>
    <x v="0"/>
    <x v="3"/>
    <x v="1"/>
    <x v="0"/>
    <m/>
    <x v="0"/>
    <x v="5"/>
    <x v="18"/>
    <x v="3"/>
    <x v="0"/>
    <s v="Nitin Sawant"/>
    <n v="13"/>
    <n v="5"/>
    <m/>
    <m/>
    <d v="2021-01-23T00:00:00"/>
    <m/>
    <m/>
    <m/>
    <m/>
    <m/>
    <m/>
    <x v="0"/>
    <x v="0"/>
  </r>
  <r>
    <n v="88"/>
    <x v="19"/>
    <x v="16"/>
    <x v="0"/>
    <x v="0"/>
    <x v="4"/>
    <x v="2"/>
    <x v="0"/>
    <m/>
    <x v="0"/>
    <x v="5"/>
    <x v="18"/>
    <x v="6"/>
    <x v="0"/>
    <s v="Nitin Sawant"/>
    <n v="12"/>
    <n v="5"/>
    <m/>
    <m/>
    <d v="2020-12-24T00:00:00"/>
    <m/>
    <m/>
    <m/>
    <m/>
    <m/>
    <m/>
    <x v="0"/>
    <x v="0"/>
  </r>
  <r>
    <n v="89"/>
    <x v="34"/>
    <x v="24"/>
    <x v="0"/>
    <x v="0"/>
    <x v="12"/>
    <x v="0"/>
    <x v="0"/>
    <m/>
    <x v="0"/>
    <x v="5"/>
    <x v="18"/>
    <x v="3"/>
    <x v="1"/>
    <s v="Nitin Sawant"/>
    <n v="13"/>
    <n v="2"/>
    <m/>
    <m/>
    <d v="2021-02-06T00:00:00"/>
    <m/>
    <m/>
    <m/>
    <m/>
    <m/>
    <m/>
    <x v="0"/>
    <x v="0"/>
  </r>
  <r>
    <n v="90"/>
    <x v="28"/>
    <x v="22"/>
    <x v="0"/>
    <x v="1"/>
    <x v="4"/>
    <x v="2"/>
    <x v="0"/>
    <m/>
    <x v="0"/>
    <x v="5"/>
    <x v="18"/>
    <x v="4"/>
    <x v="3"/>
    <s v="Nitin Sawant"/>
    <n v="11"/>
    <n v="5"/>
    <m/>
    <m/>
    <d v="2020-12-21T00:00:00"/>
    <m/>
    <m/>
    <m/>
    <m/>
    <m/>
    <m/>
    <x v="0"/>
    <x v="0"/>
  </r>
  <r>
    <n v="91"/>
    <x v="38"/>
    <x v="28"/>
    <x v="2"/>
    <x v="1"/>
    <x v="15"/>
    <x v="3"/>
    <x v="0"/>
    <m/>
    <x v="0"/>
    <x v="5"/>
    <x v="18"/>
    <x v="3"/>
    <x v="3"/>
    <s v="Nitin Sawant"/>
    <n v="12"/>
    <n v="5"/>
    <m/>
    <m/>
    <d v="2021-02-06T00:00:00"/>
    <m/>
    <m/>
    <m/>
    <m/>
    <m/>
    <m/>
    <x v="0"/>
    <x v="0"/>
  </r>
  <r>
    <n v="92"/>
    <x v="41"/>
    <x v="30"/>
    <x v="0"/>
    <x v="0"/>
    <x v="4"/>
    <x v="2"/>
    <x v="0"/>
    <m/>
    <x v="0"/>
    <x v="7"/>
    <x v="18"/>
    <x v="6"/>
    <x v="2"/>
    <s v="Nitin Sawant"/>
    <m/>
    <n v="5"/>
    <m/>
    <m/>
    <d v="2020-12-24T00:00:00"/>
    <m/>
    <m/>
    <m/>
    <m/>
    <m/>
    <m/>
    <x v="0"/>
    <x v="0"/>
  </r>
  <r>
    <n v="93"/>
    <x v="6"/>
    <x v="6"/>
    <x v="0"/>
    <x v="0"/>
    <x v="5"/>
    <x v="3"/>
    <x v="0"/>
    <m/>
    <x v="0"/>
    <x v="3"/>
    <x v="6"/>
    <x v="5"/>
    <x v="0"/>
    <s v="Ajay Kamat"/>
    <n v="7"/>
    <n v="8"/>
    <m/>
    <m/>
    <d v="2020-12-29T00:00:00"/>
    <m/>
    <m/>
    <m/>
    <m/>
    <m/>
    <m/>
    <x v="0"/>
    <x v="0"/>
  </r>
  <r>
    <n v="94"/>
    <x v="2"/>
    <x v="2"/>
    <x v="0"/>
    <x v="0"/>
    <x v="1"/>
    <x v="0"/>
    <x v="0"/>
    <m/>
    <x v="0"/>
    <x v="3"/>
    <x v="6"/>
    <x v="1"/>
    <x v="0"/>
    <s v="Ajay Kamat"/>
    <n v="11"/>
    <n v="4"/>
    <m/>
    <m/>
    <d v="2021-01-19T00:00:00"/>
    <m/>
    <m/>
    <m/>
    <m/>
    <m/>
    <m/>
    <x v="0"/>
    <x v="0"/>
  </r>
  <r>
    <n v="95"/>
    <x v="42"/>
    <x v="8"/>
    <x v="1"/>
    <x v="0"/>
    <x v="1"/>
    <x v="0"/>
    <x v="0"/>
    <m/>
    <x v="0"/>
    <x v="3"/>
    <x v="6"/>
    <x v="1"/>
    <x v="0"/>
    <s v="Ajay Kamat"/>
    <n v="0"/>
    <n v="4"/>
    <m/>
    <m/>
    <e v="#N/A"/>
    <m/>
    <m/>
    <m/>
    <m/>
    <m/>
    <m/>
    <x v="1"/>
    <x v="6"/>
  </r>
  <r>
    <n v="96"/>
    <x v="30"/>
    <x v="23"/>
    <x v="0"/>
    <x v="0"/>
    <x v="1"/>
    <x v="0"/>
    <x v="0"/>
    <m/>
    <x v="0"/>
    <x v="3"/>
    <x v="6"/>
    <x v="1"/>
    <x v="0"/>
    <s v="Ajay Kamat"/>
    <n v="9"/>
    <n v="8"/>
    <m/>
    <m/>
    <d v="2021-01-20T00:00:00"/>
    <m/>
    <m/>
    <m/>
    <m/>
    <m/>
    <m/>
    <x v="0"/>
    <x v="0"/>
  </r>
  <r>
    <n v="97"/>
    <x v="43"/>
    <x v="31"/>
    <x v="0"/>
    <x v="0"/>
    <x v="1"/>
    <x v="0"/>
    <x v="0"/>
    <m/>
    <x v="0"/>
    <x v="3"/>
    <x v="6"/>
    <x v="1"/>
    <x v="0"/>
    <s v="Ajay Kamat"/>
    <n v="5"/>
    <n v="9"/>
    <m/>
    <m/>
    <d v="2021-02-18T00:00:00"/>
    <m/>
    <m/>
    <m/>
    <m/>
    <m/>
    <m/>
    <x v="0"/>
    <x v="0"/>
  </r>
  <r>
    <n v="98"/>
    <x v="44"/>
    <x v="8"/>
    <x v="0"/>
    <x v="1"/>
    <x v="4"/>
    <x v="4"/>
    <x v="0"/>
    <m/>
    <x v="0"/>
    <x v="3"/>
    <x v="6"/>
    <x v="7"/>
    <x v="1"/>
    <s v="Ajay Kamat"/>
    <n v="0"/>
    <n v="8"/>
    <m/>
    <m/>
    <e v="#N/A"/>
    <m/>
    <m/>
    <m/>
    <m/>
    <m/>
    <m/>
    <x v="1"/>
    <x v="7"/>
  </r>
  <r>
    <n v="100"/>
    <x v="45"/>
    <x v="23"/>
    <x v="0"/>
    <x v="2"/>
    <x v="0"/>
    <x v="0"/>
    <x v="0"/>
    <m/>
    <x v="0"/>
    <x v="3"/>
    <x v="6"/>
    <x v="0"/>
    <x v="4"/>
    <s v="Ajay Kamat"/>
    <n v="6"/>
    <n v="1"/>
    <m/>
    <m/>
    <s v="27 - 30 Jan"/>
    <m/>
    <m/>
    <m/>
    <m/>
    <m/>
    <m/>
    <x v="0"/>
    <x v="0"/>
  </r>
  <r>
    <n v="101"/>
    <x v="46"/>
    <x v="32"/>
    <x v="0"/>
    <x v="2"/>
    <x v="7"/>
    <x v="1"/>
    <x v="0"/>
    <m/>
    <x v="0"/>
    <x v="3"/>
    <x v="6"/>
    <x v="3"/>
    <x v="4"/>
    <s v="Ajay Kamat"/>
    <n v="5"/>
    <n v="1"/>
    <m/>
    <m/>
    <s v="27 - 30 Jan"/>
    <m/>
    <m/>
    <m/>
    <m/>
    <m/>
    <m/>
    <x v="0"/>
    <x v="0"/>
  </r>
  <r>
    <n v="102"/>
    <x v="47"/>
    <x v="33"/>
    <x v="0"/>
    <x v="2"/>
    <x v="1"/>
    <x v="0"/>
    <x v="0"/>
    <m/>
    <x v="0"/>
    <x v="3"/>
    <x v="6"/>
    <x v="1"/>
    <x v="4"/>
    <s v="Ajay Kamat"/>
    <n v="5"/>
    <n v="8"/>
    <m/>
    <m/>
    <s v="27 - 30 Jan"/>
    <m/>
    <m/>
    <m/>
    <m/>
    <m/>
    <m/>
    <x v="0"/>
    <x v="0"/>
  </r>
  <r>
    <n v="103"/>
    <x v="48"/>
    <x v="34"/>
    <x v="0"/>
    <x v="2"/>
    <x v="4"/>
    <x v="2"/>
    <x v="0"/>
    <m/>
    <x v="0"/>
    <x v="3"/>
    <x v="6"/>
    <x v="4"/>
    <x v="4"/>
    <s v="Ajay Kamat"/>
    <n v="13"/>
    <n v="2"/>
    <m/>
    <m/>
    <s v="27 - 30 Jan"/>
    <m/>
    <m/>
    <m/>
    <m/>
    <m/>
    <m/>
    <x v="0"/>
    <x v="0"/>
  </r>
  <r>
    <n v="104"/>
    <x v="35"/>
    <x v="25"/>
    <x v="0"/>
    <x v="0"/>
    <x v="2"/>
    <x v="0"/>
    <x v="1"/>
    <m/>
    <x v="1"/>
    <x v="8"/>
    <x v="19"/>
    <x v="0"/>
    <x v="1"/>
    <s v="Kamalanand"/>
    <n v="15"/>
    <n v="3"/>
    <m/>
    <m/>
    <d v="2021-01-22T00:00:00"/>
    <m/>
    <m/>
    <m/>
    <m/>
    <m/>
    <m/>
    <x v="0"/>
    <x v="0"/>
  </r>
  <r>
    <n v="105"/>
    <x v="35"/>
    <x v="25"/>
    <x v="0"/>
    <x v="0"/>
    <x v="2"/>
    <x v="0"/>
    <x v="1"/>
    <m/>
    <x v="1"/>
    <x v="8"/>
    <x v="20"/>
    <x v="3"/>
    <x v="1"/>
    <s v="YTD"/>
    <n v="15"/>
    <n v="2"/>
    <m/>
    <m/>
    <d v="2021-01-22T00:00:00"/>
    <m/>
    <m/>
    <m/>
    <m/>
    <m/>
    <m/>
    <x v="0"/>
    <x v="0"/>
  </r>
  <r>
    <n v="106"/>
    <x v="49"/>
    <x v="35"/>
    <x v="0"/>
    <x v="0"/>
    <x v="4"/>
    <x v="2"/>
    <x v="2"/>
    <m/>
    <x v="1"/>
    <x v="8"/>
    <x v="21"/>
    <x v="8"/>
    <x v="1"/>
    <s v="Fali"/>
    <n v="8"/>
    <n v="3"/>
    <m/>
    <m/>
    <d v="2020-12-02T00:00:00"/>
    <m/>
    <m/>
    <m/>
    <m/>
    <m/>
    <m/>
    <x v="0"/>
    <x v="0"/>
  </r>
  <r>
    <n v="107"/>
    <x v="49"/>
    <x v="35"/>
    <x v="0"/>
    <x v="0"/>
    <x v="4"/>
    <x v="2"/>
    <x v="2"/>
    <m/>
    <x v="1"/>
    <x v="8"/>
    <x v="22"/>
    <x v="8"/>
    <x v="1"/>
    <s v="Vinay Raghunath"/>
    <n v="8"/>
    <n v="3"/>
    <m/>
    <m/>
    <d v="2020-12-02T00:00:00"/>
    <m/>
    <m/>
    <m/>
    <m/>
    <m/>
    <m/>
    <x v="0"/>
    <x v="0"/>
  </r>
  <r>
    <n v="108"/>
    <x v="49"/>
    <x v="35"/>
    <x v="0"/>
    <x v="0"/>
    <x v="4"/>
    <x v="2"/>
    <x v="2"/>
    <m/>
    <x v="1"/>
    <x v="8"/>
    <x v="23"/>
    <x v="8"/>
    <x v="1"/>
    <s v="Gaurav Sharma"/>
    <n v="8"/>
    <n v="3"/>
    <m/>
    <m/>
    <d v="2020-12-02T00:00:00"/>
    <m/>
    <m/>
    <m/>
    <m/>
    <m/>
    <m/>
    <x v="0"/>
    <x v="0"/>
  </r>
  <r>
    <n v="109"/>
    <x v="50"/>
    <x v="36"/>
    <x v="0"/>
    <x v="0"/>
    <x v="7"/>
    <x v="1"/>
    <x v="2"/>
    <s v="AMI"/>
    <x v="1"/>
    <x v="8"/>
    <x v="24"/>
    <x v="8"/>
    <x v="1"/>
    <s v="Neel Goel"/>
    <n v="0"/>
    <n v="3"/>
    <m/>
    <m/>
    <e v="#N/A"/>
    <m/>
    <m/>
    <m/>
    <m/>
    <m/>
    <m/>
    <x v="0"/>
    <x v="0"/>
  </r>
  <r>
    <n v="110"/>
    <x v="50"/>
    <x v="36"/>
    <x v="0"/>
    <x v="0"/>
    <x v="7"/>
    <x v="1"/>
    <x v="2"/>
    <m/>
    <x v="1"/>
    <x v="8"/>
    <x v="22"/>
    <x v="8"/>
    <x v="1"/>
    <s v="Vinay Raghunath"/>
    <n v="0"/>
    <n v="3"/>
    <m/>
    <m/>
    <e v="#N/A"/>
    <m/>
    <m/>
    <m/>
    <m/>
    <m/>
    <m/>
    <x v="0"/>
    <x v="0"/>
  </r>
  <r>
    <n v="111"/>
    <x v="50"/>
    <x v="36"/>
    <x v="0"/>
    <x v="0"/>
    <x v="7"/>
    <x v="1"/>
    <x v="2"/>
    <m/>
    <x v="1"/>
    <x v="8"/>
    <x v="23"/>
    <x v="8"/>
    <x v="1"/>
    <s v="Gaurav Sharma"/>
    <n v="0"/>
    <n v="3"/>
    <m/>
    <m/>
    <e v="#N/A"/>
    <m/>
    <m/>
    <m/>
    <m/>
    <m/>
    <m/>
    <x v="0"/>
    <x v="0"/>
  </r>
  <r>
    <n v="112"/>
    <x v="51"/>
    <x v="37"/>
    <x v="0"/>
    <x v="0"/>
    <x v="9"/>
    <x v="3"/>
    <x v="2"/>
    <m/>
    <x v="1"/>
    <x v="8"/>
    <x v="23"/>
    <x v="8"/>
    <x v="1"/>
    <s v="Gaurav Sharma"/>
    <n v="0"/>
    <n v="2"/>
    <m/>
    <m/>
    <e v="#N/A"/>
    <m/>
    <m/>
    <m/>
    <m/>
    <m/>
    <m/>
    <x v="0"/>
    <x v="0"/>
  </r>
  <r>
    <n v="113"/>
    <x v="52"/>
    <x v="38"/>
    <x v="0"/>
    <x v="0"/>
    <x v="1"/>
    <x v="0"/>
    <x v="2"/>
    <m/>
    <x v="1"/>
    <x v="8"/>
    <x v="21"/>
    <x v="8"/>
    <x v="1"/>
    <s v="Fali Hodiwala"/>
    <n v="7"/>
    <n v="4"/>
    <m/>
    <m/>
    <d v="2020-12-02T00:00:00"/>
    <m/>
    <m/>
    <m/>
    <m/>
    <m/>
    <m/>
    <x v="0"/>
    <x v="0"/>
  </r>
  <r>
    <n v="114"/>
    <x v="52"/>
    <x v="38"/>
    <x v="0"/>
    <x v="0"/>
    <x v="1"/>
    <x v="0"/>
    <x v="2"/>
    <m/>
    <x v="1"/>
    <x v="8"/>
    <x v="22"/>
    <x v="8"/>
    <x v="1"/>
    <s v="Vinay Raghunath"/>
    <n v="7"/>
    <n v="2"/>
    <m/>
    <m/>
    <d v="2020-12-02T00:00:00"/>
    <m/>
    <m/>
    <m/>
    <m/>
    <m/>
    <m/>
    <x v="0"/>
    <x v="0"/>
  </r>
  <r>
    <n v="115"/>
    <x v="52"/>
    <x v="38"/>
    <x v="0"/>
    <x v="0"/>
    <x v="1"/>
    <x v="0"/>
    <x v="2"/>
    <m/>
    <x v="1"/>
    <x v="8"/>
    <x v="23"/>
    <x v="8"/>
    <x v="1"/>
    <s v="Gaurav Sharma"/>
    <n v="7"/>
    <n v="2"/>
    <m/>
    <m/>
    <d v="2020-12-02T00:00:00"/>
    <m/>
    <m/>
    <m/>
    <m/>
    <m/>
    <m/>
    <x v="0"/>
    <x v="0"/>
  </r>
  <r>
    <n v="116"/>
    <x v="53"/>
    <x v="39"/>
    <x v="3"/>
    <x v="0"/>
    <x v="17"/>
    <x v="0"/>
    <x v="1"/>
    <s v="AMI"/>
    <x v="1"/>
    <x v="8"/>
    <x v="24"/>
    <x v="8"/>
    <x v="1"/>
    <s v="Neel Goel"/>
    <n v="0"/>
    <n v="3"/>
    <m/>
    <m/>
    <e v="#N/A"/>
    <m/>
    <m/>
    <m/>
    <m/>
    <m/>
    <m/>
    <x v="0"/>
    <x v="0"/>
  </r>
  <r>
    <n v="117"/>
    <x v="53"/>
    <x v="39"/>
    <x v="3"/>
    <x v="0"/>
    <x v="17"/>
    <x v="0"/>
    <x v="1"/>
    <m/>
    <x v="1"/>
    <x v="8"/>
    <x v="19"/>
    <x v="0"/>
    <x v="1"/>
    <s v="Kamalanand"/>
    <n v="0"/>
    <n v="5"/>
    <m/>
    <m/>
    <e v="#N/A"/>
    <m/>
    <m/>
    <m/>
    <m/>
    <m/>
    <m/>
    <x v="0"/>
    <x v="0"/>
  </r>
  <r>
    <n v="118"/>
    <x v="54"/>
    <x v="39"/>
    <x v="1"/>
    <x v="0"/>
    <x v="18"/>
    <x v="0"/>
    <x v="1"/>
    <m/>
    <x v="1"/>
    <x v="8"/>
    <x v="19"/>
    <x v="0"/>
    <x v="1"/>
    <s v="Kamalanand"/>
    <n v="0"/>
    <n v="5"/>
    <m/>
    <m/>
    <e v="#N/A"/>
    <m/>
    <m/>
    <m/>
    <m/>
    <m/>
    <m/>
    <x v="0"/>
    <x v="0"/>
  </r>
  <r>
    <n v="119"/>
    <x v="55"/>
    <x v="40"/>
    <x v="0"/>
    <x v="1"/>
    <x v="2"/>
    <x v="0"/>
    <x v="2"/>
    <m/>
    <x v="1"/>
    <x v="8"/>
    <x v="19"/>
    <x v="0"/>
    <x v="3"/>
    <s v="Kamalanand"/>
    <n v="6"/>
    <n v="5"/>
    <m/>
    <m/>
    <d v="2021-02-28T00:00:00"/>
    <m/>
    <m/>
    <m/>
    <m/>
    <m/>
    <m/>
    <x v="0"/>
    <x v="0"/>
  </r>
  <r>
    <n v="120"/>
    <x v="56"/>
    <x v="41"/>
    <x v="0"/>
    <x v="1"/>
    <x v="7"/>
    <x v="1"/>
    <x v="2"/>
    <m/>
    <x v="1"/>
    <x v="8"/>
    <x v="21"/>
    <x v="8"/>
    <x v="3"/>
    <s v="Fali Hodiwala"/>
    <n v="14"/>
    <n v="3"/>
    <m/>
    <m/>
    <d v="2021-01-10T00:00:00"/>
    <m/>
    <m/>
    <m/>
    <m/>
    <m/>
    <m/>
    <x v="0"/>
    <x v="0"/>
  </r>
  <r>
    <n v="121"/>
    <x v="56"/>
    <x v="41"/>
    <x v="0"/>
    <x v="1"/>
    <x v="7"/>
    <x v="1"/>
    <x v="2"/>
    <s v="AMI"/>
    <x v="1"/>
    <x v="8"/>
    <x v="24"/>
    <x v="8"/>
    <x v="3"/>
    <s v="Neel Goel"/>
    <n v="14"/>
    <n v="3"/>
    <m/>
    <m/>
    <d v="2021-01-10T00:00:00"/>
    <m/>
    <m/>
    <m/>
    <m/>
    <m/>
    <m/>
    <x v="0"/>
    <x v="0"/>
  </r>
  <r>
    <n v="122"/>
    <x v="56"/>
    <x v="41"/>
    <x v="0"/>
    <x v="1"/>
    <x v="7"/>
    <x v="1"/>
    <x v="2"/>
    <m/>
    <x v="1"/>
    <x v="8"/>
    <x v="22"/>
    <x v="8"/>
    <x v="3"/>
    <s v="Vinay Raghunath"/>
    <n v="14"/>
    <n v="4"/>
    <m/>
    <m/>
    <d v="2021-01-10T00:00:00"/>
    <m/>
    <m/>
    <m/>
    <m/>
    <m/>
    <m/>
    <x v="0"/>
    <x v="0"/>
  </r>
  <r>
    <n v="123"/>
    <x v="56"/>
    <x v="41"/>
    <x v="0"/>
    <x v="1"/>
    <x v="7"/>
    <x v="1"/>
    <x v="2"/>
    <m/>
    <x v="1"/>
    <x v="8"/>
    <x v="23"/>
    <x v="8"/>
    <x v="3"/>
    <s v="Gaurav Sharma"/>
    <n v="14"/>
    <n v="3"/>
    <m/>
    <m/>
    <d v="2021-01-10T00:00:00"/>
    <m/>
    <m/>
    <m/>
    <m/>
    <m/>
    <m/>
    <x v="0"/>
    <x v="0"/>
  </r>
  <r>
    <n v="124"/>
    <x v="57"/>
    <x v="42"/>
    <x v="0"/>
    <x v="1"/>
    <x v="19"/>
    <x v="1"/>
    <x v="2"/>
    <s v="AMI"/>
    <x v="1"/>
    <x v="8"/>
    <x v="24"/>
    <x v="8"/>
    <x v="3"/>
    <s v="Neel Goel"/>
    <n v="10"/>
    <n v="3"/>
    <m/>
    <m/>
    <d v="2021-01-05T00:00:00"/>
    <m/>
    <m/>
    <m/>
    <m/>
    <m/>
    <m/>
    <x v="0"/>
    <x v="0"/>
  </r>
  <r>
    <n v="125"/>
    <x v="57"/>
    <x v="42"/>
    <x v="0"/>
    <x v="1"/>
    <x v="19"/>
    <x v="1"/>
    <x v="2"/>
    <m/>
    <x v="1"/>
    <x v="8"/>
    <x v="22"/>
    <x v="8"/>
    <x v="3"/>
    <s v="Vinay Raghunath"/>
    <n v="10"/>
    <n v="4"/>
    <m/>
    <m/>
    <d v="2021-01-05T00:00:00"/>
    <m/>
    <m/>
    <m/>
    <m/>
    <m/>
    <m/>
    <x v="0"/>
    <x v="0"/>
  </r>
  <r>
    <n v="126"/>
    <x v="57"/>
    <x v="42"/>
    <x v="0"/>
    <x v="1"/>
    <x v="19"/>
    <x v="1"/>
    <x v="2"/>
    <m/>
    <x v="1"/>
    <x v="8"/>
    <x v="23"/>
    <x v="8"/>
    <x v="3"/>
    <s v="Gaurav Sharma"/>
    <n v="10"/>
    <n v="4"/>
    <m/>
    <m/>
    <d v="2021-01-05T00:00:00"/>
    <m/>
    <m/>
    <m/>
    <m/>
    <m/>
    <m/>
    <x v="0"/>
    <x v="0"/>
  </r>
  <r>
    <n v="127"/>
    <x v="58"/>
    <x v="43"/>
    <x v="0"/>
    <x v="1"/>
    <x v="20"/>
    <x v="0"/>
    <x v="2"/>
    <s v="AMI"/>
    <x v="1"/>
    <x v="8"/>
    <x v="24"/>
    <x v="8"/>
    <x v="3"/>
    <s v="Neel Goel"/>
    <n v="9"/>
    <n v="3"/>
    <m/>
    <m/>
    <d v="2021-01-13T00:00:00"/>
    <m/>
    <m/>
    <m/>
    <m/>
    <m/>
    <m/>
    <x v="0"/>
    <x v="0"/>
  </r>
  <r>
    <n v="128"/>
    <x v="58"/>
    <x v="43"/>
    <x v="0"/>
    <x v="1"/>
    <x v="20"/>
    <x v="0"/>
    <x v="2"/>
    <m/>
    <x v="1"/>
    <x v="8"/>
    <x v="22"/>
    <x v="8"/>
    <x v="3"/>
    <s v="Vinay Raghunath"/>
    <n v="9"/>
    <n v="3"/>
    <m/>
    <m/>
    <d v="2021-01-13T00:00:00"/>
    <m/>
    <m/>
    <m/>
    <m/>
    <m/>
    <m/>
    <x v="0"/>
    <x v="0"/>
  </r>
  <r>
    <n v="129"/>
    <x v="58"/>
    <x v="43"/>
    <x v="0"/>
    <x v="1"/>
    <x v="20"/>
    <x v="0"/>
    <x v="2"/>
    <m/>
    <x v="1"/>
    <x v="8"/>
    <x v="19"/>
    <x v="8"/>
    <x v="3"/>
    <s v="Kamalanand"/>
    <n v="9"/>
    <n v="4"/>
    <m/>
    <m/>
    <d v="2021-01-13T00:00:00"/>
    <m/>
    <m/>
    <m/>
    <m/>
    <m/>
    <m/>
    <x v="0"/>
    <x v="0"/>
  </r>
  <r>
    <n v="130"/>
    <x v="59"/>
    <x v="44"/>
    <x v="0"/>
    <x v="1"/>
    <x v="0"/>
    <x v="0"/>
    <x v="2"/>
    <s v="AMI"/>
    <x v="1"/>
    <x v="8"/>
    <x v="24"/>
    <x v="8"/>
    <x v="3"/>
    <s v="Neel Goel"/>
    <n v="5"/>
    <n v="3"/>
    <m/>
    <m/>
    <d v="2021-02-22T00:00:00"/>
    <m/>
    <m/>
    <m/>
    <m/>
    <m/>
    <m/>
    <x v="0"/>
    <x v="0"/>
  </r>
  <r>
    <n v="131"/>
    <x v="59"/>
    <x v="44"/>
    <x v="0"/>
    <x v="1"/>
    <x v="0"/>
    <x v="0"/>
    <x v="2"/>
    <m/>
    <x v="1"/>
    <x v="8"/>
    <x v="22"/>
    <x v="8"/>
    <x v="3"/>
    <s v="Vinay Raghunath"/>
    <n v="5"/>
    <n v="3"/>
    <m/>
    <m/>
    <d v="2021-02-22T00:00:00"/>
    <m/>
    <m/>
    <m/>
    <m/>
    <m/>
    <m/>
    <x v="0"/>
    <x v="0"/>
  </r>
  <r>
    <n v="132"/>
    <x v="59"/>
    <x v="44"/>
    <x v="0"/>
    <x v="1"/>
    <x v="0"/>
    <x v="0"/>
    <x v="2"/>
    <m/>
    <x v="1"/>
    <x v="8"/>
    <x v="19"/>
    <x v="0"/>
    <x v="3"/>
    <s v="Kamalanand"/>
    <n v="5"/>
    <n v="4"/>
    <m/>
    <m/>
    <d v="2021-02-22T00:00:00"/>
    <m/>
    <m/>
    <m/>
    <m/>
    <m/>
    <m/>
    <x v="0"/>
    <x v="0"/>
  </r>
  <r>
    <n v="133"/>
    <x v="60"/>
    <x v="45"/>
    <x v="0"/>
    <x v="1"/>
    <x v="21"/>
    <x v="1"/>
    <x v="2"/>
    <m/>
    <x v="1"/>
    <x v="8"/>
    <x v="21"/>
    <x v="8"/>
    <x v="3"/>
    <s v="Fali Hodiwala"/>
    <n v="3"/>
    <n v="2"/>
    <m/>
    <m/>
    <d v="2021-02-16T00:00:00"/>
    <m/>
    <m/>
    <m/>
    <m/>
    <m/>
    <m/>
    <x v="0"/>
    <x v="0"/>
  </r>
  <r>
    <n v="134"/>
    <x v="60"/>
    <x v="45"/>
    <x v="0"/>
    <x v="1"/>
    <x v="21"/>
    <x v="1"/>
    <x v="2"/>
    <s v="AMI"/>
    <x v="1"/>
    <x v="8"/>
    <x v="24"/>
    <x v="8"/>
    <x v="3"/>
    <s v="Neel Goel"/>
    <n v="3"/>
    <n v="3"/>
    <m/>
    <m/>
    <d v="2021-02-16T00:00:00"/>
    <m/>
    <m/>
    <m/>
    <m/>
    <m/>
    <m/>
    <x v="0"/>
    <x v="0"/>
  </r>
  <r>
    <n v="135"/>
    <x v="60"/>
    <x v="45"/>
    <x v="0"/>
    <x v="1"/>
    <x v="21"/>
    <x v="1"/>
    <x v="2"/>
    <m/>
    <x v="1"/>
    <x v="8"/>
    <x v="23"/>
    <x v="8"/>
    <x v="3"/>
    <s v="Gaurav Sharma"/>
    <n v="3"/>
    <n v="4"/>
    <m/>
    <m/>
    <d v="2021-02-16T00:00:00"/>
    <m/>
    <m/>
    <m/>
    <m/>
    <m/>
    <m/>
    <x v="0"/>
    <x v="0"/>
  </r>
  <r>
    <n v="136"/>
    <x v="52"/>
    <x v="38"/>
    <x v="0"/>
    <x v="0"/>
    <x v="1"/>
    <x v="0"/>
    <x v="2"/>
    <m/>
    <x v="1"/>
    <x v="8"/>
    <x v="19"/>
    <x v="0"/>
    <x v="1"/>
    <s v="Kamalanand"/>
    <n v="7"/>
    <n v="2"/>
    <m/>
    <m/>
    <d v="2020-12-02T00:00:00"/>
    <m/>
    <m/>
    <m/>
    <m/>
    <m/>
    <m/>
    <x v="0"/>
    <x v="0"/>
  </r>
  <r>
    <n v="137"/>
    <x v="56"/>
    <x v="41"/>
    <x v="0"/>
    <x v="1"/>
    <x v="7"/>
    <x v="1"/>
    <x v="2"/>
    <m/>
    <x v="1"/>
    <x v="8"/>
    <x v="19"/>
    <x v="0"/>
    <x v="3"/>
    <s v="Kamalanand"/>
    <n v="14"/>
    <n v="2"/>
    <m/>
    <m/>
    <d v="2021-01-10T00:00:00"/>
    <m/>
    <m/>
    <m/>
    <m/>
    <m/>
    <m/>
    <x v="0"/>
    <x v="0"/>
  </r>
  <r>
    <n v="138"/>
    <x v="56"/>
    <x v="41"/>
    <x v="0"/>
    <x v="1"/>
    <x v="7"/>
    <x v="1"/>
    <x v="2"/>
    <s v="AMI"/>
    <x v="1"/>
    <x v="8"/>
    <x v="24"/>
    <x v="8"/>
    <x v="2"/>
    <s v="Neel Goel"/>
    <m/>
    <n v="5"/>
    <m/>
    <m/>
    <d v="2021-01-10T00:00:00"/>
    <m/>
    <m/>
    <m/>
    <m/>
    <m/>
    <m/>
    <x v="0"/>
    <x v="0"/>
  </r>
  <r>
    <n v="139"/>
    <x v="56"/>
    <x v="41"/>
    <x v="0"/>
    <x v="1"/>
    <x v="7"/>
    <x v="1"/>
    <x v="2"/>
    <m/>
    <x v="1"/>
    <x v="8"/>
    <x v="22"/>
    <x v="8"/>
    <x v="2"/>
    <s v="Vinay Raghunath"/>
    <m/>
    <n v="5"/>
    <m/>
    <m/>
    <d v="2021-01-10T00:00:00"/>
    <m/>
    <m/>
    <m/>
    <m/>
    <m/>
    <m/>
    <x v="0"/>
    <x v="0"/>
  </r>
  <r>
    <n v="140"/>
    <x v="61"/>
    <x v="38"/>
    <x v="0"/>
    <x v="1"/>
    <x v="7"/>
    <x v="1"/>
    <x v="2"/>
    <s v="AMI"/>
    <x v="1"/>
    <x v="8"/>
    <x v="24"/>
    <x v="8"/>
    <x v="2"/>
    <s v="Neel Goel"/>
    <m/>
    <n v="5"/>
    <m/>
    <m/>
    <e v="#N/A"/>
    <m/>
    <m/>
    <m/>
    <m/>
    <m/>
    <m/>
    <x v="0"/>
    <x v="0"/>
  </r>
  <r>
    <n v="141"/>
    <x v="61"/>
    <x v="38"/>
    <x v="0"/>
    <x v="1"/>
    <x v="7"/>
    <x v="1"/>
    <x v="2"/>
    <m/>
    <x v="1"/>
    <x v="8"/>
    <x v="23"/>
    <x v="8"/>
    <x v="2"/>
    <s v="Gaurav Sharma"/>
    <m/>
    <n v="5"/>
    <m/>
    <m/>
    <e v="#N/A"/>
    <m/>
    <m/>
    <m/>
    <m/>
    <m/>
    <m/>
    <x v="0"/>
    <x v="0"/>
  </r>
  <r>
    <n v="142"/>
    <x v="57"/>
    <x v="42"/>
    <x v="0"/>
    <x v="1"/>
    <x v="19"/>
    <x v="1"/>
    <x v="2"/>
    <m/>
    <x v="1"/>
    <x v="8"/>
    <x v="22"/>
    <x v="8"/>
    <x v="2"/>
    <s v="Vinay Raghunath"/>
    <m/>
    <n v="5"/>
    <m/>
    <m/>
    <d v="2021-01-05T00:00:00"/>
    <m/>
    <m/>
    <m/>
    <m/>
    <m/>
    <m/>
    <x v="0"/>
    <x v="0"/>
  </r>
  <r>
    <n v="143"/>
    <x v="57"/>
    <x v="42"/>
    <x v="0"/>
    <x v="1"/>
    <x v="19"/>
    <x v="1"/>
    <x v="2"/>
    <m/>
    <x v="1"/>
    <x v="8"/>
    <x v="23"/>
    <x v="8"/>
    <x v="2"/>
    <s v="Gaurav Sharma"/>
    <m/>
    <n v="5"/>
    <m/>
    <m/>
    <d v="2021-01-05T00:00:00"/>
    <m/>
    <m/>
    <m/>
    <m/>
    <m/>
    <m/>
    <x v="0"/>
    <x v="0"/>
  </r>
  <r>
    <n v="144"/>
    <x v="58"/>
    <x v="43"/>
    <x v="0"/>
    <x v="1"/>
    <x v="20"/>
    <x v="0"/>
    <x v="2"/>
    <m/>
    <x v="1"/>
    <x v="8"/>
    <x v="22"/>
    <x v="8"/>
    <x v="2"/>
    <s v="Vinay Raghunath"/>
    <m/>
    <n v="5"/>
    <m/>
    <m/>
    <d v="2021-01-13T00:00:00"/>
    <m/>
    <m/>
    <m/>
    <m/>
    <m/>
    <m/>
    <x v="0"/>
    <x v="0"/>
  </r>
  <r>
    <n v="145"/>
    <x v="58"/>
    <x v="43"/>
    <x v="0"/>
    <x v="1"/>
    <x v="20"/>
    <x v="0"/>
    <x v="2"/>
    <m/>
    <x v="1"/>
    <x v="8"/>
    <x v="23"/>
    <x v="8"/>
    <x v="2"/>
    <s v="Gaurav Sharma"/>
    <m/>
    <n v="5"/>
    <m/>
    <m/>
    <d v="2021-01-13T00:00:00"/>
    <m/>
    <m/>
    <m/>
    <m/>
    <m/>
    <m/>
    <x v="0"/>
    <x v="0"/>
  </r>
  <r>
    <n v="146"/>
    <x v="59"/>
    <x v="44"/>
    <x v="0"/>
    <x v="1"/>
    <x v="0"/>
    <x v="0"/>
    <x v="2"/>
    <m/>
    <x v="1"/>
    <x v="8"/>
    <x v="21"/>
    <x v="8"/>
    <x v="2"/>
    <s v="Fali Hodiwala"/>
    <m/>
    <n v="5"/>
    <m/>
    <m/>
    <d v="2021-02-22T00:00:00"/>
    <m/>
    <m/>
    <m/>
    <m/>
    <m/>
    <m/>
    <x v="0"/>
    <x v="0"/>
  </r>
  <r>
    <n v="147"/>
    <x v="60"/>
    <x v="45"/>
    <x v="0"/>
    <x v="1"/>
    <x v="21"/>
    <x v="1"/>
    <x v="2"/>
    <s v="AMI"/>
    <x v="1"/>
    <x v="8"/>
    <x v="24"/>
    <x v="8"/>
    <x v="2"/>
    <s v="Neel Goel"/>
    <m/>
    <n v="5"/>
    <m/>
    <m/>
    <d v="2021-02-16T00:00:00"/>
    <m/>
    <m/>
    <m/>
    <m/>
    <m/>
    <m/>
    <x v="0"/>
    <x v="0"/>
  </r>
  <r>
    <n v="148"/>
    <x v="9"/>
    <x v="9"/>
    <x v="0"/>
    <x v="1"/>
    <x v="4"/>
    <x v="2"/>
    <x v="0"/>
    <m/>
    <x v="0"/>
    <x v="5"/>
    <x v="10"/>
    <x v="4"/>
    <x v="1"/>
    <s v="Radhika Saigal"/>
    <n v="25"/>
    <n v="3"/>
    <m/>
    <m/>
    <d v="2021-01-13T00:00:00"/>
    <m/>
    <m/>
    <m/>
    <m/>
    <m/>
    <m/>
    <x v="0"/>
    <x v="0"/>
  </r>
  <r>
    <n v="149"/>
    <x v="62"/>
    <x v="46"/>
    <x v="0"/>
    <x v="2"/>
    <x v="5"/>
    <x v="3"/>
    <x v="0"/>
    <m/>
    <x v="2"/>
    <x v="9"/>
    <x v="25"/>
    <x v="5"/>
    <x v="4"/>
    <s v="Ajay Sirikonda"/>
    <n v="1"/>
    <n v="9"/>
    <m/>
    <m/>
    <d v="2021-03-05T00:00:00"/>
    <m/>
    <m/>
    <m/>
    <m/>
    <m/>
    <m/>
    <x v="0"/>
    <x v="8"/>
  </r>
  <r>
    <n v="150"/>
    <x v="9"/>
    <x v="9"/>
    <x v="0"/>
    <x v="1"/>
    <x v="4"/>
    <x v="2"/>
    <x v="0"/>
    <m/>
    <x v="2"/>
    <x v="9"/>
    <x v="25"/>
    <x v="4"/>
    <x v="1"/>
    <s v="Ajay Sirikonda"/>
    <n v="25"/>
    <n v="5"/>
    <m/>
    <m/>
    <d v="2021-01-13T00:00:00"/>
    <m/>
    <m/>
    <m/>
    <m/>
    <m/>
    <m/>
    <x v="0"/>
    <x v="0"/>
  </r>
  <r>
    <n v="151"/>
    <x v="40"/>
    <x v="29"/>
    <x v="0"/>
    <x v="1"/>
    <x v="16"/>
    <x v="2"/>
    <x v="0"/>
    <m/>
    <x v="2"/>
    <x v="9"/>
    <x v="25"/>
    <x v="5"/>
    <x v="3"/>
    <s v="Ajay Sirikonda"/>
    <n v="0"/>
    <n v="5"/>
    <m/>
    <m/>
    <d v="2021-03-01T00:00:00"/>
    <m/>
    <m/>
    <m/>
    <m/>
    <m/>
    <m/>
    <x v="0"/>
    <x v="0"/>
  </r>
  <r>
    <n v="152"/>
    <x v="63"/>
    <x v="47"/>
    <x v="0"/>
    <x v="1"/>
    <x v="1"/>
    <x v="0"/>
    <x v="0"/>
    <m/>
    <x v="2"/>
    <x v="9"/>
    <x v="25"/>
    <x v="0"/>
    <x v="3"/>
    <s v="Ajay Sirikonda"/>
    <n v="5"/>
    <n v="5"/>
    <m/>
    <m/>
    <d v="2021-01-22T00:00:00"/>
    <m/>
    <m/>
    <m/>
    <m/>
    <m/>
    <m/>
    <x v="0"/>
    <x v="0"/>
  </r>
  <r>
    <n v="153"/>
    <x v="64"/>
    <x v="8"/>
    <x v="1"/>
    <x v="1"/>
    <x v="1"/>
    <x v="0"/>
    <x v="0"/>
    <m/>
    <x v="2"/>
    <x v="9"/>
    <x v="25"/>
    <x v="0"/>
    <x v="3"/>
    <s v="Ajay Sirikonda"/>
    <n v="0"/>
    <n v="3"/>
    <m/>
    <m/>
    <e v="#N/A"/>
    <m/>
    <m/>
    <m/>
    <m/>
    <m/>
    <m/>
    <x v="1"/>
    <x v="7"/>
  </r>
  <r>
    <n v="154"/>
    <x v="65"/>
    <x v="48"/>
    <x v="0"/>
    <x v="1"/>
    <x v="5"/>
    <x v="3"/>
    <x v="1"/>
    <m/>
    <x v="2"/>
    <x v="9"/>
    <x v="25"/>
    <x v="5"/>
    <x v="3"/>
    <s v="Ajay Sirikonda"/>
    <n v="1"/>
    <n v="5"/>
    <m/>
    <m/>
    <d v="2021-01-12T00:00:00"/>
    <m/>
    <m/>
    <m/>
    <m/>
    <m/>
    <m/>
    <x v="0"/>
    <x v="0"/>
  </r>
  <r>
    <n v="155"/>
    <x v="40"/>
    <x v="29"/>
    <x v="0"/>
    <x v="1"/>
    <x v="16"/>
    <x v="2"/>
    <x v="0"/>
    <m/>
    <x v="2"/>
    <x v="9"/>
    <x v="25"/>
    <x v="8"/>
    <x v="2"/>
    <s v="Ajay Sirikonda"/>
    <m/>
    <n v="5"/>
    <m/>
    <m/>
    <d v="2021-03-01T00:00:00"/>
    <m/>
    <m/>
    <m/>
    <m/>
    <m/>
    <m/>
    <x v="0"/>
    <x v="0"/>
  </r>
  <r>
    <n v="156"/>
    <x v="63"/>
    <x v="47"/>
    <x v="0"/>
    <x v="1"/>
    <x v="1"/>
    <x v="0"/>
    <x v="0"/>
    <m/>
    <x v="2"/>
    <x v="9"/>
    <x v="25"/>
    <x v="8"/>
    <x v="2"/>
    <s v="Ajay Sirikonda"/>
    <m/>
    <n v="5"/>
    <m/>
    <m/>
    <d v="2021-01-22T00:00:00"/>
    <m/>
    <m/>
    <m/>
    <m/>
    <m/>
    <m/>
    <x v="0"/>
    <x v="0"/>
  </r>
  <r>
    <n v="157"/>
    <x v="18"/>
    <x v="15"/>
    <x v="0"/>
    <x v="0"/>
    <x v="0"/>
    <x v="0"/>
    <x v="0"/>
    <m/>
    <x v="2"/>
    <x v="10"/>
    <x v="26"/>
    <x v="0"/>
    <x v="0"/>
    <s v="Tiffy Issac"/>
    <n v="20"/>
    <n v="7"/>
    <m/>
    <m/>
    <d v="2021-01-09T00:00:00"/>
    <m/>
    <m/>
    <m/>
    <m/>
    <m/>
    <m/>
    <x v="0"/>
    <x v="0"/>
  </r>
  <r>
    <n v="158"/>
    <x v="14"/>
    <x v="12"/>
    <x v="0"/>
    <x v="0"/>
    <x v="0"/>
    <x v="0"/>
    <x v="0"/>
    <m/>
    <x v="2"/>
    <x v="10"/>
    <x v="26"/>
    <x v="0"/>
    <x v="0"/>
    <s v="Tiffy Issac"/>
    <n v="7"/>
    <n v="7"/>
    <m/>
    <m/>
    <d v="2020-12-19T00:00:00"/>
    <m/>
    <m/>
    <m/>
    <m/>
    <m/>
    <m/>
    <x v="0"/>
    <x v="0"/>
  </r>
  <r>
    <n v="159"/>
    <x v="66"/>
    <x v="8"/>
    <x v="0"/>
    <x v="0"/>
    <x v="0"/>
    <x v="0"/>
    <x v="0"/>
    <m/>
    <x v="2"/>
    <x v="10"/>
    <x v="26"/>
    <x v="0"/>
    <x v="1"/>
    <s v="Tiffy Issac"/>
    <n v="0"/>
    <n v="6"/>
    <m/>
    <m/>
    <m/>
    <m/>
    <m/>
    <m/>
    <m/>
    <m/>
    <m/>
    <x v="0"/>
    <x v="0"/>
  </r>
  <r>
    <n v="160"/>
    <x v="66"/>
    <x v="8"/>
    <x v="0"/>
    <x v="0"/>
    <x v="0"/>
    <x v="0"/>
    <x v="0"/>
    <m/>
    <x v="2"/>
    <x v="10"/>
    <x v="26"/>
    <x v="0"/>
    <x v="1"/>
    <s v="Tiffy Issac"/>
    <n v="0"/>
    <n v="6"/>
    <m/>
    <m/>
    <m/>
    <m/>
    <m/>
    <m/>
    <m/>
    <m/>
    <m/>
    <x v="0"/>
    <x v="0"/>
  </r>
  <r>
    <n v="161"/>
    <x v="67"/>
    <x v="31"/>
    <x v="0"/>
    <x v="1"/>
    <x v="0"/>
    <x v="0"/>
    <x v="0"/>
    <m/>
    <x v="2"/>
    <x v="10"/>
    <x v="26"/>
    <x v="0"/>
    <x v="3"/>
    <s v="Tiffy Issac"/>
    <n v="12"/>
    <n v="12"/>
    <m/>
    <m/>
    <d v="2020-12-16T00:00:00"/>
    <m/>
    <m/>
    <m/>
    <m/>
    <m/>
    <m/>
    <x v="0"/>
    <x v="0"/>
  </r>
  <r>
    <n v="162"/>
    <x v="68"/>
    <x v="15"/>
    <x v="0"/>
    <x v="1"/>
    <x v="16"/>
    <x v="2"/>
    <x v="0"/>
    <m/>
    <x v="2"/>
    <x v="10"/>
    <x v="26"/>
    <x v="0"/>
    <x v="3"/>
    <s v="Tiffy Issac"/>
    <n v="21"/>
    <n v="12"/>
    <m/>
    <m/>
    <d v="2021-01-05T00:00:00"/>
    <m/>
    <m/>
    <m/>
    <m/>
    <m/>
    <m/>
    <x v="0"/>
    <x v="0"/>
  </r>
  <r>
    <n v="163"/>
    <x v="67"/>
    <x v="31"/>
    <x v="0"/>
    <x v="1"/>
    <x v="0"/>
    <x v="0"/>
    <x v="0"/>
    <m/>
    <x v="2"/>
    <x v="10"/>
    <x v="26"/>
    <x v="0"/>
    <x v="2"/>
    <s v="Tiffy Issac"/>
    <m/>
    <n v="11"/>
    <m/>
    <m/>
    <d v="2020-12-16T00:00:00"/>
    <m/>
    <m/>
    <m/>
    <m/>
    <m/>
    <m/>
    <x v="0"/>
    <x v="0"/>
  </r>
  <r>
    <n v="164"/>
    <x v="68"/>
    <x v="15"/>
    <x v="0"/>
    <x v="1"/>
    <x v="16"/>
    <x v="2"/>
    <x v="0"/>
    <m/>
    <x v="2"/>
    <x v="10"/>
    <x v="26"/>
    <x v="0"/>
    <x v="2"/>
    <s v="Tiffy Issac"/>
    <m/>
    <n v="11"/>
    <m/>
    <m/>
    <d v="2021-01-05T00:00:00"/>
    <m/>
    <m/>
    <m/>
    <m/>
    <m/>
    <m/>
    <x v="0"/>
    <x v="0"/>
  </r>
  <r>
    <n v="165"/>
    <x v="15"/>
    <x v="13"/>
    <x v="0"/>
    <x v="0"/>
    <x v="6"/>
    <x v="1"/>
    <x v="0"/>
    <m/>
    <x v="2"/>
    <x v="10"/>
    <x v="26"/>
    <x v="3"/>
    <x v="0"/>
    <s v="Maya Ramachandran"/>
    <n v="11"/>
    <n v="6"/>
    <m/>
    <m/>
    <d v="2021-01-07T00:00:00"/>
    <m/>
    <m/>
    <m/>
    <m/>
    <m/>
    <m/>
    <x v="0"/>
    <x v="0"/>
  </r>
  <r>
    <n v="166"/>
    <x v="20"/>
    <x v="17"/>
    <x v="0"/>
    <x v="0"/>
    <x v="7"/>
    <x v="1"/>
    <x v="0"/>
    <m/>
    <x v="2"/>
    <x v="10"/>
    <x v="26"/>
    <x v="3"/>
    <x v="0"/>
    <s v="Maya Ramachandran"/>
    <n v="20"/>
    <n v="6"/>
    <m/>
    <m/>
    <d v="2021-01-07T00:00:00"/>
    <m/>
    <m/>
    <m/>
    <m/>
    <m/>
    <m/>
    <x v="0"/>
    <x v="0"/>
  </r>
  <r>
    <n v="167"/>
    <x v="69"/>
    <x v="49"/>
    <x v="0"/>
    <x v="0"/>
    <x v="7"/>
    <x v="1"/>
    <x v="1"/>
    <m/>
    <x v="2"/>
    <x v="10"/>
    <x v="26"/>
    <x v="3"/>
    <x v="1"/>
    <s v="Maya Ramachandran"/>
    <n v="0"/>
    <n v="8"/>
    <m/>
    <m/>
    <e v="#N/A"/>
    <m/>
    <m/>
    <m/>
    <m/>
    <m/>
    <m/>
    <x v="0"/>
    <x v="0"/>
  </r>
  <r>
    <n v="168"/>
    <x v="32"/>
    <x v="24"/>
    <x v="0"/>
    <x v="0"/>
    <x v="11"/>
    <x v="1"/>
    <x v="1"/>
    <m/>
    <x v="2"/>
    <x v="10"/>
    <x v="26"/>
    <x v="3"/>
    <x v="1"/>
    <s v="Maya Ramachandran"/>
    <n v="3"/>
    <n v="7"/>
    <m/>
    <m/>
    <d v="2021-01-04T00:00:00"/>
    <m/>
    <m/>
    <m/>
    <m/>
    <m/>
    <m/>
    <x v="0"/>
    <x v="0"/>
  </r>
  <r>
    <n v="169"/>
    <x v="70"/>
    <x v="21"/>
    <x v="0"/>
    <x v="1"/>
    <x v="22"/>
    <x v="1"/>
    <x v="0"/>
    <m/>
    <x v="2"/>
    <x v="10"/>
    <x v="26"/>
    <x v="3"/>
    <x v="3"/>
    <s v="Maya Ramachandran"/>
    <n v="3"/>
    <n v="3"/>
    <m/>
    <m/>
    <d v="2021-01-11T00:00:00"/>
    <m/>
    <m/>
    <m/>
    <m/>
    <m/>
    <m/>
    <x v="0"/>
    <x v="0"/>
  </r>
  <r>
    <n v="170"/>
    <x v="3"/>
    <x v="3"/>
    <x v="0"/>
    <x v="0"/>
    <x v="2"/>
    <x v="0"/>
    <x v="0"/>
    <m/>
    <x v="2"/>
    <x v="10"/>
    <x v="26"/>
    <x v="2"/>
    <x v="0"/>
    <s v="Sadagopa R T"/>
    <n v="13"/>
    <n v="5"/>
    <m/>
    <m/>
    <d v="2021-01-15T00:00:00"/>
    <m/>
    <m/>
    <m/>
    <m/>
    <m/>
    <m/>
    <x v="0"/>
    <x v="0"/>
  </r>
  <r>
    <n v="171"/>
    <x v="71"/>
    <x v="50"/>
    <x v="0"/>
    <x v="0"/>
    <x v="4"/>
    <x v="2"/>
    <x v="0"/>
    <m/>
    <x v="2"/>
    <x v="10"/>
    <x v="26"/>
    <x v="4"/>
    <x v="0"/>
    <s v="Abbas Godhrawala"/>
    <n v="6"/>
    <n v="5"/>
    <m/>
    <m/>
    <d v="2021-01-21T00:00:00"/>
    <m/>
    <m/>
    <m/>
    <m/>
    <m/>
    <m/>
    <x v="0"/>
    <x v="0"/>
  </r>
  <r>
    <n v="172"/>
    <x v="9"/>
    <x v="9"/>
    <x v="0"/>
    <x v="1"/>
    <x v="4"/>
    <x v="2"/>
    <x v="0"/>
    <m/>
    <x v="2"/>
    <x v="10"/>
    <x v="26"/>
    <x v="4"/>
    <x v="1"/>
    <s v="Abbas Godhrawala"/>
    <n v="25"/>
    <n v="5"/>
    <m/>
    <m/>
    <d v="2021-01-13T00:00:00"/>
    <m/>
    <m/>
    <m/>
    <m/>
    <m/>
    <m/>
    <x v="0"/>
    <x v="0"/>
  </r>
  <r>
    <n v="173"/>
    <x v="28"/>
    <x v="22"/>
    <x v="0"/>
    <x v="1"/>
    <x v="4"/>
    <x v="2"/>
    <x v="0"/>
    <m/>
    <x v="2"/>
    <x v="10"/>
    <x v="26"/>
    <x v="4"/>
    <x v="3"/>
    <s v="Abbas Godhrawala"/>
    <n v="11"/>
    <n v="4"/>
    <m/>
    <m/>
    <d v="2020-12-21T00:00:00"/>
    <m/>
    <m/>
    <m/>
    <m/>
    <m/>
    <m/>
    <x v="0"/>
    <x v="0"/>
  </r>
  <r>
    <n v="174"/>
    <x v="43"/>
    <x v="31"/>
    <x v="0"/>
    <x v="0"/>
    <x v="1"/>
    <x v="0"/>
    <x v="0"/>
    <m/>
    <x v="2"/>
    <x v="10"/>
    <x v="26"/>
    <x v="1"/>
    <x v="0"/>
    <s v="Avinash Bhendke"/>
    <n v="5"/>
    <n v="7"/>
    <m/>
    <m/>
    <d v="2021-02-18T00:00:00"/>
    <m/>
    <m/>
    <m/>
    <m/>
    <m/>
    <m/>
    <x v="0"/>
    <x v="0"/>
  </r>
  <r>
    <n v="175"/>
    <x v="72"/>
    <x v="51"/>
    <x v="0"/>
    <x v="0"/>
    <x v="5"/>
    <x v="3"/>
    <x v="0"/>
    <m/>
    <x v="2"/>
    <x v="10"/>
    <x v="26"/>
    <x v="5"/>
    <x v="0"/>
    <s v="Harish Agarwal"/>
    <n v="4"/>
    <n v="6"/>
    <m/>
    <m/>
    <d v="2021-01-27T00:00:00"/>
    <m/>
    <m/>
    <m/>
    <m/>
    <m/>
    <m/>
    <x v="0"/>
    <x v="0"/>
  </r>
  <r>
    <n v="176"/>
    <x v="10"/>
    <x v="8"/>
    <x v="0"/>
    <x v="1"/>
    <x v="5"/>
    <x v="3"/>
    <x v="0"/>
    <m/>
    <x v="2"/>
    <x v="10"/>
    <x v="26"/>
    <x v="5"/>
    <x v="1"/>
    <s v="Harish Agarwal"/>
    <n v="7"/>
    <n v="2"/>
    <m/>
    <m/>
    <d v="2021-01-15T00:00:00"/>
    <m/>
    <m/>
    <m/>
    <m/>
    <m/>
    <m/>
    <x v="1"/>
    <x v="1"/>
  </r>
  <r>
    <n v="177"/>
    <x v="20"/>
    <x v="17"/>
    <x v="0"/>
    <x v="0"/>
    <x v="7"/>
    <x v="1"/>
    <x v="0"/>
    <m/>
    <x v="2"/>
    <x v="10"/>
    <x v="26"/>
    <x v="3"/>
    <x v="0"/>
    <s v="Vinod Murthy"/>
    <n v="20"/>
    <n v="7"/>
    <m/>
    <m/>
    <d v="2021-01-07T00:00:00"/>
    <m/>
    <m/>
    <m/>
    <m/>
    <m/>
    <m/>
    <x v="0"/>
    <x v="0"/>
  </r>
  <r>
    <n v="178"/>
    <x v="71"/>
    <x v="50"/>
    <x v="0"/>
    <x v="0"/>
    <x v="4"/>
    <x v="2"/>
    <x v="0"/>
    <m/>
    <x v="2"/>
    <x v="10"/>
    <x v="26"/>
    <x v="4"/>
    <x v="0"/>
    <s v="Nitin Mehta"/>
    <n v="6"/>
    <n v="8"/>
    <m/>
    <m/>
    <d v="2021-01-21T00:00:00"/>
    <m/>
    <m/>
    <m/>
    <m/>
    <m/>
    <m/>
    <x v="0"/>
    <x v="0"/>
  </r>
  <r>
    <n v="179"/>
    <x v="7"/>
    <x v="7"/>
    <x v="0"/>
    <x v="0"/>
    <x v="4"/>
    <x v="2"/>
    <x v="0"/>
    <m/>
    <x v="2"/>
    <x v="10"/>
    <x v="26"/>
    <x v="4"/>
    <x v="0"/>
    <s v="Nitin Mehta"/>
    <n v="9"/>
    <n v="7"/>
    <m/>
    <m/>
    <d v="2021-01-21T00:00:00"/>
    <m/>
    <m/>
    <m/>
    <m/>
    <m/>
    <m/>
    <x v="0"/>
    <x v="0"/>
  </r>
  <r>
    <n v="180"/>
    <x v="31"/>
    <x v="8"/>
    <x v="0"/>
    <x v="1"/>
    <x v="4"/>
    <x v="2"/>
    <x v="0"/>
    <m/>
    <x v="2"/>
    <x v="10"/>
    <x v="26"/>
    <x v="4"/>
    <x v="1"/>
    <s v="Nitin Mehta"/>
    <n v="7"/>
    <n v="4"/>
    <m/>
    <m/>
    <d v="2021-01-11T00:00:00"/>
    <m/>
    <m/>
    <m/>
    <m/>
    <m/>
    <m/>
    <x v="1"/>
    <x v="1"/>
  </r>
  <r>
    <n v="181"/>
    <x v="73"/>
    <x v="52"/>
    <x v="0"/>
    <x v="1"/>
    <x v="16"/>
    <x v="2"/>
    <x v="0"/>
    <m/>
    <x v="2"/>
    <x v="10"/>
    <x v="26"/>
    <x v="4"/>
    <x v="2"/>
    <s v="Nitin Mehta"/>
    <m/>
    <n v="5"/>
    <m/>
    <m/>
    <d v="2021-01-18T00:00:00"/>
    <m/>
    <m/>
    <m/>
    <m/>
    <m/>
    <m/>
    <x v="0"/>
    <x v="0"/>
  </r>
  <r>
    <n v="182"/>
    <x v="7"/>
    <x v="7"/>
    <x v="0"/>
    <x v="0"/>
    <x v="4"/>
    <x v="2"/>
    <x v="0"/>
    <m/>
    <x v="2"/>
    <x v="10"/>
    <x v="26"/>
    <x v="4"/>
    <x v="0"/>
    <s v="Sanjay Parekh"/>
    <n v="9"/>
    <n v="6"/>
    <m/>
    <m/>
    <d v="2021-01-21T00:00:00"/>
    <m/>
    <m/>
    <m/>
    <m/>
    <m/>
    <m/>
    <x v="0"/>
    <x v="0"/>
  </r>
  <r>
    <n v="183"/>
    <x v="31"/>
    <x v="8"/>
    <x v="0"/>
    <x v="1"/>
    <x v="4"/>
    <x v="2"/>
    <x v="0"/>
    <m/>
    <x v="2"/>
    <x v="10"/>
    <x v="26"/>
    <x v="4"/>
    <x v="1"/>
    <s v="Sanjay Parekh"/>
    <n v="7"/>
    <n v="4"/>
    <m/>
    <m/>
    <d v="2021-01-11T00:00:00"/>
    <m/>
    <m/>
    <m/>
    <m/>
    <m/>
    <m/>
    <x v="1"/>
    <x v="1"/>
  </r>
  <r>
    <n v="184"/>
    <x v="7"/>
    <x v="7"/>
    <x v="0"/>
    <x v="0"/>
    <x v="4"/>
    <x v="2"/>
    <x v="0"/>
    <m/>
    <x v="2"/>
    <x v="10"/>
    <x v="26"/>
    <x v="8"/>
    <x v="0"/>
    <s v="Basant Shroff"/>
    <n v="9"/>
    <n v="20"/>
    <m/>
    <m/>
    <d v="2021-01-21T00:00:00"/>
    <m/>
    <m/>
    <m/>
    <m/>
    <m/>
    <m/>
    <x v="0"/>
    <x v="0"/>
  </r>
  <r>
    <n v="185"/>
    <x v="66"/>
    <x v="8"/>
    <x v="0"/>
    <x v="1"/>
    <x v="4"/>
    <x v="2"/>
    <x v="0"/>
    <m/>
    <x v="2"/>
    <x v="10"/>
    <x v="26"/>
    <x v="8"/>
    <x v="1"/>
    <s v="Basant Shroff"/>
    <n v="0"/>
    <n v="17"/>
    <m/>
    <m/>
    <m/>
    <m/>
    <m/>
    <m/>
    <m/>
    <m/>
    <m/>
    <x v="0"/>
    <x v="0"/>
  </r>
  <r>
    <n v="186"/>
    <x v="73"/>
    <x v="52"/>
    <x v="0"/>
    <x v="1"/>
    <x v="16"/>
    <x v="2"/>
    <x v="0"/>
    <m/>
    <x v="2"/>
    <x v="10"/>
    <x v="26"/>
    <x v="8"/>
    <x v="3"/>
    <s v="Basant Shroff"/>
    <n v="25"/>
    <n v="12"/>
    <m/>
    <m/>
    <d v="2021-01-18T00:00:00"/>
    <m/>
    <m/>
    <m/>
    <m/>
    <m/>
    <m/>
    <x v="0"/>
    <x v="0"/>
  </r>
  <r>
    <n v="187"/>
    <x v="73"/>
    <x v="52"/>
    <x v="0"/>
    <x v="1"/>
    <x v="16"/>
    <x v="2"/>
    <x v="0"/>
    <m/>
    <x v="2"/>
    <x v="10"/>
    <x v="26"/>
    <x v="8"/>
    <x v="2"/>
    <s v="Basant Shroff"/>
    <m/>
    <n v="10"/>
    <m/>
    <m/>
    <d v="2021-01-18T00:00:00"/>
    <m/>
    <m/>
    <m/>
    <m/>
    <m/>
    <m/>
    <x v="0"/>
    <x v="0"/>
  </r>
  <r>
    <n v="188"/>
    <x v="19"/>
    <x v="16"/>
    <x v="0"/>
    <x v="0"/>
    <x v="4"/>
    <x v="2"/>
    <x v="0"/>
    <m/>
    <x v="2"/>
    <x v="11"/>
    <x v="27"/>
    <x v="4"/>
    <x v="0"/>
    <s v="Toral Joshi"/>
    <n v="12"/>
    <n v="4"/>
    <m/>
    <m/>
    <d v="2020-12-24T00:00:00"/>
    <m/>
    <m/>
    <m/>
    <m/>
    <m/>
    <m/>
    <x v="0"/>
    <x v="0"/>
  </r>
  <r>
    <n v="189"/>
    <x v="74"/>
    <x v="53"/>
    <x v="0"/>
    <x v="2"/>
    <x v="4"/>
    <x v="2"/>
    <x v="0"/>
    <m/>
    <x v="2"/>
    <x v="11"/>
    <x v="27"/>
    <x v="4"/>
    <x v="4"/>
    <s v="Toral Joshi"/>
    <n v="16"/>
    <n v="4"/>
    <m/>
    <m/>
    <s v="27 - 30 Jan"/>
    <m/>
    <m/>
    <m/>
    <m/>
    <m/>
    <m/>
    <x v="0"/>
    <x v="0"/>
  </r>
  <r>
    <n v="190"/>
    <x v="31"/>
    <x v="8"/>
    <x v="0"/>
    <x v="1"/>
    <x v="4"/>
    <x v="2"/>
    <x v="0"/>
    <m/>
    <x v="2"/>
    <x v="11"/>
    <x v="27"/>
    <x v="4"/>
    <x v="1"/>
    <s v="Toral Joshi"/>
    <n v="7"/>
    <n v="4"/>
    <m/>
    <m/>
    <d v="2021-01-11T00:00:00"/>
    <m/>
    <m/>
    <m/>
    <m/>
    <m/>
    <m/>
    <x v="1"/>
    <x v="1"/>
  </r>
  <r>
    <n v="191"/>
    <x v="75"/>
    <x v="54"/>
    <x v="0"/>
    <x v="2"/>
    <x v="7"/>
    <x v="1"/>
    <x v="0"/>
    <m/>
    <x v="2"/>
    <x v="11"/>
    <x v="27"/>
    <x v="3"/>
    <x v="4"/>
    <s v="Udit Agarwal"/>
    <n v="13"/>
    <n v="5"/>
    <m/>
    <m/>
    <s v="27 - 30 Jan"/>
    <m/>
    <m/>
    <m/>
    <m/>
    <m/>
    <m/>
    <x v="0"/>
    <x v="0"/>
  </r>
  <r>
    <n v="192"/>
    <x v="76"/>
    <x v="55"/>
    <x v="0"/>
    <x v="2"/>
    <x v="7"/>
    <x v="1"/>
    <x v="0"/>
    <m/>
    <x v="2"/>
    <x v="11"/>
    <x v="27"/>
    <x v="3"/>
    <x v="4"/>
    <s v="Udit Agarwal"/>
    <n v="6"/>
    <n v="5"/>
    <m/>
    <m/>
    <d v="2021-02-26T00:00:00"/>
    <m/>
    <m/>
    <m/>
    <m/>
    <m/>
    <m/>
    <x v="0"/>
    <x v="0"/>
  </r>
  <r>
    <n v="193"/>
    <x v="13"/>
    <x v="11"/>
    <x v="0"/>
    <x v="1"/>
    <x v="2"/>
    <x v="0"/>
    <x v="0"/>
    <m/>
    <x v="2"/>
    <x v="11"/>
    <x v="27"/>
    <x v="3"/>
    <x v="1"/>
    <s v="Udit Agarwal"/>
    <n v="7"/>
    <n v="8"/>
    <m/>
    <m/>
    <d v="2021-01-20T00:00:00"/>
    <m/>
    <m/>
    <m/>
    <m/>
    <m/>
    <m/>
    <x v="0"/>
    <x v="0"/>
  </r>
  <r>
    <n v="194"/>
    <x v="38"/>
    <x v="28"/>
    <x v="2"/>
    <x v="1"/>
    <x v="15"/>
    <x v="3"/>
    <x v="0"/>
    <m/>
    <x v="2"/>
    <x v="11"/>
    <x v="27"/>
    <x v="3"/>
    <x v="3"/>
    <s v="Udit Agarwal"/>
    <n v="12"/>
    <n v="5"/>
    <m/>
    <m/>
    <d v="2021-02-06T00:00:00"/>
    <m/>
    <m/>
    <m/>
    <m/>
    <m/>
    <m/>
    <x v="0"/>
    <x v="0"/>
  </r>
  <r>
    <n v="195"/>
    <x v="77"/>
    <x v="8"/>
    <x v="0"/>
    <x v="1"/>
    <x v="7"/>
    <x v="1"/>
    <x v="0"/>
    <m/>
    <x v="2"/>
    <x v="11"/>
    <x v="27"/>
    <x v="3"/>
    <x v="3"/>
    <s v="Udit Agarwal"/>
    <n v="1"/>
    <n v="5"/>
    <m/>
    <m/>
    <d v="2021-01-30T00:00:00"/>
    <m/>
    <m/>
    <m/>
    <m/>
    <m/>
    <m/>
    <x v="1"/>
    <x v="9"/>
  </r>
  <r>
    <n v="196"/>
    <x v="45"/>
    <x v="23"/>
    <x v="0"/>
    <x v="2"/>
    <x v="0"/>
    <x v="0"/>
    <x v="0"/>
    <m/>
    <x v="2"/>
    <x v="11"/>
    <x v="27"/>
    <x v="0"/>
    <x v="4"/>
    <s v="Aman Dutta"/>
    <n v="6"/>
    <n v="10"/>
    <m/>
    <m/>
    <s v="27 - 30 Jan"/>
    <m/>
    <m/>
    <m/>
    <m/>
    <m/>
    <m/>
    <x v="0"/>
    <x v="0"/>
  </r>
  <r>
    <n v="198"/>
    <x v="0"/>
    <x v="0"/>
    <x v="0"/>
    <x v="0"/>
    <x v="0"/>
    <x v="0"/>
    <x v="0"/>
    <m/>
    <x v="2"/>
    <x v="11"/>
    <x v="27"/>
    <x v="0"/>
    <x v="0"/>
    <s v="Sudhakar Rajendran"/>
    <n v="9"/>
    <n v="8"/>
    <m/>
    <m/>
    <d v="2020-12-19T00:00:00"/>
    <m/>
    <m/>
    <m/>
    <m/>
    <m/>
    <m/>
    <x v="0"/>
    <x v="0"/>
  </r>
  <r>
    <n v="199"/>
    <x v="14"/>
    <x v="12"/>
    <x v="0"/>
    <x v="0"/>
    <x v="0"/>
    <x v="0"/>
    <x v="0"/>
    <m/>
    <x v="2"/>
    <x v="11"/>
    <x v="27"/>
    <x v="0"/>
    <x v="0"/>
    <s v="Sudhakar Rajendran"/>
    <n v="7"/>
    <n v="5"/>
    <m/>
    <m/>
    <d v="2020-12-19T00:00:00"/>
    <m/>
    <m/>
    <m/>
    <m/>
    <m/>
    <m/>
    <x v="0"/>
    <x v="0"/>
  </r>
  <r>
    <n v="200"/>
    <x v="66"/>
    <x v="8"/>
    <x v="0"/>
    <x v="0"/>
    <x v="0"/>
    <x v="0"/>
    <x v="0"/>
    <m/>
    <x v="2"/>
    <x v="11"/>
    <x v="27"/>
    <x v="0"/>
    <x v="1"/>
    <s v="Sudhakar Rajendran"/>
    <n v="0"/>
    <n v="8"/>
    <m/>
    <m/>
    <m/>
    <m/>
    <m/>
    <m/>
    <m/>
    <m/>
    <m/>
    <x v="0"/>
    <x v="0"/>
  </r>
  <r>
    <n v="201"/>
    <x v="78"/>
    <x v="27"/>
    <x v="0"/>
    <x v="1"/>
    <x v="0"/>
    <x v="0"/>
    <x v="0"/>
    <m/>
    <x v="2"/>
    <x v="11"/>
    <x v="27"/>
    <x v="0"/>
    <x v="3"/>
    <s v="Sudhakar Rajendran"/>
    <n v="8"/>
    <n v="5"/>
    <m/>
    <m/>
    <d v="2021-01-23T00:00:00"/>
    <m/>
    <m/>
    <m/>
    <m/>
    <m/>
    <m/>
    <x v="0"/>
    <x v="0"/>
  </r>
  <r>
    <n v="202"/>
    <x v="70"/>
    <x v="21"/>
    <x v="0"/>
    <x v="1"/>
    <x v="22"/>
    <x v="1"/>
    <x v="0"/>
    <m/>
    <x v="2"/>
    <x v="11"/>
    <x v="27"/>
    <x v="0"/>
    <x v="3"/>
    <s v="Sudhakar Rajendran"/>
    <n v="3"/>
    <n v="5"/>
    <m/>
    <m/>
    <d v="2021-01-11T00:00:00"/>
    <m/>
    <m/>
    <m/>
    <m/>
    <m/>
    <m/>
    <x v="0"/>
    <x v="0"/>
  </r>
  <r>
    <n v="203"/>
    <x v="48"/>
    <x v="34"/>
    <x v="0"/>
    <x v="2"/>
    <x v="4"/>
    <x v="2"/>
    <x v="0"/>
    <m/>
    <x v="2"/>
    <x v="11"/>
    <x v="27"/>
    <x v="4"/>
    <x v="4"/>
    <s v="Shalin Desai"/>
    <n v="13"/>
    <n v="8"/>
    <m/>
    <m/>
    <s v="27 - 30 Jan"/>
    <m/>
    <m/>
    <m/>
    <m/>
    <m/>
    <m/>
    <x v="0"/>
    <x v="0"/>
  </r>
  <r>
    <n v="204"/>
    <x v="79"/>
    <x v="56"/>
    <x v="0"/>
    <x v="2"/>
    <x v="4"/>
    <x v="2"/>
    <x v="0"/>
    <m/>
    <x v="2"/>
    <x v="11"/>
    <x v="27"/>
    <x v="4"/>
    <x v="4"/>
    <s v="Niyati"/>
    <n v="5"/>
    <n v="7"/>
    <m/>
    <m/>
    <d v="2021-02-25T00:00:00"/>
    <m/>
    <m/>
    <m/>
    <m/>
    <m/>
    <m/>
    <x v="0"/>
    <x v="0"/>
  </r>
  <r>
    <n v="205"/>
    <x v="80"/>
    <x v="57"/>
    <x v="0"/>
    <x v="3"/>
    <x v="4"/>
    <x v="2"/>
    <x v="0"/>
    <m/>
    <x v="2"/>
    <x v="11"/>
    <x v="27"/>
    <x v="4"/>
    <x v="1"/>
    <s v="Jignesh Thakkar / Nirali"/>
    <n v="6"/>
    <n v="7"/>
    <m/>
    <m/>
    <d v="2021-01-25T00:00:00"/>
    <m/>
    <m/>
    <m/>
    <m/>
    <m/>
    <m/>
    <x v="0"/>
    <x v="0"/>
  </r>
  <r>
    <n v="206"/>
    <x v="81"/>
    <x v="57"/>
    <x v="0"/>
    <x v="3"/>
    <x v="4"/>
    <x v="2"/>
    <x v="0"/>
    <m/>
    <x v="2"/>
    <x v="11"/>
    <x v="27"/>
    <x v="4"/>
    <x v="1"/>
    <s v="Jignesh Thakkar / Nirali"/>
    <n v="6"/>
    <n v="7"/>
    <m/>
    <m/>
    <d v="2021-01-25T00:00:00"/>
    <m/>
    <m/>
    <m/>
    <m/>
    <m/>
    <m/>
    <x v="0"/>
    <x v="0"/>
  </r>
  <r>
    <n v="207"/>
    <x v="82"/>
    <x v="35"/>
    <x v="0"/>
    <x v="1"/>
    <x v="4"/>
    <x v="2"/>
    <x v="0"/>
    <m/>
    <x v="2"/>
    <x v="11"/>
    <x v="27"/>
    <x v="4"/>
    <x v="3"/>
    <s v="Shalin Desai"/>
    <n v="0"/>
    <n v="5"/>
    <m/>
    <m/>
    <e v="#N/A"/>
    <m/>
    <m/>
    <m/>
    <m/>
    <m/>
    <m/>
    <x v="0"/>
    <x v="0"/>
  </r>
  <r>
    <n v="208"/>
    <x v="28"/>
    <x v="22"/>
    <x v="0"/>
    <x v="1"/>
    <x v="4"/>
    <x v="2"/>
    <x v="0"/>
    <m/>
    <x v="2"/>
    <x v="11"/>
    <x v="27"/>
    <x v="4"/>
    <x v="3"/>
    <s v="Niyati"/>
    <n v="11"/>
    <n v="6"/>
    <m/>
    <m/>
    <d v="2020-12-21T00:00:00"/>
    <m/>
    <m/>
    <m/>
    <m/>
    <m/>
    <m/>
    <x v="0"/>
    <x v="0"/>
  </r>
  <r>
    <n v="209"/>
    <x v="83"/>
    <x v="8"/>
    <x v="0"/>
    <x v="2"/>
    <x v="2"/>
    <x v="0"/>
    <x v="0"/>
    <m/>
    <x v="2"/>
    <x v="11"/>
    <x v="27"/>
    <x v="2"/>
    <x v="4"/>
    <s v="Anirban Mukherjee"/>
    <n v="1"/>
    <n v="8"/>
    <m/>
    <m/>
    <s v="27 - 30 Jan"/>
    <m/>
    <m/>
    <m/>
    <m/>
    <m/>
    <m/>
    <x v="1"/>
    <x v="10"/>
  </r>
  <r>
    <n v="210"/>
    <x v="47"/>
    <x v="33"/>
    <x v="0"/>
    <x v="2"/>
    <x v="1"/>
    <x v="0"/>
    <x v="0"/>
    <m/>
    <x v="2"/>
    <x v="11"/>
    <x v="27"/>
    <x v="1"/>
    <x v="4"/>
    <s v="Krishna Chaitanya"/>
    <n v="5"/>
    <n v="4"/>
    <m/>
    <m/>
    <s v="27 - 30 Jan"/>
    <m/>
    <m/>
    <m/>
    <m/>
    <m/>
    <m/>
    <x v="0"/>
    <x v="0"/>
  </r>
  <r>
    <n v="211"/>
    <x v="8"/>
    <x v="8"/>
    <x v="0"/>
    <x v="1"/>
    <x v="1"/>
    <x v="0"/>
    <x v="0"/>
    <m/>
    <x v="2"/>
    <x v="11"/>
    <x v="27"/>
    <x v="1"/>
    <x v="1"/>
    <s v="Krishna Chaitanya"/>
    <n v="7"/>
    <n v="3"/>
    <m/>
    <m/>
    <d v="2021-01-25T00:00:00"/>
    <m/>
    <m/>
    <m/>
    <m/>
    <m/>
    <m/>
    <x v="1"/>
    <x v="1"/>
  </r>
  <r>
    <n v="212"/>
    <x v="78"/>
    <x v="27"/>
    <x v="0"/>
    <x v="2"/>
    <x v="1"/>
    <x v="0"/>
    <x v="0"/>
    <m/>
    <x v="2"/>
    <x v="11"/>
    <x v="27"/>
    <x v="1"/>
    <x v="3"/>
    <s v="Krishna Chaitanya"/>
    <n v="8"/>
    <n v="3"/>
    <m/>
    <m/>
    <d v="2021-01-23T00:00:00"/>
    <m/>
    <m/>
    <m/>
    <m/>
    <m/>
    <m/>
    <x v="0"/>
    <x v="0"/>
  </r>
  <r>
    <n v="213"/>
    <x v="79"/>
    <x v="56"/>
    <x v="0"/>
    <x v="2"/>
    <x v="4"/>
    <x v="2"/>
    <x v="0"/>
    <m/>
    <x v="2"/>
    <x v="11"/>
    <x v="27"/>
    <x v="4"/>
    <x v="4"/>
    <s v="Vishal Ruia"/>
    <n v="5"/>
    <n v="7"/>
    <m/>
    <m/>
    <d v="2021-02-25T00:00:00"/>
    <m/>
    <m/>
    <m/>
    <m/>
    <m/>
    <m/>
    <x v="0"/>
    <x v="0"/>
  </r>
  <r>
    <n v="214"/>
    <x v="84"/>
    <x v="58"/>
    <x v="0"/>
    <x v="2"/>
    <x v="4"/>
    <x v="2"/>
    <x v="0"/>
    <m/>
    <x v="2"/>
    <x v="11"/>
    <x v="27"/>
    <x v="4"/>
    <x v="4"/>
    <s v="Vishal Ruia"/>
    <n v="14"/>
    <n v="7"/>
    <m/>
    <m/>
    <s v="27 - 30 Jan"/>
    <m/>
    <m/>
    <m/>
    <m/>
    <m/>
    <m/>
    <x v="0"/>
    <x v="0"/>
  </r>
  <r>
    <n v="215"/>
    <x v="31"/>
    <x v="8"/>
    <x v="0"/>
    <x v="1"/>
    <x v="4"/>
    <x v="2"/>
    <x v="0"/>
    <m/>
    <x v="2"/>
    <x v="11"/>
    <x v="27"/>
    <x v="4"/>
    <x v="1"/>
    <s v="Vishal Ruia"/>
    <n v="7"/>
    <n v="7"/>
    <m/>
    <m/>
    <d v="2021-01-11T00:00:00"/>
    <m/>
    <m/>
    <m/>
    <m/>
    <m/>
    <m/>
    <x v="1"/>
    <x v="1"/>
  </r>
  <r>
    <n v="216"/>
    <x v="85"/>
    <x v="59"/>
    <x v="0"/>
    <x v="1"/>
    <x v="23"/>
    <x v="1"/>
    <x v="0"/>
    <m/>
    <x v="2"/>
    <x v="11"/>
    <x v="27"/>
    <x v="4"/>
    <x v="3"/>
    <s v="Vishal Ruia"/>
    <n v="10"/>
    <n v="6"/>
    <m/>
    <m/>
    <d v="2021-01-21T00:00:00"/>
    <m/>
    <m/>
    <m/>
    <m/>
    <m/>
    <m/>
    <x v="0"/>
    <x v="0"/>
  </r>
  <r>
    <n v="217"/>
    <x v="46"/>
    <x v="32"/>
    <x v="0"/>
    <x v="2"/>
    <x v="7"/>
    <x v="1"/>
    <x v="0"/>
    <m/>
    <x v="2"/>
    <x v="11"/>
    <x v="27"/>
    <x v="3"/>
    <x v="4"/>
    <s v="Rohit Mathur / Sudhakar"/>
    <n v="5"/>
    <n v="6"/>
    <m/>
    <m/>
    <s v="27 - 30 Jan"/>
    <m/>
    <m/>
    <m/>
    <m/>
    <m/>
    <m/>
    <x v="0"/>
    <x v="0"/>
  </r>
  <r>
    <n v="218"/>
    <x v="86"/>
    <x v="60"/>
    <x v="0"/>
    <x v="2"/>
    <x v="7"/>
    <x v="1"/>
    <x v="0"/>
    <m/>
    <x v="2"/>
    <x v="11"/>
    <x v="27"/>
    <x v="3"/>
    <x v="4"/>
    <s v="Rohit Mathur / Sudhakar"/>
    <n v="5"/>
    <n v="7"/>
    <m/>
    <m/>
    <s v="27 - 30 Jan"/>
    <m/>
    <m/>
    <m/>
    <m/>
    <m/>
    <m/>
    <x v="0"/>
    <x v="0"/>
  </r>
  <r>
    <n v="219"/>
    <x v="66"/>
    <x v="8"/>
    <x v="0"/>
    <x v="0"/>
    <x v="7"/>
    <x v="1"/>
    <x v="0"/>
    <m/>
    <x v="2"/>
    <x v="11"/>
    <x v="27"/>
    <x v="3"/>
    <x v="1"/>
    <s v="Rohit Mathur / Sudhakar"/>
    <n v="0"/>
    <n v="14"/>
    <m/>
    <m/>
    <m/>
    <m/>
    <m/>
    <m/>
    <m/>
    <m/>
    <m/>
    <x v="0"/>
    <x v="0"/>
  </r>
  <r>
    <n v="220"/>
    <x v="85"/>
    <x v="59"/>
    <x v="0"/>
    <x v="1"/>
    <x v="23"/>
    <x v="1"/>
    <x v="0"/>
    <m/>
    <x v="2"/>
    <x v="11"/>
    <x v="27"/>
    <x v="3"/>
    <x v="3"/>
    <s v="Rohit Mathur / Sudhakar"/>
    <n v="10"/>
    <n v="8"/>
    <m/>
    <m/>
    <d v="2021-01-21T00:00:00"/>
    <m/>
    <m/>
    <m/>
    <m/>
    <m/>
    <m/>
    <x v="0"/>
    <x v="0"/>
  </r>
  <r>
    <n v="221"/>
    <x v="77"/>
    <x v="8"/>
    <x v="0"/>
    <x v="1"/>
    <x v="7"/>
    <x v="1"/>
    <x v="0"/>
    <m/>
    <x v="2"/>
    <x v="11"/>
    <x v="27"/>
    <x v="3"/>
    <x v="3"/>
    <s v="Rohit Mathur / Sudhakar"/>
    <n v="1"/>
    <n v="9"/>
    <m/>
    <m/>
    <d v="2021-01-30T00:00:00"/>
    <m/>
    <m/>
    <m/>
    <m/>
    <m/>
    <m/>
    <x v="1"/>
    <x v="9"/>
  </r>
  <r>
    <n v="222"/>
    <x v="70"/>
    <x v="21"/>
    <x v="0"/>
    <x v="1"/>
    <x v="22"/>
    <x v="1"/>
    <x v="0"/>
    <m/>
    <x v="2"/>
    <x v="11"/>
    <x v="27"/>
    <x v="3"/>
    <x v="3"/>
    <s v="Rohit Mathur / Sudhakar"/>
    <n v="3"/>
    <n v="9"/>
    <m/>
    <m/>
    <d v="2021-01-11T00:00:00"/>
    <m/>
    <m/>
    <m/>
    <m/>
    <m/>
    <m/>
    <x v="0"/>
    <x v="0"/>
  </r>
  <r>
    <n v="223"/>
    <x v="48"/>
    <x v="34"/>
    <x v="0"/>
    <x v="2"/>
    <x v="4"/>
    <x v="2"/>
    <x v="0"/>
    <m/>
    <x v="2"/>
    <x v="11"/>
    <x v="27"/>
    <x v="4"/>
    <x v="4"/>
    <s v="Nitesh M"/>
    <n v="13"/>
    <n v="8"/>
    <m/>
    <m/>
    <s v="27 - 30 Jan"/>
    <m/>
    <m/>
    <m/>
    <m/>
    <m/>
    <m/>
    <x v="0"/>
    <x v="0"/>
  </r>
  <r>
    <n v="224"/>
    <x v="31"/>
    <x v="8"/>
    <x v="0"/>
    <x v="1"/>
    <x v="4"/>
    <x v="2"/>
    <x v="0"/>
    <m/>
    <x v="2"/>
    <x v="11"/>
    <x v="27"/>
    <x v="4"/>
    <x v="1"/>
    <s v="Nitesh M"/>
    <n v="7"/>
    <n v="3"/>
    <m/>
    <m/>
    <d v="2021-01-11T00:00:00"/>
    <m/>
    <m/>
    <m/>
    <m/>
    <m/>
    <m/>
    <x v="1"/>
    <x v="1"/>
  </r>
  <r>
    <n v="225"/>
    <x v="82"/>
    <x v="35"/>
    <x v="0"/>
    <x v="1"/>
    <x v="4"/>
    <x v="2"/>
    <x v="0"/>
    <m/>
    <x v="2"/>
    <x v="11"/>
    <x v="27"/>
    <x v="4"/>
    <x v="3"/>
    <s v="Nitesh M"/>
    <n v="0"/>
    <n v="3"/>
    <m/>
    <m/>
    <e v="#N/A"/>
    <m/>
    <m/>
    <m/>
    <m/>
    <m/>
    <m/>
    <x v="0"/>
    <x v="0"/>
  </r>
  <r>
    <n v="226"/>
    <x v="75"/>
    <x v="54"/>
    <x v="0"/>
    <x v="2"/>
    <x v="7"/>
    <x v="1"/>
    <x v="0"/>
    <m/>
    <x v="2"/>
    <x v="11"/>
    <x v="27"/>
    <x v="3"/>
    <x v="4"/>
    <s v="Sardul / Gavish/ Rahul Lovell/ Pankaj Bhandari"/>
    <n v="13"/>
    <n v="6"/>
    <m/>
    <m/>
    <s v="27 - 30 Jan"/>
    <m/>
    <m/>
    <m/>
    <m/>
    <m/>
    <m/>
    <x v="0"/>
    <x v="0"/>
  </r>
  <r>
    <n v="227"/>
    <x v="46"/>
    <x v="32"/>
    <x v="0"/>
    <x v="2"/>
    <x v="7"/>
    <x v="1"/>
    <x v="0"/>
    <m/>
    <x v="2"/>
    <x v="11"/>
    <x v="27"/>
    <x v="3"/>
    <x v="4"/>
    <s v="Sardul / Gavish/ Rahul Lovell/ Pankaj Bhandari"/>
    <n v="5"/>
    <n v="6"/>
    <m/>
    <m/>
    <s v="27 - 30 Jan"/>
    <m/>
    <m/>
    <m/>
    <m/>
    <m/>
    <m/>
    <x v="0"/>
    <x v="0"/>
  </r>
  <r>
    <n v="228"/>
    <x v="87"/>
    <x v="61"/>
    <x v="0"/>
    <x v="2"/>
    <x v="7"/>
    <x v="1"/>
    <x v="0"/>
    <m/>
    <x v="2"/>
    <x v="11"/>
    <x v="27"/>
    <x v="3"/>
    <x v="4"/>
    <s v="Sardul / Gavish/ Rahul Lovell/ Pankaj Bhandari"/>
    <n v="8"/>
    <n v="6"/>
    <m/>
    <m/>
    <s v="27 - 30 Jan"/>
    <m/>
    <m/>
    <m/>
    <m/>
    <m/>
    <m/>
    <x v="0"/>
    <x v="0"/>
  </r>
  <r>
    <n v="229"/>
    <x v="88"/>
    <x v="8"/>
    <x v="0"/>
    <x v="2"/>
    <x v="7"/>
    <x v="1"/>
    <x v="0"/>
    <m/>
    <x v="2"/>
    <x v="11"/>
    <x v="27"/>
    <x v="3"/>
    <x v="5"/>
    <s v="Sardul / Gavish/ Rahul Lovell/ Pankaj Bhandari"/>
    <n v="0"/>
    <n v="6"/>
    <m/>
    <m/>
    <e v="#N/A"/>
    <m/>
    <m/>
    <m/>
    <m/>
    <m/>
    <m/>
    <x v="1"/>
    <x v="9"/>
  </r>
  <r>
    <n v="230"/>
    <x v="66"/>
    <x v="8"/>
    <x v="0"/>
    <x v="1"/>
    <x v="7"/>
    <x v="1"/>
    <x v="0"/>
    <m/>
    <x v="2"/>
    <x v="11"/>
    <x v="27"/>
    <x v="3"/>
    <x v="1"/>
    <s v="Sardul / Gavish/ Rahul Lovell/ Pankaj Bhandari"/>
    <n v="0"/>
    <n v="21"/>
    <m/>
    <m/>
    <m/>
    <m/>
    <m/>
    <m/>
    <m/>
    <m/>
    <m/>
    <x v="0"/>
    <x v="0"/>
  </r>
  <r>
    <n v="231"/>
    <x v="38"/>
    <x v="28"/>
    <x v="2"/>
    <x v="1"/>
    <x v="15"/>
    <x v="3"/>
    <x v="0"/>
    <m/>
    <x v="2"/>
    <x v="11"/>
    <x v="27"/>
    <x v="3"/>
    <x v="3"/>
    <s v="Sardul / Gavish/ Rahul Lovell/ Pankaj Bhandari"/>
    <n v="12"/>
    <n v="7"/>
    <m/>
    <m/>
    <d v="2021-02-06T00:00:00"/>
    <m/>
    <m/>
    <m/>
    <m/>
    <m/>
    <m/>
    <x v="0"/>
    <x v="0"/>
  </r>
  <r>
    <n v="232"/>
    <x v="77"/>
    <x v="8"/>
    <x v="0"/>
    <x v="1"/>
    <x v="7"/>
    <x v="1"/>
    <x v="0"/>
    <m/>
    <x v="2"/>
    <x v="11"/>
    <x v="27"/>
    <x v="3"/>
    <x v="3"/>
    <s v="Sardul / Gavish/ Rahul Lovell/ Pankaj Bhandari"/>
    <n v="1"/>
    <n v="7"/>
    <m/>
    <m/>
    <d v="2021-01-30T00:00:00"/>
    <m/>
    <m/>
    <m/>
    <m/>
    <m/>
    <m/>
    <x v="1"/>
    <x v="9"/>
  </r>
  <r>
    <n v="233"/>
    <x v="66"/>
    <x v="8"/>
    <x v="0"/>
    <x v="1"/>
    <x v="7"/>
    <x v="1"/>
    <x v="0"/>
    <m/>
    <x v="2"/>
    <x v="11"/>
    <x v="27"/>
    <x v="3"/>
    <x v="1"/>
    <s v="Rahul Lovell"/>
    <n v="0"/>
    <n v="6"/>
    <m/>
    <m/>
    <m/>
    <m/>
    <m/>
    <m/>
    <m/>
    <m/>
    <m/>
    <x v="0"/>
    <x v="0"/>
  </r>
  <r>
    <n v="234"/>
    <x v="74"/>
    <x v="53"/>
    <x v="0"/>
    <x v="2"/>
    <x v="4"/>
    <x v="2"/>
    <x v="0"/>
    <m/>
    <x v="2"/>
    <x v="11"/>
    <x v="27"/>
    <x v="6"/>
    <x v="4"/>
    <s v="Mahim Chaturvedi"/>
    <n v="16"/>
    <n v="6"/>
    <m/>
    <m/>
    <s v="27 - 30 Jan"/>
    <m/>
    <m/>
    <m/>
    <m/>
    <m/>
    <m/>
    <x v="0"/>
    <x v="0"/>
  </r>
  <r>
    <n v="235"/>
    <x v="66"/>
    <x v="8"/>
    <x v="0"/>
    <x v="1"/>
    <x v="16"/>
    <x v="2"/>
    <x v="0"/>
    <m/>
    <x v="2"/>
    <x v="11"/>
    <x v="27"/>
    <x v="6"/>
    <x v="1"/>
    <s v="Mahim Chaturvedi"/>
    <n v="0"/>
    <n v="3"/>
    <m/>
    <m/>
    <m/>
    <m/>
    <m/>
    <m/>
    <m/>
    <m/>
    <m/>
    <x v="0"/>
    <x v="0"/>
  </r>
  <r>
    <n v="236"/>
    <x v="89"/>
    <x v="62"/>
    <x v="0"/>
    <x v="0"/>
    <x v="14"/>
    <x v="2"/>
    <x v="0"/>
    <m/>
    <x v="2"/>
    <x v="11"/>
    <x v="27"/>
    <x v="9"/>
    <x v="0"/>
    <s v="Chanchal Maheshwari"/>
    <n v="3"/>
    <n v="3"/>
    <m/>
    <m/>
    <d v="2020-12-24T00:00:00"/>
    <m/>
    <m/>
    <m/>
    <m/>
    <m/>
    <m/>
    <x v="0"/>
    <x v="0"/>
  </r>
  <r>
    <n v="237"/>
    <x v="6"/>
    <x v="6"/>
    <x v="0"/>
    <x v="0"/>
    <x v="5"/>
    <x v="3"/>
    <x v="0"/>
    <m/>
    <x v="2"/>
    <x v="11"/>
    <x v="27"/>
    <x v="5"/>
    <x v="0"/>
    <s v="Chanchal Maheshwari"/>
    <n v="7"/>
    <n v="3"/>
    <m/>
    <m/>
    <d v="2020-12-29T00:00:00"/>
    <m/>
    <m/>
    <m/>
    <m/>
    <m/>
    <m/>
    <x v="0"/>
    <x v="0"/>
  </r>
  <r>
    <n v="238"/>
    <x v="90"/>
    <x v="63"/>
    <x v="0"/>
    <x v="1"/>
    <x v="16"/>
    <x v="2"/>
    <x v="2"/>
    <m/>
    <x v="3"/>
    <x v="12"/>
    <x v="28"/>
    <x v="8"/>
    <x v="3"/>
    <s v="Sunmeet Chahal"/>
    <n v="3"/>
    <n v="6"/>
    <m/>
    <m/>
    <d v="2020-12-14T00:00:00"/>
    <m/>
    <m/>
    <m/>
    <m/>
    <m/>
    <m/>
    <x v="0"/>
    <x v="0"/>
  </r>
  <r>
    <n v="239"/>
    <x v="91"/>
    <x v="64"/>
    <x v="0"/>
    <x v="1"/>
    <x v="24"/>
    <x v="3"/>
    <x v="2"/>
    <m/>
    <x v="3"/>
    <x v="12"/>
    <x v="28"/>
    <x v="8"/>
    <x v="3"/>
    <s v="Alpana Dutta"/>
    <n v="4"/>
    <n v="5"/>
    <m/>
    <m/>
    <d v="2021-01-28T00:00:00"/>
    <m/>
    <m/>
    <m/>
    <m/>
    <m/>
    <m/>
    <x v="0"/>
    <x v="0"/>
  </r>
  <r>
    <n v="240"/>
    <x v="92"/>
    <x v="65"/>
    <x v="0"/>
    <x v="1"/>
    <x v="25"/>
    <x v="1"/>
    <x v="2"/>
    <m/>
    <x v="3"/>
    <x v="12"/>
    <x v="28"/>
    <x v="8"/>
    <x v="3"/>
    <s v="Pooja Bhandari"/>
    <n v="4"/>
    <n v="5"/>
    <m/>
    <m/>
    <d v="2021-01-11T00:00:00"/>
    <m/>
    <m/>
    <m/>
    <m/>
    <m/>
    <m/>
    <x v="0"/>
    <x v="0"/>
  </r>
  <r>
    <n v="241"/>
    <x v="31"/>
    <x v="8"/>
    <x v="0"/>
    <x v="1"/>
    <x v="4"/>
    <x v="2"/>
    <x v="0"/>
    <m/>
    <x v="3"/>
    <x v="12"/>
    <x v="28"/>
    <x v="3"/>
    <x v="1"/>
    <s v="Pooja Bhandari"/>
    <n v="7"/>
    <n v="3"/>
    <m/>
    <m/>
    <d v="2021-01-11T00:00:00"/>
    <m/>
    <m/>
    <m/>
    <m/>
    <m/>
    <m/>
    <x v="1"/>
    <x v="1"/>
  </r>
  <r>
    <n v="242"/>
    <x v="11"/>
    <x v="8"/>
    <x v="0"/>
    <x v="1"/>
    <x v="0"/>
    <x v="0"/>
    <x v="0"/>
    <m/>
    <x v="3"/>
    <x v="12"/>
    <x v="28"/>
    <x v="4"/>
    <x v="1"/>
    <s v="Sunmeet Chahal"/>
    <n v="8"/>
    <n v="3"/>
    <m/>
    <m/>
    <d v="2021-02-24T00:00:00"/>
    <m/>
    <m/>
    <m/>
    <m/>
    <m/>
    <m/>
    <x v="1"/>
    <x v="1"/>
  </r>
  <r>
    <n v="243"/>
    <x v="11"/>
    <x v="8"/>
    <x v="0"/>
    <x v="1"/>
    <x v="0"/>
    <x v="0"/>
    <x v="0"/>
    <m/>
    <x v="3"/>
    <x v="12"/>
    <x v="28"/>
    <x v="0"/>
    <x v="1"/>
    <s v="Alpana Dutta"/>
    <n v="8"/>
    <n v="2"/>
    <m/>
    <m/>
    <d v="2021-02-24T00:00:00"/>
    <m/>
    <m/>
    <m/>
    <m/>
    <m/>
    <m/>
    <x v="1"/>
    <x v="1"/>
  </r>
  <r>
    <n v="244"/>
    <x v="46"/>
    <x v="32"/>
    <x v="0"/>
    <x v="2"/>
    <x v="7"/>
    <x v="1"/>
    <x v="0"/>
    <m/>
    <x v="3"/>
    <x v="12"/>
    <x v="28"/>
    <x v="3"/>
    <x v="4"/>
    <s v="Pooja Bhandari"/>
    <n v="5"/>
    <n v="2"/>
    <m/>
    <m/>
    <s v="27 - 30 Jan"/>
    <m/>
    <m/>
    <m/>
    <m/>
    <m/>
    <m/>
    <x v="0"/>
    <x v="0"/>
  </r>
  <r>
    <n v="245"/>
    <x v="74"/>
    <x v="53"/>
    <x v="0"/>
    <x v="2"/>
    <x v="4"/>
    <x v="2"/>
    <x v="0"/>
    <m/>
    <x v="3"/>
    <x v="12"/>
    <x v="28"/>
    <x v="4"/>
    <x v="4"/>
    <s v="Sunmeet Chahal"/>
    <n v="16"/>
    <n v="2"/>
    <m/>
    <m/>
    <s v="27 - 30 Jan"/>
    <m/>
    <m/>
    <m/>
    <m/>
    <m/>
    <m/>
    <x v="0"/>
    <x v="0"/>
  </r>
  <r>
    <n v="246"/>
    <x v="45"/>
    <x v="23"/>
    <x v="0"/>
    <x v="2"/>
    <x v="0"/>
    <x v="0"/>
    <x v="0"/>
    <m/>
    <x v="3"/>
    <x v="12"/>
    <x v="28"/>
    <x v="0"/>
    <x v="4"/>
    <s v="Alpana Dutta"/>
    <n v="6"/>
    <n v="2"/>
    <m/>
    <m/>
    <s v="27 - 30 Jan"/>
    <m/>
    <m/>
    <m/>
    <m/>
    <m/>
    <m/>
    <x v="0"/>
    <x v="0"/>
  </r>
  <r>
    <n v="247"/>
    <x v="91"/>
    <x v="64"/>
    <x v="0"/>
    <x v="1"/>
    <x v="24"/>
    <x v="3"/>
    <x v="2"/>
    <m/>
    <x v="3"/>
    <x v="12"/>
    <x v="28"/>
    <x v="3"/>
    <x v="2"/>
    <s v="Pooja Bhandari"/>
    <m/>
    <n v="5"/>
    <m/>
    <m/>
    <d v="2021-01-28T00:00:00"/>
    <m/>
    <m/>
    <m/>
    <m/>
    <m/>
    <m/>
    <x v="0"/>
    <x v="0"/>
  </r>
  <r>
    <n v="248"/>
    <x v="90"/>
    <x v="63"/>
    <x v="0"/>
    <x v="1"/>
    <x v="16"/>
    <x v="2"/>
    <x v="2"/>
    <m/>
    <x v="3"/>
    <x v="12"/>
    <x v="28"/>
    <x v="4"/>
    <x v="2"/>
    <s v="Sunmeet Chahal"/>
    <m/>
    <n v="4"/>
    <m/>
    <m/>
    <d v="2020-12-14T00:00:00"/>
    <m/>
    <m/>
    <m/>
    <m/>
    <m/>
    <m/>
    <x v="0"/>
    <x v="0"/>
  </r>
  <r>
    <n v="249"/>
    <x v="92"/>
    <x v="65"/>
    <x v="0"/>
    <x v="1"/>
    <x v="25"/>
    <x v="1"/>
    <x v="2"/>
    <m/>
    <x v="3"/>
    <x v="12"/>
    <x v="28"/>
    <x v="0"/>
    <x v="2"/>
    <s v="Alpana Dutta"/>
    <m/>
    <n v="3"/>
    <m/>
    <m/>
    <d v="2021-01-11T00:00:00"/>
    <m/>
    <m/>
    <m/>
    <m/>
    <m/>
    <m/>
    <x v="0"/>
    <x v="0"/>
  </r>
  <r>
    <n v="250"/>
    <x v="93"/>
    <x v="66"/>
    <x v="0"/>
    <x v="0"/>
    <x v="26"/>
    <x v="0"/>
    <x v="0"/>
    <m/>
    <x v="0"/>
    <x v="13"/>
    <x v="29"/>
    <x v="0"/>
    <x v="0"/>
    <s v="Tiffy Issac"/>
    <n v="2"/>
    <n v="10"/>
    <m/>
    <m/>
    <d v="2020-12-21T00:00:00"/>
    <m/>
    <m/>
    <m/>
    <m/>
    <m/>
    <m/>
    <x v="0"/>
    <x v="0"/>
  </r>
  <r>
    <n v="251"/>
    <x v="94"/>
    <x v="67"/>
    <x v="0"/>
    <x v="0"/>
    <x v="27"/>
    <x v="0"/>
    <x v="0"/>
    <m/>
    <x v="0"/>
    <x v="13"/>
    <x v="29"/>
    <x v="0"/>
    <x v="1"/>
    <s v="Tiffy Issac"/>
    <n v="8"/>
    <n v="5"/>
    <m/>
    <m/>
    <d v="2020-12-21T00:00:00"/>
    <m/>
    <m/>
    <m/>
    <m/>
    <m/>
    <m/>
    <x v="0"/>
    <x v="0"/>
  </r>
  <r>
    <n v="252"/>
    <x v="73"/>
    <x v="52"/>
    <x v="0"/>
    <x v="1"/>
    <x v="16"/>
    <x v="2"/>
    <x v="0"/>
    <m/>
    <x v="0"/>
    <x v="13"/>
    <x v="29"/>
    <x v="0"/>
    <x v="3"/>
    <s v="Tiffy Issac"/>
    <n v="25"/>
    <n v="5"/>
    <m/>
    <m/>
    <d v="2021-01-18T00:00:00"/>
    <m/>
    <m/>
    <m/>
    <m/>
    <m/>
    <m/>
    <x v="0"/>
    <x v="0"/>
  </r>
  <r>
    <n v="253"/>
    <x v="73"/>
    <x v="52"/>
    <x v="0"/>
    <x v="1"/>
    <x v="16"/>
    <x v="2"/>
    <x v="0"/>
    <m/>
    <x v="0"/>
    <x v="13"/>
    <x v="29"/>
    <x v="0"/>
    <x v="2"/>
    <s v="Tiffy Issac"/>
    <m/>
    <n v="10"/>
    <m/>
    <m/>
    <d v="2021-01-18T00:00:00"/>
    <m/>
    <m/>
    <m/>
    <m/>
    <m/>
    <m/>
    <x v="0"/>
    <x v="0"/>
  </r>
  <r>
    <n v="254"/>
    <x v="95"/>
    <x v="8"/>
    <x v="0"/>
    <x v="0"/>
    <x v="28"/>
    <x v="1"/>
    <x v="0"/>
    <m/>
    <x v="0"/>
    <x v="13"/>
    <x v="29"/>
    <x v="3"/>
    <x v="0"/>
    <s v="Kunal Bhatia/Lalit/ Sambit/ Akshay Tikoo"/>
    <n v="0"/>
    <n v="10"/>
    <m/>
    <m/>
    <e v="#N/A"/>
    <m/>
    <m/>
    <m/>
    <m/>
    <m/>
    <m/>
    <x v="1"/>
    <x v="7"/>
  </r>
  <r>
    <n v="255"/>
    <x v="96"/>
    <x v="52"/>
    <x v="0"/>
    <x v="1"/>
    <x v="29"/>
    <x v="2"/>
    <x v="0"/>
    <m/>
    <x v="0"/>
    <x v="13"/>
    <x v="29"/>
    <x v="3"/>
    <x v="1"/>
    <s v="Kunal Bhatia/Lalit/ Sambit/ Akshay Tikoo"/>
    <n v="5"/>
    <n v="2"/>
    <m/>
    <m/>
    <d v="2021-03-08T00:00:00"/>
    <m/>
    <m/>
    <m/>
    <m/>
    <m/>
    <m/>
    <x v="0"/>
    <x v="0"/>
  </r>
  <r>
    <n v="256"/>
    <x v="73"/>
    <x v="52"/>
    <x v="0"/>
    <x v="1"/>
    <x v="16"/>
    <x v="2"/>
    <x v="0"/>
    <m/>
    <x v="0"/>
    <x v="13"/>
    <x v="29"/>
    <x v="3"/>
    <x v="3"/>
    <s v="Kunal Bhatia/Lalit/ Sambit/ Akshay Tikoo"/>
    <n v="25"/>
    <n v="10"/>
    <m/>
    <m/>
    <d v="2021-01-18T00:00:00"/>
    <m/>
    <m/>
    <m/>
    <m/>
    <m/>
    <m/>
    <x v="0"/>
    <x v="0"/>
  </r>
  <r>
    <n v="257"/>
    <x v="73"/>
    <x v="52"/>
    <x v="0"/>
    <x v="1"/>
    <x v="16"/>
    <x v="2"/>
    <x v="0"/>
    <m/>
    <x v="0"/>
    <x v="13"/>
    <x v="29"/>
    <x v="3"/>
    <x v="2"/>
    <s v="Kunal Bhatia/Lalit/ Sambit/ Akshay Tikoo"/>
    <m/>
    <n v="7"/>
    <m/>
    <m/>
    <d v="2021-01-18T00:00:00"/>
    <m/>
    <m/>
    <m/>
    <m/>
    <m/>
    <m/>
    <x v="0"/>
    <x v="0"/>
  </r>
  <r>
    <n v="258"/>
    <x v="68"/>
    <x v="15"/>
    <x v="0"/>
    <x v="1"/>
    <x v="16"/>
    <x v="2"/>
    <x v="0"/>
    <m/>
    <x v="0"/>
    <x v="13"/>
    <x v="29"/>
    <x v="3"/>
    <x v="2"/>
    <s v="Kunal Bhatia/Lalit/ Sambit/ Akshay Tikoo"/>
    <m/>
    <n v="7"/>
    <m/>
    <m/>
    <d v="2021-01-05T00:00:00"/>
    <m/>
    <m/>
    <m/>
    <m/>
    <m/>
    <m/>
    <x v="0"/>
    <x v="0"/>
  </r>
  <r>
    <n v="259"/>
    <x v="41"/>
    <x v="30"/>
    <x v="0"/>
    <x v="0"/>
    <x v="4"/>
    <x v="2"/>
    <x v="0"/>
    <m/>
    <x v="0"/>
    <x v="13"/>
    <x v="29"/>
    <x v="4"/>
    <x v="0"/>
    <s v="Kartik Shinde"/>
    <n v="16"/>
    <n v="10"/>
    <m/>
    <m/>
    <d v="2020-12-24T00:00:00"/>
    <m/>
    <m/>
    <m/>
    <m/>
    <m/>
    <m/>
    <x v="0"/>
    <x v="0"/>
  </r>
  <r>
    <n v="260"/>
    <x v="94"/>
    <x v="67"/>
    <x v="0"/>
    <x v="0"/>
    <x v="27"/>
    <x v="0"/>
    <x v="0"/>
    <m/>
    <x v="0"/>
    <x v="13"/>
    <x v="29"/>
    <x v="4"/>
    <x v="1"/>
    <s v="Kartik Shinde"/>
    <n v="8"/>
    <n v="8"/>
    <m/>
    <m/>
    <d v="2020-12-21T00:00:00"/>
    <m/>
    <m/>
    <m/>
    <m/>
    <m/>
    <m/>
    <x v="0"/>
    <x v="0"/>
  </r>
  <r>
    <n v="261"/>
    <x v="65"/>
    <x v="48"/>
    <x v="0"/>
    <x v="1"/>
    <x v="5"/>
    <x v="3"/>
    <x v="1"/>
    <m/>
    <x v="0"/>
    <x v="13"/>
    <x v="29"/>
    <x v="4"/>
    <x v="3"/>
    <s v="Kartik Shinde"/>
    <n v="1"/>
    <n v="3"/>
    <m/>
    <m/>
    <d v="2021-01-12T00:00:00"/>
    <m/>
    <m/>
    <m/>
    <m/>
    <m/>
    <m/>
    <x v="0"/>
    <x v="0"/>
  </r>
  <r>
    <n v="262"/>
    <x v="73"/>
    <x v="52"/>
    <x v="0"/>
    <x v="1"/>
    <x v="16"/>
    <x v="2"/>
    <x v="0"/>
    <m/>
    <x v="0"/>
    <x v="13"/>
    <x v="29"/>
    <x v="4"/>
    <x v="3"/>
    <s v="Kartik Shinde"/>
    <n v="25"/>
    <n v="7"/>
    <m/>
    <m/>
    <d v="2021-01-18T00:00:00"/>
    <m/>
    <m/>
    <m/>
    <m/>
    <m/>
    <m/>
    <x v="0"/>
    <x v="0"/>
  </r>
  <r>
    <n v="263"/>
    <x v="96"/>
    <x v="52"/>
    <x v="0"/>
    <x v="1"/>
    <x v="29"/>
    <x v="2"/>
    <x v="0"/>
    <m/>
    <x v="0"/>
    <x v="13"/>
    <x v="29"/>
    <x v="4"/>
    <x v="2"/>
    <s v="Kartik Shinde"/>
    <m/>
    <n v="6"/>
    <m/>
    <m/>
    <d v="2021-03-08T00:00:00"/>
    <m/>
    <m/>
    <m/>
    <m/>
    <m/>
    <m/>
    <x v="0"/>
    <x v="0"/>
  </r>
  <r>
    <n v="264"/>
    <x v="73"/>
    <x v="52"/>
    <x v="0"/>
    <x v="1"/>
    <x v="16"/>
    <x v="2"/>
    <x v="0"/>
    <m/>
    <x v="0"/>
    <x v="13"/>
    <x v="29"/>
    <x v="4"/>
    <x v="2"/>
    <s v="Kartik Shinde"/>
    <m/>
    <n v="6"/>
    <m/>
    <m/>
    <d v="2021-01-18T00:00:00"/>
    <m/>
    <m/>
    <m/>
    <m/>
    <m/>
    <m/>
    <x v="0"/>
    <x v="0"/>
  </r>
  <r>
    <n v="265"/>
    <x v="18"/>
    <x v="15"/>
    <x v="0"/>
    <x v="0"/>
    <x v="0"/>
    <x v="0"/>
    <x v="0"/>
    <m/>
    <x v="0"/>
    <x v="13"/>
    <x v="29"/>
    <x v="0"/>
    <x v="0"/>
    <s v="Prashant Choudhury"/>
    <n v="20"/>
    <n v="5"/>
    <m/>
    <m/>
    <d v="2021-01-09T00:00:00"/>
    <m/>
    <m/>
    <m/>
    <m/>
    <m/>
    <m/>
    <x v="0"/>
    <x v="0"/>
  </r>
  <r>
    <n v="266"/>
    <x v="94"/>
    <x v="67"/>
    <x v="0"/>
    <x v="0"/>
    <x v="27"/>
    <x v="0"/>
    <x v="0"/>
    <m/>
    <x v="0"/>
    <x v="13"/>
    <x v="29"/>
    <x v="0"/>
    <x v="1"/>
    <s v="Prashant Choudhury"/>
    <n v="8"/>
    <n v="5"/>
    <m/>
    <m/>
    <d v="2020-12-21T00:00:00"/>
    <m/>
    <m/>
    <m/>
    <m/>
    <m/>
    <m/>
    <x v="0"/>
    <x v="0"/>
  </r>
  <r>
    <n v="267"/>
    <x v="73"/>
    <x v="52"/>
    <x v="0"/>
    <x v="1"/>
    <x v="16"/>
    <x v="2"/>
    <x v="0"/>
    <m/>
    <x v="0"/>
    <x v="13"/>
    <x v="29"/>
    <x v="0"/>
    <x v="3"/>
    <s v="Prashant Choudhury"/>
    <n v="25"/>
    <n v="5"/>
    <m/>
    <m/>
    <d v="2021-01-18T00:00:00"/>
    <m/>
    <m/>
    <m/>
    <m/>
    <m/>
    <m/>
    <x v="0"/>
    <x v="0"/>
  </r>
  <r>
    <n v="268"/>
    <x v="68"/>
    <x v="15"/>
    <x v="0"/>
    <x v="1"/>
    <x v="16"/>
    <x v="2"/>
    <x v="0"/>
    <m/>
    <x v="0"/>
    <x v="13"/>
    <x v="29"/>
    <x v="0"/>
    <x v="3"/>
    <s v="Prashant Choudhury"/>
    <n v="21"/>
    <n v="5"/>
    <m/>
    <m/>
    <d v="2021-01-05T00:00:00"/>
    <m/>
    <m/>
    <m/>
    <m/>
    <m/>
    <m/>
    <x v="0"/>
    <x v="0"/>
  </r>
  <r>
    <n v="269"/>
    <x v="73"/>
    <x v="52"/>
    <x v="0"/>
    <x v="1"/>
    <x v="16"/>
    <x v="2"/>
    <x v="0"/>
    <m/>
    <x v="0"/>
    <x v="13"/>
    <x v="29"/>
    <x v="0"/>
    <x v="2"/>
    <s v="Prashant Choudhury"/>
    <m/>
    <n v="8"/>
    <m/>
    <m/>
    <d v="2021-01-18T00:00:00"/>
    <m/>
    <m/>
    <m/>
    <m/>
    <m/>
    <m/>
    <x v="0"/>
    <x v="0"/>
  </r>
  <r>
    <n v="270"/>
    <x v="97"/>
    <x v="68"/>
    <x v="1"/>
    <x v="0"/>
    <x v="1"/>
    <x v="0"/>
    <x v="0"/>
    <m/>
    <x v="0"/>
    <x v="13"/>
    <x v="29"/>
    <x v="1"/>
    <x v="0"/>
    <s v="Sameer Paradia"/>
    <n v="0"/>
    <n v="8"/>
    <m/>
    <m/>
    <e v="#N/A"/>
    <m/>
    <m/>
    <m/>
    <m/>
    <m/>
    <m/>
    <x v="0"/>
    <x v="0"/>
  </r>
  <r>
    <n v="271"/>
    <x v="2"/>
    <x v="2"/>
    <x v="0"/>
    <x v="0"/>
    <x v="1"/>
    <x v="0"/>
    <x v="0"/>
    <m/>
    <x v="0"/>
    <x v="13"/>
    <x v="30"/>
    <x v="1"/>
    <x v="0"/>
    <s v="Sameer Paradia"/>
    <n v="11"/>
    <n v="7"/>
    <m/>
    <m/>
    <d v="2021-01-19T00:00:00"/>
    <m/>
    <m/>
    <m/>
    <m/>
    <m/>
    <m/>
    <x v="0"/>
    <x v="0"/>
  </r>
  <r>
    <n v="272"/>
    <x v="94"/>
    <x v="67"/>
    <x v="0"/>
    <x v="0"/>
    <x v="27"/>
    <x v="0"/>
    <x v="0"/>
    <m/>
    <x v="0"/>
    <x v="13"/>
    <x v="30"/>
    <x v="1"/>
    <x v="1"/>
    <s v="Sameer Paradia"/>
    <n v="8"/>
    <n v="5"/>
    <m/>
    <m/>
    <d v="2020-12-21T00:00:00"/>
    <m/>
    <m/>
    <m/>
    <m/>
    <m/>
    <m/>
    <x v="0"/>
    <x v="0"/>
  </r>
  <r>
    <n v="273"/>
    <x v="19"/>
    <x v="16"/>
    <x v="0"/>
    <x v="0"/>
    <x v="4"/>
    <x v="2"/>
    <x v="0"/>
    <m/>
    <x v="0"/>
    <x v="13"/>
    <x v="29"/>
    <x v="4"/>
    <x v="0"/>
    <s v="Burgess Cooper"/>
    <n v="12"/>
    <n v="3"/>
    <m/>
    <m/>
    <d v="2020-12-24T00:00:00"/>
    <m/>
    <m/>
    <m/>
    <m/>
    <m/>
    <m/>
    <x v="0"/>
    <x v="0"/>
  </r>
  <r>
    <n v="274"/>
    <x v="33"/>
    <x v="8"/>
    <x v="0"/>
    <x v="0"/>
    <x v="4"/>
    <x v="2"/>
    <x v="1"/>
    <m/>
    <x v="0"/>
    <x v="13"/>
    <x v="29"/>
    <x v="4"/>
    <x v="1"/>
    <s v="Burgess Cooper"/>
    <n v="0"/>
    <n v="7"/>
    <m/>
    <m/>
    <e v="#N/A"/>
    <m/>
    <m/>
    <m/>
    <m/>
    <m/>
    <m/>
    <x v="1"/>
    <x v="4"/>
  </r>
  <r>
    <n v="275"/>
    <x v="68"/>
    <x v="15"/>
    <x v="0"/>
    <x v="1"/>
    <x v="16"/>
    <x v="2"/>
    <x v="0"/>
    <m/>
    <x v="0"/>
    <x v="13"/>
    <x v="29"/>
    <x v="4"/>
    <x v="3"/>
    <s v="Burgess Cooper"/>
    <n v="21"/>
    <n v="2"/>
    <m/>
    <m/>
    <d v="2021-01-05T00:00:00"/>
    <m/>
    <m/>
    <m/>
    <m/>
    <m/>
    <m/>
    <x v="0"/>
    <x v="0"/>
  </r>
  <r>
    <n v="276"/>
    <x v="68"/>
    <x v="15"/>
    <x v="0"/>
    <x v="1"/>
    <x v="16"/>
    <x v="2"/>
    <x v="0"/>
    <m/>
    <x v="0"/>
    <x v="13"/>
    <x v="29"/>
    <x v="4"/>
    <x v="2"/>
    <s v="Burgess Cooper"/>
    <m/>
    <n v="2"/>
    <m/>
    <m/>
    <d v="2021-01-05T00:00:00"/>
    <m/>
    <m/>
    <m/>
    <m/>
    <m/>
    <m/>
    <x v="0"/>
    <x v="0"/>
  </r>
  <r>
    <n v="277"/>
    <x v="19"/>
    <x v="16"/>
    <x v="0"/>
    <x v="0"/>
    <x v="4"/>
    <x v="2"/>
    <x v="0"/>
    <m/>
    <x v="0"/>
    <x v="13"/>
    <x v="29"/>
    <x v="4"/>
    <x v="0"/>
    <s v="Mini Gupta"/>
    <n v="12"/>
    <n v="2"/>
    <m/>
    <m/>
    <d v="2020-12-24T00:00:00"/>
    <m/>
    <m/>
    <m/>
    <m/>
    <m/>
    <m/>
    <x v="0"/>
    <x v="0"/>
  </r>
  <r>
    <n v="278"/>
    <x v="33"/>
    <x v="8"/>
    <x v="0"/>
    <x v="0"/>
    <x v="4"/>
    <x v="2"/>
    <x v="1"/>
    <m/>
    <x v="0"/>
    <x v="13"/>
    <x v="29"/>
    <x v="4"/>
    <x v="1"/>
    <s v="Mini Gupta"/>
    <n v="0"/>
    <n v="2"/>
    <m/>
    <m/>
    <e v="#N/A"/>
    <m/>
    <m/>
    <m/>
    <m/>
    <m/>
    <m/>
    <x v="1"/>
    <x v="4"/>
  </r>
  <r>
    <n v="279"/>
    <x v="68"/>
    <x v="15"/>
    <x v="0"/>
    <x v="1"/>
    <x v="16"/>
    <x v="2"/>
    <x v="0"/>
    <m/>
    <x v="0"/>
    <x v="13"/>
    <x v="29"/>
    <x v="4"/>
    <x v="3"/>
    <s v="Mini Gupta"/>
    <n v="21"/>
    <n v="2"/>
    <m/>
    <m/>
    <d v="2021-01-05T00:00:00"/>
    <m/>
    <m/>
    <m/>
    <m/>
    <m/>
    <m/>
    <x v="0"/>
    <x v="0"/>
  </r>
  <r>
    <n v="280"/>
    <x v="68"/>
    <x v="15"/>
    <x v="0"/>
    <x v="1"/>
    <x v="16"/>
    <x v="2"/>
    <x v="0"/>
    <m/>
    <x v="0"/>
    <x v="13"/>
    <x v="29"/>
    <x v="4"/>
    <x v="2"/>
    <s v="Mini Gupta"/>
    <m/>
    <n v="5"/>
    <m/>
    <m/>
    <d v="2021-01-05T00:00:00"/>
    <m/>
    <m/>
    <m/>
    <m/>
    <m/>
    <m/>
    <x v="0"/>
    <x v="0"/>
  </r>
  <r>
    <n v="281"/>
    <x v="33"/>
    <x v="8"/>
    <x v="0"/>
    <x v="0"/>
    <x v="4"/>
    <x v="2"/>
    <x v="1"/>
    <m/>
    <x v="0"/>
    <x v="13"/>
    <x v="20"/>
    <x v="4"/>
    <x v="1"/>
    <s v="Vidur Gupta"/>
    <n v="0"/>
    <n v="2"/>
    <m/>
    <m/>
    <e v="#N/A"/>
    <m/>
    <m/>
    <m/>
    <m/>
    <m/>
    <m/>
    <x v="1"/>
    <x v="4"/>
  </r>
  <r>
    <n v="282"/>
    <x v="68"/>
    <x v="15"/>
    <x v="0"/>
    <x v="1"/>
    <x v="16"/>
    <x v="2"/>
    <x v="0"/>
    <m/>
    <x v="0"/>
    <x v="13"/>
    <x v="20"/>
    <x v="4"/>
    <x v="3"/>
    <s v="Vidur Gupta"/>
    <n v="21"/>
    <n v="3"/>
    <m/>
    <m/>
    <d v="2021-01-05T00:00:00"/>
    <m/>
    <m/>
    <m/>
    <m/>
    <m/>
    <m/>
    <x v="0"/>
    <x v="0"/>
  </r>
  <r>
    <n v="283"/>
    <x v="97"/>
    <x v="68"/>
    <x v="1"/>
    <x v="0"/>
    <x v="1"/>
    <x v="0"/>
    <x v="0"/>
    <m/>
    <x v="0"/>
    <x v="13"/>
    <x v="29"/>
    <x v="1"/>
    <x v="0"/>
    <s v="Rajesh Kumar D"/>
    <n v="0"/>
    <n v="8"/>
    <m/>
    <m/>
    <e v="#N/A"/>
    <m/>
    <m/>
    <m/>
    <m/>
    <m/>
    <m/>
    <x v="0"/>
    <x v="0"/>
  </r>
  <r>
    <n v="284"/>
    <x v="3"/>
    <x v="3"/>
    <x v="0"/>
    <x v="0"/>
    <x v="2"/>
    <x v="0"/>
    <x v="0"/>
    <m/>
    <x v="0"/>
    <x v="13"/>
    <x v="29"/>
    <x v="2"/>
    <x v="0"/>
    <s v="Krishna Sastri"/>
    <n v="13"/>
    <n v="10"/>
    <m/>
    <m/>
    <d v="2021-01-15T00:00:00"/>
    <m/>
    <m/>
    <m/>
    <m/>
    <m/>
    <m/>
    <x v="0"/>
    <x v="0"/>
  </r>
  <r>
    <n v="285"/>
    <x v="94"/>
    <x v="67"/>
    <x v="0"/>
    <x v="0"/>
    <x v="27"/>
    <x v="0"/>
    <x v="0"/>
    <m/>
    <x v="0"/>
    <x v="13"/>
    <x v="29"/>
    <x v="2"/>
    <x v="1"/>
    <s v="Krishna Sastri"/>
    <n v="8"/>
    <n v="5"/>
    <m/>
    <m/>
    <d v="2020-12-21T00:00:00"/>
    <m/>
    <m/>
    <m/>
    <m/>
    <m/>
    <m/>
    <x v="0"/>
    <x v="0"/>
  </r>
  <r>
    <n v="286"/>
    <x v="68"/>
    <x v="15"/>
    <x v="0"/>
    <x v="1"/>
    <x v="16"/>
    <x v="2"/>
    <x v="0"/>
    <m/>
    <x v="0"/>
    <x v="13"/>
    <x v="29"/>
    <x v="2"/>
    <x v="3"/>
    <s v="Krishna Sastri"/>
    <n v="21"/>
    <n v="3"/>
    <m/>
    <m/>
    <d v="2021-01-05T00:00:00"/>
    <m/>
    <m/>
    <m/>
    <m/>
    <m/>
    <m/>
    <x v="0"/>
    <x v="0"/>
  </r>
  <r>
    <n v="287"/>
    <x v="68"/>
    <x v="15"/>
    <x v="0"/>
    <x v="1"/>
    <x v="16"/>
    <x v="2"/>
    <x v="0"/>
    <m/>
    <x v="0"/>
    <x v="13"/>
    <x v="29"/>
    <x v="2"/>
    <x v="2"/>
    <s v="Krishna Sastri"/>
    <m/>
    <n v="2"/>
    <m/>
    <m/>
    <d v="2021-01-05T00:00:00"/>
    <m/>
    <m/>
    <m/>
    <m/>
    <m/>
    <m/>
    <x v="0"/>
    <x v="0"/>
  </r>
  <r>
    <n v="288"/>
    <x v="94"/>
    <x v="67"/>
    <x v="0"/>
    <x v="0"/>
    <x v="27"/>
    <x v="0"/>
    <x v="0"/>
    <m/>
    <x v="0"/>
    <x v="13"/>
    <x v="29"/>
    <x v="0"/>
    <x v="1"/>
    <s v="Binu Chacko"/>
    <n v="8"/>
    <n v="3"/>
    <m/>
    <m/>
    <d v="2020-12-21T00:00:00"/>
    <m/>
    <m/>
    <m/>
    <m/>
    <m/>
    <m/>
    <x v="0"/>
    <x v="0"/>
  </r>
  <r>
    <n v="289"/>
    <x v="68"/>
    <x v="15"/>
    <x v="0"/>
    <x v="1"/>
    <x v="16"/>
    <x v="2"/>
    <x v="0"/>
    <m/>
    <x v="0"/>
    <x v="13"/>
    <x v="29"/>
    <x v="0"/>
    <x v="3"/>
    <s v="Binu Chacko"/>
    <n v="21"/>
    <n v="3"/>
    <m/>
    <m/>
    <d v="2021-01-05T00:00:00"/>
    <m/>
    <m/>
    <m/>
    <m/>
    <m/>
    <m/>
    <x v="0"/>
    <x v="0"/>
  </r>
  <r>
    <n v="290"/>
    <x v="54"/>
    <x v="39"/>
    <x v="1"/>
    <x v="0"/>
    <x v="18"/>
    <x v="0"/>
    <x v="1"/>
    <m/>
    <x v="0"/>
    <x v="13"/>
    <x v="29"/>
    <x v="0"/>
    <x v="1"/>
    <s v="Shivprakash Abburu"/>
    <n v="0"/>
    <n v="6"/>
    <m/>
    <m/>
    <e v="#N/A"/>
    <m/>
    <m/>
    <m/>
    <m/>
    <m/>
    <m/>
    <x v="0"/>
    <x v="0"/>
  </r>
  <r>
    <n v="291"/>
    <x v="68"/>
    <x v="15"/>
    <x v="0"/>
    <x v="1"/>
    <x v="16"/>
    <x v="2"/>
    <x v="0"/>
    <m/>
    <x v="0"/>
    <x v="13"/>
    <x v="29"/>
    <x v="0"/>
    <x v="3"/>
    <s v="Shivprakash Abburu"/>
    <n v="21"/>
    <n v="2"/>
    <m/>
    <m/>
    <d v="2021-01-05T00:00:00"/>
    <m/>
    <m/>
    <m/>
    <m/>
    <m/>
    <m/>
    <x v="0"/>
    <x v="0"/>
  </r>
  <r>
    <n v="292"/>
    <x v="5"/>
    <x v="5"/>
    <x v="0"/>
    <x v="0"/>
    <x v="4"/>
    <x v="2"/>
    <x v="0"/>
    <m/>
    <x v="0"/>
    <x v="13"/>
    <x v="29"/>
    <x v="4"/>
    <x v="0"/>
    <s v="Nilesh Shirke"/>
    <n v="10"/>
    <n v="4"/>
    <m/>
    <m/>
    <d v="2020-12-24T00:00:00"/>
    <m/>
    <m/>
    <m/>
    <m/>
    <m/>
    <m/>
    <x v="0"/>
    <x v="0"/>
  </r>
  <r>
    <n v="293"/>
    <x v="54"/>
    <x v="39"/>
    <x v="1"/>
    <x v="0"/>
    <x v="18"/>
    <x v="0"/>
    <x v="1"/>
    <m/>
    <x v="0"/>
    <x v="13"/>
    <x v="29"/>
    <x v="4"/>
    <x v="1"/>
    <s v="Nilesh Shirke"/>
    <n v="0"/>
    <n v="4"/>
    <m/>
    <m/>
    <e v="#N/A"/>
    <m/>
    <m/>
    <m/>
    <m/>
    <m/>
    <m/>
    <x v="0"/>
    <x v="0"/>
  </r>
  <r>
    <n v="294"/>
    <x v="68"/>
    <x v="15"/>
    <x v="0"/>
    <x v="1"/>
    <x v="16"/>
    <x v="2"/>
    <x v="0"/>
    <m/>
    <x v="0"/>
    <x v="13"/>
    <x v="29"/>
    <x v="4"/>
    <x v="3"/>
    <s v="Nilesh Shirke"/>
    <n v="21"/>
    <n v="4"/>
    <m/>
    <m/>
    <d v="2021-01-05T00:00:00"/>
    <m/>
    <m/>
    <m/>
    <m/>
    <m/>
    <m/>
    <x v="0"/>
    <x v="0"/>
  </r>
  <r>
    <n v="295"/>
    <x v="73"/>
    <x v="52"/>
    <x v="0"/>
    <x v="1"/>
    <x v="16"/>
    <x v="2"/>
    <x v="0"/>
    <m/>
    <x v="0"/>
    <x v="13"/>
    <x v="29"/>
    <x v="4"/>
    <x v="3"/>
    <s v="Nilesh Shirke"/>
    <n v="25"/>
    <n v="4"/>
    <m/>
    <m/>
    <d v="2021-01-18T00:00:00"/>
    <m/>
    <m/>
    <m/>
    <m/>
    <m/>
    <m/>
    <x v="0"/>
    <x v="0"/>
  </r>
  <r>
    <n v="296"/>
    <x v="73"/>
    <x v="52"/>
    <x v="0"/>
    <x v="1"/>
    <x v="16"/>
    <x v="2"/>
    <x v="0"/>
    <m/>
    <x v="0"/>
    <x v="13"/>
    <x v="29"/>
    <x v="4"/>
    <x v="2"/>
    <s v="Nilesh Shirke"/>
    <m/>
    <n v="2"/>
    <m/>
    <m/>
    <d v="2021-01-18T00:00:00"/>
    <m/>
    <m/>
    <m/>
    <m/>
    <m/>
    <m/>
    <x v="0"/>
    <x v="0"/>
  </r>
  <r>
    <n v="297"/>
    <x v="98"/>
    <x v="8"/>
    <x v="0"/>
    <x v="1"/>
    <x v="3"/>
    <x v="1"/>
    <x v="2"/>
    <s v="National"/>
    <x v="4"/>
    <x v="14"/>
    <x v="31"/>
    <x v="8"/>
    <x v="6"/>
    <s v="Vikas Pansari"/>
    <n v="2"/>
    <n v="3"/>
    <m/>
    <m/>
    <d v="2021-01-19T00:00:00"/>
    <m/>
    <m/>
    <m/>
    <m/>
    <m/>
    <m/>
    <x v="2"/>
    <x v="11"/>
  </r>
  <r>
    <n v="298"/>
    <x v="99"/>
    <x v="8"/>
    <x v="0"/>
    <x v="1"/>
    <x v="4"/>
    <x v="2"/>
    <x v="2"/>
    <s v="National"/>
    <x v="4"/>
    <x v="14"/>
    <x v="31"/>
    <x v="8"/>
    <x v="3"/>
    <s v="Vikas Pansari"/>
    <n v="2"/>
    <n v="3"/>
    <m/>
    <m/>
    <d v="2021-01-19T00:00:00"/>
    <m/>
    <m/>
    <m/>
    <m/>
    <m/>
    <m/>
    <x v="2"/>
    <x v="11"/>
  </r>
  <r>
    <n v="299"/>
    <x v="100"/>
    <x v="8"/>
    <x v="0"/>
    <x v="1"/>
    <x v="30"/>
    <x v="3"/>
    <x v="2"/>
    <s v="National"/>
    <x v="4"/>
    <x v="14"/>
    <x v="31"/>
    <x v="8"/>
    <x v="1"/>
    <s v="Vikas Pansari"/>
    <n v="2"/>
    <n v="4"/>
    <m/>
    <m/>
    <d v="2021-01-19T00:00:00"/>
    <m/>
    <m/>
    <m/>
    <m/>
    <m/>
    <m/>
    <x v="2"/>
    <x v="11"/>
  </r>
  <r>
    <n v="300"/>
    <x v="101"/>
    <x v="8"/>
    <x v="0"/>
    <x v="1"/>
    <x v="16"/>
    <x v="2"/>
    <x v="2"/>
    <s v="National"/>
    <x v="4"/>
    <x v="14"/>
    <x v="31"/>
    <x v="8"/>
    <x v="1"/>
    <s v="Vikas Pansari"/>
    <n v="2"/>
    <n v="5"/>
    <m/>
    <m/>
    <d v="2021-01-19T00:00:00"/>
    <m/>
    <m/>
    <m/>
    <m/>
    <m/>
    <m/>
    <x v="2"/>
    <x v="11"/>
  </r>
  <r>
    <n v="301"/>
    <x v="102"/>
    <x v="8"/>
    <x v="0"/>
    <x v="0"/>
    <x v="0"/>
    <x v="0"/>
    <x v="0"/>
    <s v="National"/>
    <x v="4"/>
    <x v="15"/>
    <x v="32"/>
    <x v="0"/>
    <x v="0"/>
    <s v="Shankari Raman"/>
    <n v="6"/>
    <n v="2"/>
    <m/>
    <m/>
    <d v="2021-01-15T00:00:00"/>
    <m/>
    <m/>
    <m/>
    <m/>
    <m/>
    <m/>
    <x v="2"/>
    <x v="12"/>
  </r>
  <r>
    <n v="302"/>
    <x v="102"/>
    <x v="8"/>
    <x v="0"/>
    <x v="0"/>
    <x v="0"/>
    <x v="0"/>
    <x v="0"/>
    <s v="National"/>
    <x v="4"/>
    <x v="15"/>
    <x v="32"/>
    <x v="2"/>
    <x v="0"/>
    <s v="Shankari Raman"/>
    <n v="6"/>
    <n v="1"/>
    <m/>
    <m/>
    <d v="2021-01-15T00:00:00"/>
    <m/>
    <m/>
    <m/>
    <m/>
    <m/>
    <m/>
    <x v="2"/>
    <x v="12"/>
  </r>
  <r>
    <n v="303"/>
    <x v="4"/>
    <x v="4"/>
    <x v="0"/>
    <x v="0"/>
    <x v="3"/>
    <x v="1"/>
    <x v="0"/>
    <s v="National"/>
    <x v="4"/>
    <x v="15"/>
    <x v="32"/>
    <x v="3"/>
    <x v="0"/>
    <s v="Shankari Raman"/>
    <n v="16"/>
    <n v="2"/>
    <m/>
    <m/>
    <d v="2021-01-07T00:00:00"/>
    <m/>
    <m/>
    <m/>
    <m/>
    <m/>
    <m/>
    <x v="0"/>
    <x v="0"/>
  </r>
  <r>
    <n v="304"/>
    <x v="4"/>
    <x v="4"/>
    <x v="0"/>
    <x v="0"/>
    <x v="3"/>
    <x v="1"/>
    <x v="0"/>
    <s v="National"/>
    <x v="4"/>
    <x v="15"/>
    <x v="32"/>
    <x v="5"/>
    <x v="0"/>
    <s v="Shankari Raman"/>
    <n v="16"/>
    <n v="1"/>
    <m/>
    <m/>
    <d v="2021-01-07T00:00:00"/>
    <m/>
    <m/>
    <m/>
    <m/>
    <m/>
    <m/>
    <x v="0"/>
    <x v="0"/>
  </r>
  <r>
    <n v="305"/>
    <x v="5"/>
    <x v="5"/>
    <x v="0"/>
    <x v="0"/>
    <x v="4"/>
    <x v="2"/>
    <x v="0"/>
    <s v="National"/>
    <x v="4"/>
    <x v="15"/>
    <x v="32"/>
    <x v="4"/>
    <x v="0"/>
    <s v="Shankari Raman"/>
    <n v="10"/>
    <n v="2"/>
    <m/>
    <m/>
    <d v="2020-12-24T00:00:00"/>
    <m/>
    <m/>
    <m/>
    <m/>
    <m/>
    <m/>
    <x v="0"/>
    <x v="0"/>
  </r>
  <r>
    <n v="306"/>
    <x v="5"/>
    <x v="5"/>
    <x v="0"/>
    <x v="0"/>
    <x v="4"/>
    <x v="2"/>
    <x v="0"/>
    <s v="National"/>
    <x v="4"/>
    <x v="15"/>
    <x v="32"/>
    <x v="9"/>
    <x v="0"/>
    <s v="Shankari Raman"/>
    <n v="10"/>
    <n v="1"/>
    <m/>
    <m/>
    <d v="2020-12-24T00:00:00"/>
    <m/>
    <m/>
    <m/>
    <m/>
    <m/>
    <m/>
    <x v="0"/>
    <x v="0"/>
  </r>
  <r>
    <n v="307"/>
    <x v="5"/>
    <x v="5"/>
    <x v="0"/>
    <x v="0"/>
    <x v="4"/>
    <x v="2"/>
    <x v="0"/>
    <s v="National"/>
    <x v="4"/>
    <x v="15"/>
    <x v="32"/>
    <x v="6"/>
    <x v="0"/>
    <s v="Shankari Raman"/>
    <n v="10"/>
    <n v="1"/>
    <m/>
    <m/>
    <d v="2020-12-24T00:00:00"/>
    <m/>
    <m/>
    <m/>
    <m/>
    <m/>
    <m/>
    <x v="0"/>
    <x v="0"/>
  </r>
  <r>
    <n v="308"/>
    <x v="54"/>
    <x v="39"/>
    <x v="1"/>
    <x v="0"/>
    <x v="18"/>
    <x v="0"/>
    <x v="1"/>
    <m/>
    <x v="1"/>
    <x v="8"/>
    <x v="33"/>
    <x v="6"/>
    <x v="1"/>
    <s v="Yugesh Aglawe"/>
    <n v="0"/>
    <n v="5"/>
    <m/>
    <m/>
    <e v="#N/A"/>
    <m/>
    <m/>
    <m/>
    <m/>
    <m/>
    <m/>
    <x v="0"/>
    <x v="0"/>
  </r>
  <r>
    <n v="309"/>
    <x v="53"/>
    <x v="39"/>
    <x v="3"/>
    <x v="0"/>
    <x v="17"/>
    <x v="0"/>
    <x v="1"/>
    <m/>
    <x v="1"/>
    <x v="8"/>
    <x v="33"/>
    <x v="6"/>
    <x v="1"/>
    <s v="Yugesh Aglawe"/>
    <n v="0"/>
    <n v="5"/>
    <m/>
    <m/>
    <e v="#N/A"/>
    <m/>
    <m/>
    <m/>
    <m/>
    <m/>
    <m/>
    <x v="0"/>
    <x v="0"/>
  </r>
  <r>
    <n v="310"/>
    <x v="65"/>
    <x v="48"/>
    <x v="0"/>
    <x v="1"/>
    <x v="5"/>
    <x v="3"/>
    <x v="1"/>
    <m/>
    <x v="1"/>
    <x v="8"/>
    <x v="33"/>
    <x v="6"/>
    <x v="3"/>
    <s v="Yugesh Aglawe"/>
    <n v="1"/>
    <n v="5"/>
    <m/>
    <m/>
    <d v="2021-01-12T00:00:00"/>
    <m/>
    <m/>
    <m/>
    <m/>
    <m/>
    <m/>
    <x v="0"/>
    <x v="0"/>
  </r>
  <r>
    <n v="311"/>
    <x v="66"/>
    <x v="8"/>
    <x v="1"/>
    <x v="4"/>
    <x v="31"/>
    <x v="5"/>
    <x v="3"/>
    <m/>
    <x v="1"/>
    <x v="8"/>
    <x v="34"/>
    <x v="6"/>
    <x v="7"/>
    <s v="Pramod Sudhindra"/>
    <n v="0"/>
    <n v="3"/>
    <m/>
    <m/>
    <m/>
    <m/>
    <m/>
    <m/>
    <m/>
    <m/>
    <m/>
    <x v="0"/>
    <x v="0"/>
  </r>
  <r>
    <n v="312"/>
    <x v="66"/>
    <x v="8"/>
    <x v="1"/>
    <x v="4"/>
    <x v="31"/>
    <x v="5"/>
    <x v="3"/>
    <m/>
    <x v="1"/>
    <x v="8"/>
    <x v="34"/>
    <x v="6"/>
    <x v="7"/>
    <s v="Pramod Sudhindra"/>
    <n v="0"/>
    <n v="3"/>
    <m/>
    <m/>
    <m/>
    <m/>
    <m/>
    <m/>
    <m/>
    <m/>
    <m/>
    <x v="0"/>
    <x v="0"/>
  </r>
  <r>
    <n v="313"/>
    <x v="66"/>
    <x v="8"/>
    <x v="1"/>
    <x v="4"/>
    <x v="31"/>
    <x v="5"/>
    <x v="3"/>
    <m/>
    <x v="1"/>
    <x v="8"/>
    <x v="34"/>
    <x v="6"/>
    <x v="2"/>
    <s v="Pramod Sudhindra"/>
    <m/>
    <n v="2"/>
    <m/>
    <m/>
    <m/>
    <m/>
    <m/>
    <m/>
    <m/>
    <m/>
    <m/>
    <x v="0"/>
    <x v="0"/>
  </r>
  <r>
    <n v="314"/>
    <x v="66"/>
    <x v="8"/>
    <x v="1"/>
    <x v="4"/>
    <x v="31"/>
    <x v="5"/>
    <x v="3"/>
    <m/>
    <x v="1"/>
    <x v="8"/>
    <x v="34"/>
    <x v="6"/>
    <x v="2"/>
    <s v="Pramod Sudhindra"/>
    <m/>
    <n v="2"/>
    <m/>
    <m/>
    <m/>
    <m/>
    <m/>
    <m/>
    <m/>
    <m/>
    <m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0F2F22-65D8-4839-942E-8461B0723506}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25" firstHeaderRow="1" firstDataRow="2" firstDataCol="1"/>
  <pivotFields count="28">
    <pivotField showAll="0"/>
    <pivotField axis="axisRow" dataField="1" showAll="0">
      <items count="116">
        <item x="4"/>
        <item x="93"/>
        <item x="88"/>
        <item x="20"/>
        <item x="83"/>
        <item x="35"/>
        <item m="1" x="108"/>
        <item x="0"/>
        <item x="6"/>
        <item m="1" x="104"/>
        <item x="12"/>
        <item x="97"/>
        <item x="30"/>
        <item m="1" x="114"/>
        <item x="1"/>
        <item x="29"/>
        <item x="22"/>
        <item m="1" x="109"/>
        <item x="5"/>
        <item x="56"/>
        <item x="26"/>
        <item x="80"/>
        <item x="27"/>
        <item x="96"/>
        <item x="87"/>
        <item x="74"/>
        <item x="13"/>
        <item x="64"/>
        <item x="72"/>
        <item x="85"/>
        <item x="98"/>
        <item m="1" x="105"/>
        <item x="77"/>
        <item x="78"/>
        <item x="38"/>
        <item x="70"/>
        <item x="10"/>
        <item x="36"/>
        <item x="32"/>
        <item x="61"/>
        <item x="59"/>
        <item x="57"/>
        <item x="58"/>
        <item x="60"/>
        <item x="49"/>
        <item x="50"/>
        <item x="51"/>
        <item x="52"/>
        <item x="55"/>
        <item x="65"/>
        <item x="84"/>
        <item x="16"/>
        <item x="86"/>
        <item x="42"/>
        <item x="7"/>
        <item x="46"/>
        <item x="63"/>
        <item m="1" x="106"/>
        <item x="23"/>
        <item x="92"/>
        <item x="44"/>
        <item x="37"/>
        <item x="48"/>
        <item x="47"/>
        <item x="9"/>
        <item x="40"/>
        <item x="53"/>
        <item x="54"/>
        <item x="102"/>
        <item m="1" x="110"/>
        <item x="99"/>
        <item x="11"/>
        <item x="41"/>
        <item m="1" x="112"/>
        <item x="94"/>
        <item x="89"/>
        <item x="18"/>
        <item x="21"/>
        <item x="90"/>
        <item m="1" x="107"/>
        <item m="1" x="111"/>
        <item x="75"/>
        <item x="17"/>
        <item x="31"/>
        <item x="101"/>
        <item x="14"/>
        <item x="2"/>
        <item x="43"/>
        <item m="1" x="113"/>
        <item x="79"/>
        <item x="62"/>
        <item x="39"/>
        <item x="73"/>
        <item x="68"/>
        <item x="24"/>
        <item x="81"/>
        <item x="67"/>
        <item x="66"/>
        <item x="19"/>
        <item x="15"/>
        <item x="3"/>
        <item x="25"/>
        <item x="34"/>
        <item x="71"/>
        <item x="33"/>
        <item x="28"/>
        <item x="8"/>
        <item x="91"/>
        <item x="100"/>
        <item x="103"/>
        <item x="45"/>
        <item x="69"/>
        <item x="82"/>
        <item x="76"/>
        <item x="95"/>
        <item t="default"/>
      </items>
    </pivotField>
    <pivotField axis="axisCol" showAll="0">
      <items count="71">
        <item h="1" x="11"/>
        <item h="1" x="41"/>
        <item h="1" x="1"/>
        <item h="1" x="47"/>
        <item h="1" x="67"/>
        <item h="1" x="37"/>
        <item h="1" x="51"/>
        <item h="1" x="64"/>
        <item h="1" x="4"/>
        <item h="1" x="21"/>
        <item h="1" x="68"/>
        <item h="1" x="56"/>
        <item h="1" x="17"/>
        <item h="1" x="62"/>
        <item h="1" x="12"/>
        <item h="1" x="26"/>
        <item h="1" x="53"/>
        <item h="1" x="54"/>
        <item h="1" x="61"/>
        <item h="1" x="0"/>
        <item h="1" x="48"/>
        <item h="1" x="29"/>
        <item h="1" x="25"/>
        <item h="1" x="43"/>
        <item h="1" x="52"/>
        <item h="1" x="15"/>
        <item h="1" x="22"/>
        <item h="1" x="20"/>
        <item h="1" x="7"/>
        <item h="1" x="35"/>
        <item h="1" x="6"/>
        <item h="1" x="32"/>
        <item h="1" x="45"/>
        <item h="1" x="42"/>
        <item h="1" x="40"/>
        <item h="1" x="5"/>
        <item h="1" x="57"/>
        <item h="1" x="33"/>
        <item h="1" x="59"/>
        <item h="1" x="65"/>
        <item h="1" x="18"/>
        <item h="1" x="14"/>
        <item h="1" x="24"/>
        <item h="1" x="3"/>
        <item h="1" x="19"/>
        <item h="1" x="30"/>
        <item h="1" x="39"/>
        <item h="1" x="27"/>
        <item h="1" x="16"/>
        <item h="1" x="23"/>
        <item h="1" x="50"/>
        <item h="1" x="28"/>
        <item h="1" x="2"/>
        <item h="1" x="36"/>
        <item h="1" x="9"/>
        <item h="1" x="38"/>
        <item h="1" x="46"/>
        <item h="1" x="10"/>
        <item h="1" x="63"/>
        <item h="1" x="13"/>
        <item h="1" x="60"/>
        <item h="1" x="58"/>
        <item h="1" x="66"/>
        <item h="1" x="44"/>
        <item h="1" x="31"/>
        <item h="1" x="34"/>
        <item x="8"/>
        <item h="1" x="69"/>
        <item h="1" x="49"/>
        <item h="1" x="5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21">
    <i>
      <x v="2"/>
    </i>
    <i>
      <x v="4"/>
    </i>
    <i>
      <x v="27"/>
    </i>
    <i>
      <x v="30"/>
    </i>
    <i>
      <x v="32"/>
    </i>
    <i>
      <x v="36"/>
    </i>
    <i>
      <x v="53"/>
    </i>
    <i>
      <x v="60"/>
    </i>
    <i>
      <x v="68"/>
    </i>
    <i>
      <x v="70"/>
    </i>
    <i>
      <x v="71"/>
    </i>
    <i>
      <x v="82"/>
    </i>
    <i>
      <x v="83"/>
    </i>
    <i>
      <x v="84"/>
    </i>
    <i>
      <x v="91"/>
    </i>
    <i>
      <x v="97"/>
    </i>
    <i>
      <x v="104"/>
    </i>
    <i>
      <x v="106"/>
    </i>
    <i>
      <x v="108"/>
    </i>
    <i>
      <x v="114"/>
    </i>
    <i t="grand">
      <x/>
    </i>
  </rowItems>
  <colFields count="1">
    <field x="2"/>
  </colFields>
  <colItems count="2">
    <i>
      <x v="66"/>
    </i>
    <i t="grand">
      <x/>
    </i>
  </colItems>
  <dataFields count="1">
    <dataField name="Count of Name of College" fld="1" subtotal="count" baseField="0" baseItem="0"/>
  </dataFields>
  <formats count="15">
    <format dxfId="19">
      <pivotArea dataOnly="0" labelOnly="1" fieldPosition="0">
        <references count="1">
          <reference field="1" count="1">
            <x v="108"/>
          </reference>
        </references>
      </pivotArea>
    </format>
    <format dxfId="18">
      <pivotArea dataOnly="0" labelOnly="1" fieldPosition="0">
        <references count="1">
          <reference field="1" count="1">
            <x v="84"/>
          </reference>
        </references>
      </pivotArea>
    </format>
    <format dxfId="17">
      <pivotArea dataOnly="0" labelOnly="1" fieldPosition="0">
        <references count="1">
          <reference field="1" count="1">
            <x v="70"/>
          </reference>
        </references>
      </pivotArea>
    </format>
    <format dxfId="16">
      <pivotArea dataOnly="0" labelOnly="1" fieldPosition="0">
        <references count="1">
          <reference field="1" count="1">
            <x v="30"/>
          </reference>
        </references>
      </pivotArea>
    </format>
    <format dxfId="15">
      <pivotArea type="all" dataOnly="0" outline="0" fieldPosition="0"/>
    </format>
    <format dxfId="14">
      <pivotArea outline="0" collapsedLevelsAreSubtotals="1" fieldPosition="0"/>
    </format>
    <format dxfId="13">
      <pivotArea type="origin" dataOnly="0" labelOnly="1" outline="0" fieldPosition="0"/>
    </format>
    <format dxfId="12">
      <pivotArea field="2" type="button" dataOnly="0" labelOnly="1" outline="0" axis="axisCol" fieldPosition="0"/>
    </format>
    <format dxfId="11">
      <pivotArea type="topRight" dataOnly="0" labelOnly="1" outline="0" fieldPosition="0"/>
    </format>
    <format dxfId="10">
      <pivotArea field="1" type="button" dataOnly="0" labelOnly="1" outline="0" axis="axisRow" fieldPosition="0"/>
    </format>
    <format dxfId="9">
      <pivotArea dataOnly="0" labelOnly="1" fieldPosition="0">
        <references count="1">
          <reference field="1" count="20">
            <x v="2"/>
            <x v="4"/>
            <x v="27"/>
            <x v="30"/>
            <x v="32"/>
            <x v="36"/>
            <x v="53"/>
            <x v="60"/>
            <x v="68"/>
            <x v="69"/>
            <x v="70"/>
            <x v="71"/>
            <x v="82"/>
            <x v="83"/>
            <x v="84"/>
            <x v="91"/>
            <x v="97"/>
            <x v="104"/>
            <x v="106"/>
            <x v="108"/>
          </reference>
        </references>
      </pivotArea>
    </format>
    <format dxfId="8">
      <pivotArea dataOnly="0" labelOnly="1" grandRow="1" outline="0" fieldPosition="0"/>
    </format>
    <format dxfId="7">
      <pivotArea dataOnly="0" labelOnly="1" fieldPosition="0">
        <references count="1">
          <reference field="2" count="0"/>
        </references>
      </pivotArea>
    </format>
    <format dxfId="6">
      <pivotArea dataOnly="0" labelOnly="1" grandCol="1" outline="0" fieldPosition="0"/>
    </format>
    <format dxfId="5">
      <pivotArea dataOnly="0" labelOnly="1" fieldPosition="0">
        <references count="1">
          <reference field="1" count="1">
            <x v="68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508367F-A1F9-42F0-B4A1-36EA861CC8F0}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A7:G33" firstHeaderRow="1" firstDataRow="2" firstDataCol="2" rowPageCount="5" colPageCount="1"/>
  <pivotFields count="28">
    <pivotField compact="0" outline="0" showAll="0"/>
    <pivotField axis="axisRow" compact="0" outline="0" showAll="0" sortType="descending" defaultSubtotal="0">
      <items count="110">
        <item x="4"/>
        <item x="93"/>
        <item x="88"/>
        <item x="20"/>
        <item x="83"/>
        <item x="35"/>
        <item x="0"/>
        <item x="6"/>
        <item x="12"/>
        <item x="97"/>
        <item x="30"/>
        <item x="1"/>
        <item x="29"/>
        <item x="69"/>
        <item x="22"/>
        <item x="5"/>
        <item x="56"/>
        <item x="26"/>
        <item x="80"/>
        <item m="1" x="107"/>
        <item x="96"/>
        <item x="76"/>
        <item x="87"/>
        <item x="74"/>
        <item x="13"/>
        <item x="64"/>
        <item x="72"/>
        <item x="85"/>
        <item x="78"/>
        <item x="38"/>
        <item x="77"/>
        <item x="70"/>
        <item x="98"/>
        <item x="10"/>
        <item x="36"/>
        <item x="32"/>
        <item x="61"/>
        <item x="59"/>
        <item x="57"/>
        <item x="58"/>
        <item x="60"/>
        <item x="49"/>
        <item x="50"/>
        <item x="51"/>
        <item x="52"/>
        <item x="55"/>
        <item x="65"/>
        <item x="84"/>
        <item x="16"/>
        <item x="86"/>
        <item x="42"/>
        <item m="1" x="108"/>
        <item m="1" x="109"/>
        <item x="63"/>
        <item x="23"/>
        <item x="92"/>
        <item x="44"/>
        <item x="37"/>
        <item x="48"/>
        <item x="47"/>
        <item x="45"/>
        <item m="1" x="104"/>
        <item x="40"/>
        <item x="53"/>
        <item x="54"/>
        <item x="102"/>
        <item x="95"/>
        <item x="99"/>
        <item x="41"/>
        <item x="11"/>
        <item x="94"/>
        <item x="89"/>
        <item x="18"/>
        <item m="1" x="103"/>
        <item x="90"/>
        <item m="1" x="106"/>
        <item x="17"/>
        <item x="31"/>
        <item x="101"/>
        <item x="14"/>
        <item x="82"/>
        <item x="2"/>
        <item x="43"/>
        <item x="79"/>
        <item x="62"/>
        <item x="39"/>
        <item x="73"/>
        <item m="1" x="105"/>
        <item x="24"/>
        <item x="81"/>
        <item x="67"/>
        <item x="66"/>
        <item x="19"/>
        <item x="15"/>
        <item x="3"/>
        <item x="25"/>
        <item x="34"/>
        <item x="71"/>
        <item x="33"/>
        <item x="28"/>
        <item x="8"/>
        <item x="91"/>
        <item x="100"/>
        <item x="68"/>
        <item x="46"/>
        <item x="7"/>
        <item x="9"/>
        <item x="21"/>
        <item x="27"/>
        <item x="75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/>
    <pivotField axis="axisPage" compact="0" outline="0" showAll="0" defaultSubtotal="0">
      <items count="4">
        <item x="1"/>
        <item x="3"/>
        <item x="0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">
        <item x="1"/>
        <item x="0"/>
        <item x="2"/>
        <item x="3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howAll="0" defaultSubtotal="0">
      <items count="34">
        <item m="1" x="33"/>
        <item x="14"/>
        <item x="0"/>
        <item x="30"/>
        <item x="1"/>
        <item x="26"/>
        <item x="6"/>
        <item x="7"/>
        <item x="29"/>
        <item x="10"/>
        <item x="25"/>
        <item x="2"/>
        <item x="19"/>
        <item x="24"/>
        <item x="9"/>
        <item x="5"/>
        <item x="20"/>
        <item x="21"/>
        <item x="4"/>
        <item x="8"/>
        <item m="1" x="32"/>
        <item x="28"/>
        <item x="3"/>
        <item x="27"/>
        <item x="16"/>
        <item x="13"/>
        <item x="11"/>
        <item x="15"/>
        <item x="31"/>
        <item x="17"/>
        <item x="22"/>
        <item x="12"/>
        <item x="18"/>
        <item x="23"/>
      </items>
    </pivotField>
    <pivotField axis="axisPage" compact="0" outline="0" showAll="0" defaultSubtotal="0">
      <items count="6">
        <item x="3"/>
        <item x="1"/>
        <item x="0"/>
        <item x="5"/>
        <item x="2"/>
        <item x="4"/>
      </items>
    </pivotField>
    <pivotField axis="axisPage" compact="0" outline="0" showAll="0" defaultSubtotal="0">
      <items count="4">
        <item x="3"/>
        <item x="2"/>
        <item x="1"/>
        <item x="0"/>
      </items>
    </pivotField>
    <pivotField compact="0" outline="0" showAll="0"/>
    <pivotField axis="axisCol" compact="0" outline="0" showAll="0">
      <items count="6">
        <item x="4"/>
        <item x="1"/>
        <item x="3"/>
        <item x="2"/>
        <item x="0"/>
        <item t="default"/>
      </items>
    </pivotField>
    <pivotField compact="0" outline="0" showAll="0"/>
    <pivotField compact="0" outline="0" showAll="0"/>
    <pivotField compact="0" outline="0" showAll="0"/>
    <pivotField axis="axisPage" compact="0" outline="0" multipleItemSelectionAllowed="1" showAll="0">
      <items count="9">
        <item h="1" x="1"/>
        <item h="1" x="4"/>
        <item h="1" x="0"/>
        <item h="1" x="5"/>
        <item h="1" x="3"/>
        <item x="2"/>
        <item h="1" x="6"/>
        <item h="1" x="7"/>
        <item t="default"/>
      </items>
    </pivotField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2">
    <field x="4"/>
    <field x="1"/>
  </rowFields>
  <rowItems count="25">
    <i>
      <x/>
      <x v="86"/>
    </i>
    <i r="1">
      <x v="103"/>
    </i>
    <i r="1">
      <x v="69"/>
    </i>
    <i r="1">
      <x v="90"/>
    </i>
    <i r="1">
      <x v="36"/>
    </i>
    <i r="1">
      <x v="38"/>
    </i>
    <i r="1">
      <x v="16"/>
    </i>
    <i r="1">
      <x v="39"/>
    </i>
    <i r="1">
      <x v="20"/>
    </i>
    <i r="1">
      <x v="37"/>
    </i>
    <i r="1">
      <x v="62"/>
    </i>
    <i r="1">
      <x v="101"/>
    </i>
    <i r="1">
      <x v="40"/>
    </i>
    <i r="1">
      <x v="53"/>
    </i>
    <i r="1">
      <x v="74"/>
    </i>
    <i r="1">
      <x v="106"/>
    </i>
    <i r="1">
      <x v="55"/>
    </i>
    <i>
      <x v="1"/>
      <x v="8"/>
    </i>
    <i r="1">
      <x v="6"/>
    </i>
    <i r="1">
      <x v="10"/>
    </i>
    <i r="1">
      <x v="93"/>
    </i>
    <i r="1">
      <x v="68"/>
    </i>
    <i r="1">
      <x v="94"/>
    </i>
    <i>
      <x v="4"/>
      <x v="91"/>
    </i>
    <i t="grand">
      <x/>
    </i>
  </rowItems>
  <colFields count="1">
    <field x="9"/>
  </colFields>
  <colItems count="5">
    <i>
      <x v="1"/>
    </i>
    <i>
      <x v="2"/>
    </i>
    <i>
      <x v="3"/>
    </i>
    <i>
      <x v="4"/>
    </i>
    <i t="grand">
      <x/>
    </i>
  </colItems>
  <pageFields count="5">
    <pageField fld="7" hier="-1"/>
    <pageField fld="13" hier="-1"/>
    <pageField fld="5" hier="-1"/>
    <pageField fld="6" hier="-1"/>
    <pageField fld="3" hier="-1"/>
  </pageFields>
  <dataFields count="1">
    <dataField name="Sum of FY22 Ask" fld="1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9" dT="2021-07-15T11:22:29.83" personId="{EAA75B75-F7B5-438B-8B29-1F7271B5EDF1}" id="{AC72FEAE-606B-4433-9F60-6CD4DDF35096}">
    <text>CA ask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mailto:jawarkarps@rknec.edu" TargetMode="External"/><Relationship Id="rId2" Type="http://schemas.openxmlformats.org/officeDocument/2006/relationships/hyperlink" Target="https://www.linkedin.com/in/placementofficeiiita/" TargetMode="External"/><Relationship Id="rId1" Type="http://schemas.openxmlformats.org/officeDocument/2006/relationships/hyperlink" Target="tel:+918699020183" TargetMode="External"/><Relationship Id="rId5" Type="http://schemas.openxmlformats.org/officeDocument/2006/relationships/printerSettings" Target="../printerSettings/printerSettings6.bin"/><Relationship Id="rId4" Type="http://schemas.openxmlformats.org/officeDocument/2006/relationships/hyperlink" Target="https://vit.ac.in/drskarthikeyan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5F38D-ADDF-40AF-883C-33EB792189F9}">
  <dimension ref="A1:J32"/>
  <sheetViews>
    <sheetView topLeftCell="A17" workbookViewId="0">
      <selection activeCell="I26" sqref="I26"/>
    </sheetView>
  </sheetViews>
  <sheetFormatPr defaultRowHeight="14.5" x14ac:dyDescent="0.35"/>
  <cols>
    <col min="1" max="1" width="18.54296875" customWidth="1"/>
    <col min="3" max="3" width="37.54296875" customWidth="1"/>
    <col min="8" max="8" width="25.54296875" bestFit="1" customWidth="1"/>
    <col min="9" max="9" width="19.54296875" customWidth="1"/>
    <col min="10" max="10" width="17.54296875" customWidth="1"/>
  </cols>
  <sheetData>
    <row r="1" spans="1:10" ht="15" thickBot="1" x14ac:dyDescent="0.4">
      <c r="A1" s="1"/>
    </row>
    <row r="2" spans="1:10" ht="42.65" customHeight="1" thickBot="1" x14ac:dyDescent="0.4">
      <c r="A2" s="2"/>
      <c r="B2" s="118" t="s">
        <v>0</v>
      </c>
      <c r="C2" s="119"/>
      <c r="D2" s="118" t="s">
        <v>1</v>
      </c>
      <c r="E2" s="120"/>
      <c r="F2" s="119"/>
      <c r="G2" s="121" t="s">
        <v>2</v>
      </c>
      <c r="H2" s="122"/>
      <c r="I2" s="3"/>
    </row>
    <row r="3" spans="1:10" ht="29.5" thickBot="1" x14ac:dyDescent="0.4">
      <c r="A3" s="4" t="s">
        <v>3</v>
      </c>
      <c r="B3" s="6" t="s">
        <v>4</v>
      </c>
      <c r="C3" s="6" t="s">
        <v>5</v>
      </c>
      <c r="D3" s="6" t="s">
        <v>6</v>
      </c>
      <c r="E3" s="6" t="s">
        <v>7</v>
      </c>
      <c r="F3" s="6" t="s">
        <v>8</v>
      </c>
      <c r="G3" s="7" t="s">
        <v>4</v>
      </c>
      <c r="H3" s="7" t="s">
        <v>9</v>
      </c>
      <c r="I3" s="5" t="s">
        <v>10</v>
      </c>
    </row>
    <row r="4" spans="1:10" x14ac:dyDescent="0.35">
      <c r="A4" s="123" t="s">
        <v>11</v>
      </c>
      <c r="B4" s="125">
        <v>92</v>
      </c>
      <c r="C4" s="8" t="s">
        <v>12</v>
      </c>
      <c r="D4" s="127">
        <v>64</v>
      </c>
      <c r="E4" s="127">
        <v>28</v>
      </c>
      <c r="F4" s="127">
        <v>0</v>
      </c>
      <c r="G4" s="125">
        <v>0</v>
      </c>
      <c r="H4" s="125" t="s">
        <v>13</v>
      </c>
      <c r="I4" s="129" t="s">
        <v>14</v>
      </c>
      <c r="J4" s="16"/>
    </row>
    <row r="5" spans="1:10" ht="15" thickBot="1" x14ac:dyDescent="0.4">
      <c r="A5" s="124"/>
      <c r="B5" s="126"/>
      <c r="C5" s="9" t="s">
        <v>15</v>
      </c>
      <c r="D5" s="128"/>
      <c r="E5" s="128"/>
      <c r="F5" s="128"/>
      <c r="G5" s="126"/>
      <c r="H5" s="126"/>
      <c r="I5" s="130"/>
    </row>
    <row r="6" spans="1:10" ht="15" thickBot="1" x14ac:dyDescent="0.4">
      <c r="A6" s="18" t="s">
        <v>16</v>
      </c>
      <c r="B6" s="10">
        <v>0</v>
      </c>
      <c r="C6" s="9"/>
      <c r="D6" s="11">
        <v>0</v>
      </c>
      <c r="E6" s="11">
        <v>0</v>
      </c>
      <c r="F6" s="11">
        <v>0</v>
      </c>
      <c r="G6" s="10">
        <v>0</v>
      </c>
      <c r="H6" s="10" t="s">
        <v>13</v>
      </c>
      <c r="I6" s="9" t="s">
        <v>17</v>
      </c>
    </row>
    <row r="7" spans="1:10" ht="15" thickBot="1" x14ac:dyDescent="0.4">
      <c r="A7" s="18" t="s">
        <v>18</v>
      </c>
      <c r="B7" s="10">
        <v>0</v>
      </c>
      <c r="C7" s="9" t="s">
        <v>13</v>
      </c>
      <c r="D7" s="11">
        <v>0</v>
      </c>
      <c r="E7" s="11">
        <v>0</v>
      </c>
      <c r="F7" s="11">
        <v>0</v>
      </c>
      <c r="G7" s="11">
        <v>3</v>
      </c>
      <c r="H7" s="12" t="s">
        <v>19</v>
      </c>
      <c r="I7" s="12" t="s">
        <v>20</v>
      </c>
    </row>
    <row r="8" spans="1:10" ht="15" thickBot="1" x14ac:dyDescent="0.4">
      <c r="A8" s="18" t="s">
        <v>21</v>
      </c>
      <c r="B8" s="10">
        <v>16</v>
      </c>
      <c r="C8" s="9" t="s">
        <v>13</v>
      </c>
      <c r="D8" s="11">
        <v>10</v>
      </c>
      <c r="E8" s="11">
        <v>6</v>
      </c>
      <c r="F8" s="11">
        <v>0</v>
      </c>
      <c r="G8" s="10">
        <v>0</v>
      </c>
      <c r="H8" s="10" t="s">
        <v>13</v>
      </c>
      <c r="I8" s="12" t="s">
        <v>22</v>
      </c>
    </row>
    <row r="9" spans="1:10" ht="44" thickBot="1" x14ac:dyDescent="0.4">
      <c r="A9" s="18" t="s">
        <v>23</v>
      </c>
      <c r="B9" s="10">
        <v>15</v>
      </c>
      <c r="C9" s="9" t="s">
        <v>13</v>
      </c>
      <c r="D9" s="11">
        <v>15</v>
      </c>
      <c r="E9" s="11">
        <v>0</v>
      </c>
      <c r="F9" s="11">
        <v>0</v>
      </c>
      <c r="G9" s="11">
        <v>18</v>
      </c>
      <c r="H9" s="12" t="s">
        <v>24</v>
      </c>
      <c r="I9" s="12" t="s">
        <v>20</v>
      </c>
    </row>
    <row r="10" spans="1:10" x14ac:dyDescent="0.35">
      <c r="A10" s="18" t="s">
        <v>25</v>
      </c>
      <c r="B10" s="10">
        <v>36</v>
      </c>
      <c r="C10" s="9" t="s">
        <v>26</v>
      </c>
      <c r="D10" s="11">
        <v>25</v>
      </c>
      <c r="E10" s="11">
        <v>11</v>
      </c>
      <c r="F10" s="11">
        <v>0</v>
      </c>
      <c r="G10" s="11">
        <v>0</v>
      </c>
      <c r="H10" s="10" t="s">
        <v>13</v>
      </c>
      <c r="I10" s="38" t="s">
        <v>27</v>
      </c>
    </row>
    <row r="11" spans="1:10" ht="15" thickBot="1" x14ac:dyDescent="0.4">
      <c r="A11" s="18" t="s">
        <v>28</v>
      </c>
      <c r="B11" s="10">
        <v>158</v>
      </c>
      <c r="C11" s="9" t="s">
        <v>13</v>
      </c>
      <c r="D11" s="11">
        <v>89</v>
      </c>
      <c r="E11" s="11">
        <v>32</v>
      </c>
      <c r="F11" s="11">
        <v>37</v>
      </c>
      <c r="G11" s="11">
        <v>0</v>
      </c>
      <c r="H11" s="11" t="s">
        <v>13</v>
      </c>
      <c r="I11" s="38" t="s">
        <v>29</v>
      </c>
    </row>
    <row r="12" spans="1:10" ht="15" thickBot="1" x14ac:dyDescent="0.4">
      <c r="A12" s="18" t="s">
        <v>30</v>
      </c>
      <c r="B12" s="10">
        <v>21</v>
      </c>
      <c r="C12" s="9" t="s">
        <v>13</v>
      </c>
      <c r="D12" s="11">
        <v>6</v>
      </c>
      <c r="E12" s="11">
        <v>15</v>
      </c>
      <c r="F12" s="11">
        <v>0</v>
      </c>
      <c r="G12" s="11">
        <v>8</v>
      </c>
      <c r="H12" s="12" t="s">
        <v>31</v>
      </c>
      <c r="I12" s="12" t="s">
        <v>32</v>
      </c>
    </row>
    <row r="13" spans="1:10" ht="15" thickBot="1" x14ac:dyDescent="0.4">
      <c r="A13" s="18" t="s">
        <v>33</v>
      </c>
      <c r="B13" s="10">
        <v>23</v>
      </c>
      <c r="C13" s="9" t="s">
        <v>13</v>
      </c>
      <c r="D13" s="11">
        <v>12</v>
      </c>
      <c r="E13" s="11">
        <v>11</v>
      </c>
      <c r="F13" s="11">
        <v>0</v>
      </c>
      <c r="G13" s="11">
        <v>20</v>
      </c>
      <c r="H13" s="12" t="s">
        <v>31</v>
      </c>
      <c r="I13" s="12" t="s">
        <v>32</v>
      </c>
    </row>
    <row r="14" spans="1:10" ht="15" thickBot="1" x14ac:dyDescent="0.4">
      <c r="A14" s="18" t="s">
        <v>34</v>
      </c>
      <c r="B14" s="10">
        <v>8</v>
      </c>
      <c r="C14" s="9" t="s">
        <v>13</v>
      </c>
      <c r="D14" s="11">
        <v>0</v>
      </c>
      <c r="E14" s="11">
        <v>8</v>
      </c>
      <c r="F14" s="11">
        <v>0</v>
      </c>
      <c r="G14" s="11">
        <v>4</v>
      </c>
      <c r="H14" s="12" t="s">
        <v>35</v>
      </c>
      <c r="I14" s="38" t="s">
        <v>36</v>
      </c>
    </row>
    <row r="15" spans="1:10" ht="15" thickBot="1" x14ac:dyDescent="0.4">
      <c r="A15" s="18" t="s">
        <v>37</v>
      </c>
      <c r="B15" s="10">
        <v>25</v>
      </c>
      <c r="C15" s="9" t="s">
        <v>13</v>
      </c>
      <c r="D15" s="11">
        <v>0</v>
      </c>
      <c r="E15" s="11">
        <v>25</v>
      </c>
      <c r="F15" s="11">
        <v>0</v>
      </c>
      <c r="G15" s="11">
        <v>0</v>
      </c>
      <c r="H15" s="10" t="s">
        <v>13</v>
      </c>
      <c r="I15" s="38" t="s">
        <v>38</v>
      </c>
    </row>
    <row r="16" spans="1:10" ht="44" thickBot="1" x14ac:dyDescent="0.4">
      <c r="A16" s="18" t="s">
        <v>39</v>
      </c>
      <c r="B16" s="10">
        <v>6</v>
      </c>
      <c r="C16" s="9" t="s">
        <v>13</v>
      </c>
      <c r="D16" s="11">
        <v>0</v>
      </c>
      <c r="E16" s="11">
        <v>6</v>
      </c>
      <c r="F16" s="11">
        <v>0</v>
      </c>
      <c r="G16" s="11">
        <v>4</v>
      </c>
      <c r="H16" s="12" t="s">
        <v>40</v>
      </c>
      <c r="I16" s="38" t="s">
        <v>41</v>
      </c>
    </row>
    <row r="17" spans="1:9" x14ac:dyDescent="0.35">
      <c r="A17" s="123" t="s">
        <v>42</v>
      </c>
      <c r="B17" s="125">
        <v>45</v>
      </c>
      <c r="C17" s="13" t="s">
        <v>43</v>
      </c>
      <c r="D17" s="127">
        <v>20</v>
      </c>
      <c r="E17" s="127">
        <v>5</v>
      </c>
      <c r="F17" s="127">
        <v>20</v>
      </c>
      <c r="G17" s="127">
        <v>5</v>
      </c>
      <c r="H17" s="123" t="s">
        <v>35</v>
      </c>
      <c r="I17" s="123" t="s">
        <v>44</v>
      </c>
    </row>
    <row r="18" spans="1:9" x14ac:dyDescent="0.35">
      <c r="A18" s="131"/>
      <c r="B18" s="132"/>
      <c r="C18" s="13" t="s">
        <v>45</v>
      </c>
      <c r="D18" s="133"/>
      <c r="E18" s="133"/>
      <c r="F18" s="133"/>
      <c r="G18" s="133"/>
      <c r="H18" s="131"/>
      <c r="I18" s="131"/>
    </row>
    <row r="19" spans="1:9" ht="15" thickBot="1" x14ac:dyDescent="0.4">
      <c r="A19" s="124"/>
      <c r="B19" s="126"/>
      <c r="C19" s="12" t="s">
        <v>46</v>
      </c>
      <c r="D19" s="128"/>
      <c r="E19" s="128"/>
      <c r="F19" s="128"/>
      <c r="G19" s="128"/>
      <c r="H19" s="124"/>
      <c r="I19" s="124"/>
    </row>
    <row r="20" spans="1:9" x14ac:dyDescent="0.35">
      <c r="A20" s="123" t="s">
        <v>47</v>
      </c>
      <c r="B20" s="125">
        <v>30</v>
      </c>
      <c r="C20" s="13" t="s">
        <v>48</v>
      </c>
      <c r="D20" s="127">
        <v>15</v>
      </c>
      <c r="E20" s="127">
        <v>5</v>
      </c>
      <c r="F20" s="127">
        <v>10</v>
      </c>
      <c r="G20" s="127">
        <v>5</v>
      </c>
      <c r="H20" s="123" t="s">
        <v>49</v>
      </c>
      <c r="I20" s="129" t="s">
        <v>50</v>
      </c>
    </row>
    <row r="21" spans="1:9" x14ac:dyDescent="0.35">
      <c r="A21" s="131"/>
      <c r="B21" s="132"/>
      <c r="C21" s="13" t="s">
        <v>51</v>
      </c>
      <c r="D21" s="133"/>
      <c r="E21" s="133"/>
      <c r="F21" s="133"/>
      <c r="G21" s="133"/>
      <c r="H21" s="131"/>
      <c r="I21" s="135"/>
    </row>
    <row r="22" spans="1:9" ht="15" thickBot="1" x14ac:dyDescent="0.4">
      <c r="A22" s="124"/>
      <c r="B22" s="126"/>
      <c r="C22" s="12" t="s">
        <v>52</v>
      </c>
      <c r="D22" s="128"/>
      <c r="E22" s="128"/>
      <c r="F22" s="128"/>
      <c r="G22" s="128"/>
      <c r="H22" s="124"/>
      <c r="I22" s="130"/>
    </row>
    <row r="23" spans="1:9" ht="29.5" thickBot="1" x14ac:dyDescent="0.4">
      <c r="A23" s="18" t="s">
        <v>53</v>
      </c>
      <c r="B23" s="11">
        <v>3</v>
      </c>
      <c r="C23" s="12" t="s">
        <v>54</v>
      </c>
      <c r="D23" s="11">
        <v>0</v>
      </c>
      <c r="E23" s="11">
        <v>2</v>
      </c>
      <c r="F23" s="11">
        <v>1</v>
      </c>
      <c r="G23" s="11">
        <v>0</v>
      </c>
      <c r="H23" s="11" t="s">
        <v>13</v>
      </c>
      <c r="I23" s="38" t="s">
        <v>55</v>
      </c>
    </row>
    <row r="24" spans="1:9" ht="15" thickBot="1" x14ac:dyDescent="0.4">
      <c r="A24" s="18" t="s">
        <v>56</v>
      </c>
      <c r="B24" s="11">
        <v>1</v>
      </c>
      <c r="C24" s="12" t="s">
        <v>57</v>
      </c>
      <c r="D24" s="11">
        <v>0</v>
      </c>
      <c r="E24" s="11">
        <v>1</v>
      </c>
      <c r="F24" s="11">
        <v>0</v>
      </c>
      <c r="G24" s="11">
        <v>0</v>
      </c>
      <c r="H24" s="11" t="s">
        <v>13</v>
      </c>
      <c r="I24" s="38" t="s">
        <v>55</v>
      </c>
    </row>
    <row r="25" spans="1:9" ht="15" thickBot="1" x14ac:dyDescent="0.4">
      <c r="A25" s="18" t="s">
        <v>58</v>
      </c>
      <c r="B25" s="10">
        <v>15</v>
      </c>
      <c r="C25" s="9" t="s">
        <v>13</v>
      </c>
      <c r="D25" s="11">
        <v>5</v>
      </c>
      <c r="E25" s="11">
        <v>8</v>
      </c>
      <c r="F25" s="11">
        <v>2</v>
      </c>
      <c r="G25" s="11">
        <v>0</v>
      </c>
      <c r="H25" s="10" t="s">
        <v>13</v>
      </c>
      <c r="I25" s="38" t="s">
        <v>59</v>
      </c>
    </row>
    <row r="26" spans="1:9" ht="58.5" thickBot="1" x14ac:dyDescent="0.4">
      <c r="A26" s="18" t="s">
        <v>60</v>
      </c>
      <c r="B26" s="10">
        <v>0</v>
      </c>
      <c r="C26" s="9" t="s">
        <v>13</v>
      </c>
      <c r="D26" s="11">
        <v>0</v>
      </c>
      <c r="E26" s="11">
        <v>0</v>
      </c>
      <c r="F26" s="11">
        <v>0</v>
      </c>
      <c r="G26" s="11">
        <v>3</v>
      </c>
      <c r="H26" s="12" t="s">
        <v>61</v>
      </c>
      <c r="I26" s="12" t="s">
        <v>62</v>
      </c>
    </row>
    <row r="27" spans="1:9" ht="15" thickBot="1" x14ac:dyDescent="0.4">
      <c r="A27" s="18" t="s">
        <v>63</v>
      </c>
      <c r="B27" s="10">
        <v>15</v>
      </c>
      <c r="C27" s="9" t="s">
        <v>13</v>
      </c>
      <c r="D27" s="11">
        <v>5</v>
      </c>
      <c r="E27" s="11">
        <v>8</v>
      </c>
      <c r="F27" s="11">
        <v>2</v>
      </c>
      <c r="G27" s="11">
        <v>0</v>
      </c>
      <c r="H27" s="10" t="s">
        <v>13</v>
      </c>
      <c r="I27" s="38" t="s">
        <v>59</v>
      </c>
    </row>
    <row r="28" spans="1:9" x14ac:dyDescent="0.35">
      <c r="A28" s="18" t="s">
        <v>64</v>
      </c>
      <c r="B28" s="10">
        <v>10</v>
      </c>
      <c r="C28" s="9" t="s">
        <v>13</v>
      </c>
      <c r="D28" s="11">
        <v>10</v>
      </c>
      <c r="E28" s="11">
        <v>0</v>
      </c>
      <c r="F28" s="11">
        <v>0</v>
      </c>
      <c r="G28" s="11">
        <v>2</v>
      </c>
      <c r="H28" s="12" t="s">
        <v>65</v>
      </c>
      <c r="I28" s="12" t="s">
        <v>20</v>
      </c>
    </row>
    <row r="29" spans="1:9" ht="15" thickBot="1" x14ac:dyDescent="0.4">
      <c r="A29" s="18" t="s">
        <v>66</v>
      </c>
      <c r="B29" s="10">
        <v>0</v>
      </c>
      <c r="C29" s="9" t="s">
        <v>13</v>
      </c>
      <c r="D29" s="11">
        <v>0</v>
      </c>
      <c r="E29" s="11">
        <v>0</v>
      </c>
      <c r="F29" s="11">
        <v>0</v>
      </c>
      <c r="G29" s="11">
        <v>0</v>
      </c>
      <c r="H29" s="10" t="s">
        <v>13</v>
      </c>
      <c r="I29" s="12" t="s">
        <v>67</v>
      </c>
    </row>
    <row r="30" spans="1:9" ht="15" thickBot="1" x14ac:dyDescent="0.4">
      <c r="A30" s="18" t="s">
        <v>68</v>
      </c>
      <c r="B30" s="10">
        <v>0</v>
      </c>
      <c r="C30" s="9" t="s">
        <v>13</v>
      </c>
      <c r="D30" s="11">
        <v>0</v>
      </c>
      <c r="E30" s="11">
        <v>0</v>
      </c>
      <c r="F30" s="11">
        <v>0</v>
      </c>
      <c r="G30" s="11">
        <v>0</v>
      </c>
      <c r="H30" s="10" t="s">
        <v>13</v>
      </c>
      <c r="I30" s="12" t="s">
        <v>67</v>
      </c>
    </row>
    <row r="31" spans="1:9" x14ac:dyDescent="0.35">
      <c r="A31" s="14" t="s">
        <v>69</v>
      </c>
      <c r="B31" s="5">
        <v>519</v>
      </c>
      <c r="C31" s="5" t="s">
        <v>13</v>
      </c>
      <c r="D31" s="5">
        <v>277</v>
      </c>
      <c r="E31" s="5">
        <v>170</v>
      </c>
      <c r="F31" s="5">
        <v>72</v>
      </c>
      <c r="G31" s="5">
        <v>72</v>
      </c>
      <c r="H31" s="5" t="s">
        <v>13</v>
      </c>
      <c r="I31" s="15" t="s">
        <v>13</v>
      </c>
    </row>
    <row r="32" spans="1:9" x14ac:dyDescent="0.35">
      <c r="A32" s="134" t="s">
        <v>70</v>
      </c>
      <c r="B32" s="134"/>
      <c r="C32" s="134"/>
    </row>
  </sheetData>
  <mergeCells count="28">
    <mergeCell ref="A32:C32"/>
    <mergeCell ref="G20:G22"/>
    <mergeCell ref="H20:H22"/>
    <mergeCell ref="I20:I22"/>
    <mergeCell ref="F17:F19"/>
    <mergeCell ref="G17:G19"/>
    <mergeCell ref="H17:H19"/>
    <mergeCell ref="I17:I19"/>
    <mergeCell ref="A20:A22"/>
    <mergeCell ref="B20:B22"/>
    <mergeCell ref="D20:D22"/>
    <mergeCell ref="E20:E22"/>
    <mergeCell ref="F20:F22"/>
    <mergeCell ref="I4:I5"/>
    <mergeCell ref="A17:A19"/>
    <mergeCell ref="B17:B19"/>
    <mergeCell ref="D17:D19"/>
    <mergeCell ref="E17:E19"/>
    <mergeCell ref="B2:C2"/>
    <mergeCell ref="D2:F2"/>
    <mergeCell ref="G2:H2"/>
    <mergeCell ref="A4:A5"/>
    <mergeCell ref="B4:B5"/>
    <mergeCell ref="D4:D5"/>
    <mergeCell ref="E4:E5"/>
    <mergeCell ref="G4:G5"/>
    <mergeCell ref="H4:H5"/>
    <mergeCell ref="F4:F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0FA3A-3F4A-4F13-8A1C-26B55DA11865}">
  <dimension ref="A2:H64"/>
  <sheetViews>
    <sheetView topLeftCell="A19" workbookViewId="0">
      <selection activeCell="I26" sqref="I26"/>
    </sheetView>
  </sheetViews>
  <sheetFormatPr defaultRowHeight="14.5" x14ac:dyDescent="0.35"/>
  <cols>
    <col min="1" max="1" width="34.453125" bestFit="1" customWidth="1"/>
    <col min="2" max="2" width="17.54296875" bestFit="1" customWidth="1"/>
    <col min="3" max="3" width="13.453125" customWidth="1"/>
    <col min="7" max="7" width="14.453125" bestFit="1" customWidth="1"/>
    <col min="8" max="8" width="17.453125" bestFit="1" customWidth="1"/>
  </cols>
  <sheetData>
    <row r="2" spans="1:8" ht="43.5" x14ac:dyDescent="0.35">
      <c r="B2" s="61"/>
      <c r="C2" s="62" t="s">
        <v>71</v>
      </c>
      <c r="D2" s="62" t="s">
        <v>72</v>
      </c>
      <c r="E2" s="17"/>
    </row>
    <row r="3" spans="1:8" ht="16.5" x14ac:dyDescent="0.35">
      <c r="B3" s="64" t="s">
        <v>73</v>
      </c>
      <c r="C3" s="65">
        <v>729</v>
      </c>
      <c r="D3" s="65">
        <v>98</v>
      </c>
      <c r="E3" s="65">
        <f>SUM(C3:D3)</f>
        <v>827</v>
      </c>
    </row>
    <row r="4" spans="1:8" ht="15.5" x14ac:dyDescent="0.35">
      <c r="B4" s="66" t="s">
        <v>74</v>
      </c>
      <c r="C4" s="67">
        <v>313</v>
      </c>
      <c r="D4" s="67" t="s">
        <v>13</v>
      </c>
      <c r="E4" s="67">
        <f t="shared" ref="E4:E7" si="0">SUM(C4:D4)</f>
        <v>313</v>
      </c>
    </row>
    <row r="5" spans="1:8" ht="15.5" x14ac:dyDescent="0.35">
      <c r="B5" s="66" t="s">
        <v>75</v>
      </c>
      <c r="C5" s="67">
        <v>32</v>
      </c>
      <c r="D5" s="67">
        <v>10</v>
      </c>
      <c r="E5" s="67">
        <f t="shared" si="0"/>
        <v>42</v>
      </c>
    </row>
    <row r="6" spans="1:8" ht="15.5" x14ac:dyDescent="0.35">
      <c r="B6" s="66" t="s">
        <v>76</v>
      </c>
      <c r="C6" s="67">
        <v>195</v>
      </c>
      <c r="D6" s="67">
        <v>37</v>
      </c>
      <c r="E6" s="67">
        <f t="shared" si="0"/>
        <v>232</v>
      </c>
    </row>
    <row r="7" spans="1:8" ht="15.5" x14ac:dyDescent="0.35">
      <c r="B7" s="66" t="s">
        <v>77</v>
      </c>
      <c r="C7" s="67">
        <v>189</v>
      </c>
      <c r="D7" s="67">
        <v>55</v>
      </c>
      <c r="E7" s="67">
        <f t="shared" si="0"/>
        <v>244</v>
      </c>
    </row>
    <row r="10" spans="1:8" x14ac:dyDescent="0.35">
      <c r="A10" s="145" t="s">
        <v>78</v>
      </c>
      <c r="B10" s="145"/>
      <c r="C10" s="145"/>
      <c r="D10" s="145"/>
      <c r="E10" s="145"/>
      <c r="F10" s="145"/>
      <c r="G10" s="145"/>
      <c r="H10" s="145"/>
    </row>
    <row r="11" spans="1:8" ht="15" thickBot="1" x14ac:dyDescent="0.4">
      <c r="A11" s="39" t="s">
        <v>79</v>
      </c>
      <c r="B11" s="39" t="s">
        <v>80</v>
      </c>
      <c r="C11" s="40" t="s">
        <v>81</v>
      </c>
      <c r="D11" s="40" t="s">
        <v>82</v>
      </c>
      <c r="E11" s="40" t="s">
        <v>8</v>
      </c>
      <c r="F11" s="40" t="s">
        <v>83</v>
      </c>
      <c r="G11" s="40" t="s">
        <v>84</v>
      </c>
      <c r="H11" s="40" t="s">
        <v>85</v>
      </c>
    </row>
    <row r="12" spans="1:8" ht="15" thickBot="1" x14ac:dyDescent="0.4">
      <c r="A12" s="41" t="s">
        <v>86</v>
      </c>
      <c r="B12" s="41" t="s">
        <v>87</v>
      </c>
      <c r="C12" s="42">
        <v>20</v>
      </c>
      <c r="D12" s="42">
        <v>17</v>
      </c>
      <c r="E12" s="42">
        <v>12</v>
      </c>
      <c r="F12" s="42">
        <v>49</v>
      </c>
      <c r="G12" s="43">
        <v>10</v>
      </c>
      <c r="H12" s="43">
        <v>52</v>
      </c>
    </row>
    <row r="13" spans="1:8" ht="15" thickBot="1" x14ac:dyDescent="0.4">
      <c r="A13" s="41" t="s">
        <v>88</v>
      </c>
      <c r="B13" s="41" t="s">
        <v>89</v>
      </c>
      <c r="C13" s="42">
        <v>14</v>
      </c>
      <c r="D13" s="42">
        <v>12</v>
      </c>
      <c r="E13" s="42">
        <v>24</v>
      </c>
      <c r="F13" s="42">
        <v>50</v>
      </c>
      <c r="G13" s="43">
        <v>22</v>
      </c>
      <c r="H13" s="43">
        <v>72</v>
      </c>
    </row>
    <row r="14" spans="1:8" ht="15" thickBot="1" x14ac:dyDescent="0.4">
      <c r="A14" s="41" t="s">
        <v>90</v>
      </c>
      <c r="B14" s="41" t="s">
        <v>91</v>
      </c>
      <c r="C14" s="42">
        <v>12</v>
      </c>
      <c r="D14" s="42">
        <v>15</v>
      </c>
      <c r="E14" s="42">
        <v>3</v>
      </c>
      <c r="F14" s="42">
        <v>30</v>
      </c>
      <c r="G14" s="43">
        <v>0</v>
      </c>
      <c r="H14" s="43">
        <v>30</v>
      </c>
    </row>
    <row r="15" spans="1:8" ht="15" thickBot="1" x14ac:dyDescent="0.4">
      <c r="A15" s="41" t="s">
        <v>92</v>
      </c>
      <c r="B15" s="41" t="s">
        <v>93</v>
      </c>
      <c r="C15" s="42">
        <v>5</v>
      </c>
      <c r="D15" s="42">
        <v>0</v>
      </c>
      <c r="E15" s="42">
        <v>0</v>
      </c>
      <c r="F15" s="42">
        <v>5</v>
      </c>
      <c r="G15" s="43">
        <v>0</v>
      </c>
      <c r="H15" s="43">
        <v>5</v>
      </c>
    </row>
    <row r="16" spans="1:8" ht="15" thickBot="1" x14ac:dyDescent="0.4">
      <c r="A16" s="41" t="s">
        <v>94</v>
      </c>
      <c r="B16" s="41" t="s">
        <v>95</v>
      </c>
      <c r="C16" s="42">
        <v>5</v>
      </c>
      <c r="D16" s="42">
        <v>5</v>
      </c>
      <c r="E16" s="42">
        <v>4</v>
      </c>
      <c r="F16" s="42">
        <v>14</v>
      </c>
      <c r="G16" s="43">
        <v>0</v>
      </c>
      <c r="H16" s="43">
        <v>14</v>
      </c>
    </row>
    <row r="17" spans="1:8" ht="15" thickBot="1" x14ac:dyDescent="0.4">
      <c r="A17" s="41" t="s">
        <v>96</v>
      </c>
      <c r="B17" s="41" t="s">
        <v>97</v>
      </c>
      <c r="C17" s="42">
        <v>7</v>
      </c>
      <c r="D17" s="42">
        <v>0</v>
      </c>
      <c r="E17" s="42">
        <v>0</v>
      </c>
      <c r="F17" s="42">
        <v>7</v>
      </c>
      <c r="G17" s="43">
        <v>0</v>
      </c>
      <c r="H17" s="43">
        <v>7</v>
      </c>
    </row>
    <row r="18" spans="1:8" ht="15" thickBot="1" x14ac:dyDescent="0.4">
      <c r="A18" s="41" t="s">
        <v>98</v>
      </c>
      <c r="B18" s="41" t="s">
        <v>99</v>
      </c>
      <c r="C18" s="42">
        <v>6</v>
      </c>
      <c r="D18" s="42">
        <v>2</v>
      </c>
      <c r="E18" s="42">
        <v>0</v>
      </c>
      <c r="F18" s="42">
        <v>8</v>
      </c>
      <c r="G18" s="43">
        <v>0</v>
      </c>
      <c r="H18" s="43">
        <v>8</v>
      </c>
    </row>
    <row r="19" spans="1:8" ht="15" thickBot="1" x14ac:dyDescent="0.4">
      <c r="A19" s="41" t="s">
        <v>100</v>
      </c>
      <c r="B19" s="41" t="s">
        <v>101</v>
      </c>
      <c r="C19" s="42">
        <v>7</v>
      </c>
      <c r="D19" s="42">
        <v>3</v>
      </c>
      <c r="E19" s="42">
        <v>0</v>
      </c>
      <c r="F19" s="42">
        <v>10</v>
      </c>
      <c r="G19" s="43">
        <v>0</v>
      </c>
      <c r="H19" s="43">
        <v>10</v>
      </c>
    </row>
    <row r="20" spans="1:8" ht="15" thickBot="1" x14ac:dyDescent="0.4">
      <c r="A20" s="41" t="s">
        <v>102</v>
      </c>
      <c r="B20" s="41" t="s">
        <v>103</v>
      </c>
      <c r="C20" s="42">
        <v>15</v>
      </c>
      <c r="D20" s="42">
        <v>4</v>
      </c>
      <c r="E20" s="42">
        <v>0</v>
      </c>
      <c r="F20" s="42">
        <v>19</v>
      </c>
      <c r="G20" s="43">
        <v>5</v>
      </c>
      <c r="H20" s="43">
        <v>24</v>
      </c>
    </row>
    <row r="21" spans="1:8" ht="15" thickBot="1" x14ac:dyDescent="0.4">
      <c r="A21" s="41" t="s">
        <v>104</v>
      </c>
      <c r="B21" s="44" t="s">
        <v>103</v>
      </c>
      <c r="C21" s="45">
        <v>6</v>
      </c>
      <c r="D21" s="45">
        <v>4</v>
      </c>
      <c r="E21" s="45">
        <v>0</v>
      </c>
      <c r="F21" s="45">
        <v>10</v>
      </c>
      <c r="G21" s="46">
        <v>0</v>
      </c>
      <c r="H21" s="46">
        <v>10</v>
      </c>
    </row>
    <row r="22" spans="1:8" ht="15" thickBot="1" x14ac:dyDescent="0.4">
      <c r="A22" s="146" t="s">
        <v>105</v>
      </c>
      <c r="B22" s="147"/>
      <c r="C22" s="107">
        <v>97</v>
      </c>
      <c r="D22" s="107">
        <f>SUM(D12:D21)</f>
        <v>62</v>
      </c>
      <c r="E22" s="107">
        <v>43</v>
      </c>
      <c r="F22" s="107">
        <f>SUM(C22:E22)</f>
        <v>202</v>
      </c>
      <c r="G22" s="107">
        <v>37</v>
      </c>
      <c r="H22" s="107">
        <f>SUM(F22:G22)</f>
        <v>239</v>
      </c>
    </row>
    <row r="24" spans="1:8" x14ac:dyDescent="0.35">
      <c r="A24" s="145" t="s">
        <v>106</v>
      </c>
      <c r="B24" s="145"/>
      <c r="C24" s="145"/>
      <c r="D24" s="145"/>
      <c r="E24" s="145"/>
      <c r="F24" s="145"/>
      <c r="G24" s="145"/>
      <c r="H24" s="145"/>
    </row>
    <row r="25" spans="1:8" ht="15" thickBot="1" x14ac:dyDescent="0.4">
      <c r="A25" s="39" t="s">
        <v>79</v>
      </c>
      <c r="B25" s="39" t="s">
        <v>107</v>
      </c>
      <c r="C25" s="40" t="s">
        <v>81</v>
      </c>
      <c r="D25" s="40" t="s">
        <v>82</v>
      </c>
      <c r="E25" s="40" t="s">
        <v>8</v>
      </c>
      <c r="F25" s="40" t="s">
        <v>83</v>
      </c>
      <c r="G25" s="40" t="s">
        <v>84</v>
      </c>
      <c r="H25" s="40" t="s">
        <v>85</v>
      </c>
    </row>
    <row r="26" spans="1:8" x14ac:dyDescent="0.35">
      <c r="A26" s="41" t="s">
        <v>108</v>
      </c>
      <c r="B26" s="41" t="s">
        <v>109</v>
      </c>
      <c r="C26" s="42">
        <v>8</v>
      </c>
      <c r="D26" s="42">
        <v>4</v>
      </c>
      <c r="E26" s="42"/>
      <c r="F26" s="42">
        <f>SUM(C26:E26)</f>
        <v>12</v>
      </c>
      <c r="G26" s="43"/>
      <c r="H26" s="43"/>
    </row>
    <row r="27" spans="1:8" x14ac:dyDescent="0.35">
      <c r="A27" s="41" t="s">
        <v>110</v>
      </c>
      <c r="B27" s="41" t="s">
        <v>91</v>
      </c>
      <c r="C27" s="42">
        <v>10</v>
      </c>
      <c r="D27" s="42">
        <v>8</v>
      </c>
      <c r="E27" s="42">
        <v>10</v>
      </c>
      <c r="F27" s="42">
        <f t="shared" ref="F27:F38" si="1">SUM(C27:E27)</f>
        <v>28</v>
      </c>
      <c r="G27" s="43"/>
      <c r="H27" s="74"/>
    </row>
    <row r="28" spans="1:8" ht="56" x14ac:dyDescent="0.35">
      <c r="A28" s="68" t="s">
        <v>111</v>
      </c>
      <c r="B28" s="41" t="s">
        <v>89</v>
      </c>
      <c r="C28" s="42">
        <v>23</v>
      </c>
      <c r="D28" s="42">
        <v>8</v>
      </c>
      <c r="E28" s="42">
        <v>10</v>
      </c>
      <c r="F28" s="42">
        <f t="shared" si="1"/>
        <v>41</v>
      </c>
      <c r="G28" s="73"/>
      <c r="H28" s="103" t="s">
        <v>112</v>
      </c>
    </row>
    <row r="29" spans="1:8" x14ac:dyDescent="0.35">
      <c r="A29" s="68" t="s">
        <v>113</v>
      </c>
      <c r="B29" s="41" t="s">
        <v>95</v>
      </c>
      <c r="C29" s="42">
        <v>15</v>
      </c>
      <c r="D29" s="42">
        <v>14</v>
      </c>
      <c r="E29" s="42">
        <v>11</v>
      </c>
      <c r="F29" s="42">
        <f t="shared" si="1"/>
        <v>40</v>
      </c>
      <c r="G29" s="43"/>
      <c r="H29" s="43"/>
    </row>
    <row r="30" spans="1:8" x14ac:dyDescent="0.35">
      <c r="A30" s="41" t="s">
        <v>62</v>
      </c>
      <c r="B30" s="41" t="s">
        <v>93</v>
      </c>
      <c r="C30" s="42">
        <v>8</v>
      </c>
      <c r="D30" s="42"/>
      <c r="E30" s="42"/>
      <c r="F30" s="42">
        <f t="shared" si="1"/>
        <v>8</v>
      </c>
      <c r="G30" s="43"/>
      <c r="H30" s="43"/>
    </row>
    <row r="31" spans="1:8" ht="15" thickBot="1" x14ac:dyDescent="0.4">
      <c r="A31" s="41" t="s">
        <v>114</v>
      </c>
      <c r="B31" s="41" t="s">
        <v>97</v>
      </c>
      <c r="C31" s="42">
        <v>4</v>
      </c>
      <c r="D31" s="42">
        <v>3</v>
      </c>
      <c r="E31" s="42">
        <v>3</v>
      </c>
      <c r="F31" s="42">
        <f t="shared" si="1"/>
        <v>10</v>
      </c>
      <c r="G31" s="43"/>
      <c r="H31" s="43"/>
    </row>
    <row r="32" spans="1:8" ht="15" thickBot="1" x14ac:dyDescent="0.4">
      <c r="A32" s="41" t="s">
        <v>115</v>
      </c>
      <c r="B32" s="41" t="s">
        <v>116</v>
      </c>
      <c r="C32" s="42">
        <v>14</v>
      </c>
      <c r="D32" s="42">
        <v>7</v>
      </c>
      <c r="E32" s="42">
        <v>6</v>
      </c>
      <c r="F32" s="42">
        <f t="shared" si="1"/>
        <v>27</v>
      </c>
      <c r="G32" s="43"/>
      <c r="H32" s="43"/>
    </row>
    <row r="33" spans="1:8" x14ac:dyDescent="0.35">
      <c r="A33" s="68" t="s">
        <v>117</v>
      </c>
      <c r="B33" s="41" t="s">
        <v>118</v>
      </c>
      <c r="C33" s="42">
        <v>13</v>
      </c>
      <c r="D33" s="42">
        <v>14</v>
      </c>
      <c r="E33" s="42">
        <v>26</v>
      </c>
      <c r="F33" s="42">
        <f t="shared" si="1"/>
        <v>53</v>
      </c>
      <c r="G33" s="43"/>
      <c r="H33" s="43"/>
    </row>
    <row r="34" spans="1:8" x14ac:dyDescent="0.35">
      <c r="A34" s="68" t="s">
        <v>119</v>
      </c>
      <c r="B34" s="41" t="s">
        <v>120</v>
      </c>
      <c r="C34" s="42">
        <v>8</v>
      </c>
      <c r="D34" s="42">
        <v>3</v>
      </c>
      <c r="E34" s="42">
        <v>3</v>
      </c>
      <c r="F34" s="42">
        <f t="shared" si="1"/>
        <v>14</v>
      </c>
      <c r="G34" s="43"/>
      <c r="H34" s="74"/>
    </row>
    <row r="35" spans="1:8" ht="28" x14ac:dyDescent="0.35">
      <c r="A35" s="68" t="s">
        <v>121</v>
      </c>
      <c r="B35" s="41" t="s">
        <v>122</v>
      </c>
      <c r="C35" s="42">
        <v>24</v>
      </c>
      <c r="D35" s="42">
        <v>21</v>
      </c>
      <c r="E35" s="42">
        <v>14</v>
      </c>
      <c r="F35" s="42">
        <f t="shared" si="1"/>
        <v>59</v>
      </c>
      <c r="G35" s="73"/>
      <c r="H35" s="103" t="s">
        <v>123</v>
      </c>
    </row>
    <row r="36" spans="1:8" x14ac:dyDescent="0.35">
      <c r="A36" s="68" t="s">
        <v>124</v>
      </c>
      <c r="B36" s="44" t="s">
        <v>125</v>
      </c>
      <c r="C36" s="45"/>
      <c r="D36" s="45">
        <v>6</v>
      </c>
      <c r="E36" s="45"/>
      <c r="F36" s="42">
        <f t="shared" si="1"/>
        <v>6</v>
      </c>
      <c r="G36" s="46"/>
      <c r="H36" s="75"/>
    </row>
    <row r="37" spans="1:8" x14ac:dyDescent="0.35">
      <c r="A37" s="47" t="s">
        <v>126</v>
      </c>
      <c r="B37" s="50" t="s">
        <v>127</v>
      </c>
      <c r="C37" s="48">
        <v>6</v>
      </c>
      <c r="D37" s="48">
        <v>3</v>
      </c>
      <c r="E37" s="48"/>
      <c r="F37" s="42">
        <f t="shared" si="1"/>
        <v>9</v>
      </c>
      <c r="G37" s="49"/>
      <c r="H37" s="49"/>
    </row>
    <row r="38" spans="1:8" ht="15" thickBot="1" x14ac:dyDescent="0.4">
      <c r="A38" s="47" t="s">
        <v>128</v>
      </c>
      <c r="B38" s="50" t="s">
        <v>129</v>
      </c>
      <c r="C38" s="48">
        <v>6</v>
      </c>
      <c r="D38" s="48"/>
      <c r="E38" s="48"/>
      <c r="F38" s="42">
        <f t="shared" si="1"/>
        <v>6</v>
      </c>
      <c r="G38" s="49"/>
      <c r="H38" s="49"/>
    </row>
    <row r="39" spans="1:8" ht="15" thickBot="1" x14ac:dyDescent="0.4">
      <c r="A39" s="146" t="s">
        <v>105</v>
      </c>
      <c r="B39" s="147"/>
      <c r="C39" s="107">
        <f>SUM(C26:C38)</f>
        <v>139</v>
      </c>
      <c r="D39" s="107">
        <f t="shared" ref="D39:E39" si="2">SUM(D26:D38)</f>
        <v>91</v>
      </c>
      <c r="E39" s="107">
        <f t="shared" si="2"/>
        <v>83</v>
      </c>
      <c r="F39" s="107">
        <f>SUM(C39:E39)</f>
        <v>313</v>
      </c>
      <c r="G39" s="107"/>
      <c r="H39" s="107"/>
    </row>
    <row r="41" spans="1:8" ht="15" thickBot="1" x14ac:dyDescent="0.4">
      <c r="A41" s="145" t="s">
        <v>130</v>
      </c>
      <c r="B41" s="145"/>
      <c r="C41" s="145"/>
      <c r="D41" s="145"/>
      <c r="E41" s="145"/>
      <c r="F41" s="145"/>
      <c r="G41" s="145"/>
      <c r="H41" s="145"/>
    </row>
    <row r="42" spans="1:8" ht="15" thickBot="1" x14ac:dyDescent="0.4">
      <c r="A42" s="51" t="s">
        <v>131</v>
      </c>
      <c r="B42" s="51" t="s">
        <v>132</v>
      </c>
      <c r="C42" s="52" t="s">
        <v>81</v>
      </c>
      <c r="D42" s="52" t="s">
        <v>82</v>
      </c>
      <c r="E42" s="52" t="s">
        <v>8</v>
      </c>
      <c r="F42" s="52" t="s">
        <v>133</v>
      </c>
      <c r="G42" s="52" t="s">
        <v>84</v>
      </c>
      <c r="H42" s="52" t="s">
        <v>134</v>
      </c>
    </row>
    <row r="43" spans="1:8" ht="15" thickBot="1" x14ac:dyDescent="0.4">
      <c r="A43" s="41" t="s">
        <v>135</v>
      </c>
      <c r="B43" s="41" t="s">
        <v>136</v>
      </c>
      <c r="C43" s="53">
        <v>10</v>
      </c>
      <c r="D43" s="53">
        <v>5</v>
      </c>
      <c r="E43" s="53">
        <v>5</v>
      </c>
      <c r="F43" s="53">
        <f>SUM(C43:E43)</f>
        <v>20</v>
      </c>
      <c r="G43" s="53">
        <v>10</v>
      </c>
      <c r="H43" s="53">
        <f>F43+G43</f>
        <v>30</v>
      </c>
    </row>
    <row r="44" spans="1:8" ht="15" thickBot="1" x14ac:dyDescent="0.4">
      <c r="A44" s="41" t="s">
        <v>137</v>
      </c>
      <c r="B44" s="41" t="s">
        <v>138</v>
      </c>
      <c r="C44" s="53">
        <v>10</v>
      </c>
      <c r="D44" s="53">
        <v>2</v>
      </c>
      <c r="E44" s="53">
        <v>10</v>
      </c>
      <c r="F44" s="53">
        <f t="shared" ref="F44:F55" si="3">SUM(C44:E44)</f>
        <v>22</v>
      </c>
      <c r="G44" s="53">
        <v>14</v>
      </c>
      <c r="H44" s="53">
        <f t="shared" ref="H44:H55" si="4">F44+G44</f>
        <v>36</v>
      </c>
    </row>
    <row r="45" spans="1:8" ht="15" thickBot="1" x14ac:dyDescent="0.4">
      <c r="A45" s="41" t="s">
        <v>139</v>
      </c>
      <c r="B45" s="41" t="s">
        <v>140</v>
      </c>
      <c r="C45" s="53">
        <v>10</v>
      </c>
      <c r="D45" s="53">
        <v>8</v>
      </c>
      <c r="E45" s="53">
        <v>10</v>
      </c>
      <c r="F45" s="53">
        <f t="shared" si="3"/>
        <v>28</v>
      </c>
      <c r="G45" s="53">
        <v>12</v>
      </c>
      <c r="H45" s="53">
        <f t="shared" si="4"/>
        <v>40</v>
      </c>
    </row>
    <row r="46" spans="1:8" ht="15" thickBot="1" x14ac:dyDescent="0.4">
      <c r="A46" s="41" t="s">
        <v>141</v>
      </c>
      <c r="B46" s="41" t="s">
        <v>87</v>
      </c>
      <c r="C46" s="53">
        <v>5</v>
      </c>
      <c r="D46" s="53">
        <v>5</v>
      </c>
      <c r="E46" s="53">
        <v>10</v>
      </c>
      <c r="F46" s="53">
        <f t="shared" si="3"/>
        <v>20</v>
      </c>
      <c r="G46" s="53">
        <v>8</v>
      </c>
      <c r="H46" s="53">
        <f t="shared" si="4"/>
        <v>28</v>
      </c>
    </row>
    <row r="47" spans="1:8" ht="15" thickBot="1" x14ac:dyDescent="0.4">
      <c r="A47" s="41" t="s">
        <v>142</v>
      </c>
      <c r="B47" s="41" t="s">
        <v>143</v>
      </c>
      <c r="C47" s="53">
        <v>15</v>
      </c>
      <c r="D47" s="53">
        <v>5</v>
      </c>
      <c r="E47" s="53">
        <v>0</v>
      </c>
      <c r="F47" s="53">
        <f t="shared" si="3"/>
        <v>20</v>
      </c>
      <c r="G47" s="53"/>
      <c r="H47" s="53">
        <f t="shared" si="4"/>
        <v>20</v>
      </c>
    </row>
    <row r="48" spans="1:8" ht="15" thickBot="1" x14ac:dyDescent="0.4">
      <c r="A48" s="41" t="s">
        <v>144</v>
      </c>
      <c r="B48" s="41" t="s">
        <v>145</v>
      </c>
      <c r="C48" s="53">
        <v>3</v>
      </c>
      <c r="D48" s="53">
        <v>7</v>
      </c>
      <c r="E48" s="53">
        <v>2</v>
      </c>
      <c r="F48" s="53">
        <f t="shared" si="3"/>
        <v>12</v>
      </c>
      <c r="G48" s="53">
        <v>2</v>
      </c>
      <c r="H48" s="53">
        <f t="shared" si="4"/>
        <v>14</v>
      </c>
    </row>
    <row r="49" spans="1:8" ht="15" thickBot="1" x14ac:dyDescent="0.4">
      <c r="A49" s="41" t="s">
        <v>146</v>
      </c>
      <c r="B49" s="41" t="s">
        <v>145</v>
      </c>
      <c r="C49" s="53">
        <v>2</v>
      </c>
      <c r="D49" s="53">
        <v>2</v>
      </c>
      <c r="E49" s="53">
        <v>2</v>
      </c>
      <c r="F49" s="53">
        <f t="shared" si="3"/>
        <v>6</v>
      </c>
      <c r="G49" s="53">
        <v>5</v>
      </c>
      <c r="H49" s="53">
        <f t="shared" si="4"/>
        <v>11</v>
      </c>
    </row>
    <row r="50" spans="1:8" ht="15" thickBot="1" x14ac:dyDescent="0.4">
      <c r="A50" s="41" t="s">
        <v>147</v>
      </c>
      <c r="B50" s="41" t="s">
        <v>148</v>
      </c>
      <c r="C50" s="53"/>
      <c r="D50" s="53">
        <v>2</v>
      </c>
      <c r="E50" s="53">
        <v>3</v>
      </c>
      <c r="F50" s="53">
        <f t="shared" si="3"/>
        <v>5</v>
      </c>
      <c r="G50" s="53"/>
      <c r="H50" s="53">
        <f t="shared" si="4"/>
        <v>5</v>
      </c>
    </row>
    <row r="51" spans="1:8" ht="15" thickBot="1" x14ac:dyDescent="0.4">
      <c r="A51" s="41" t="s">
        <v>149</v>
      </c>
      <c r="B51" s="41" t="s">
        <v>150</v>
      </c>
      <c r="C51" s="53">
        <v>8</v>
      </c>
      <c r="D51" s="53"/>
      <c r="E51" s="53"/>
      <c r="F51" s="53">
        <f t="shared" si="3"/>
        <v>8</v>
      </c>
      <c r="G51" s="53"/>
      <c r="H51" s="53">
        <f t="shared" si="4"/>
        <v>8</v>
      </c>
    </row>
    <row r="52" spans="1:8" ht="15" thickBot="1" x14ac:dyDescent="0.4">
      <c r="A52" s="41" t="s">
        <v>151</v>
      </c>
      <c r="B52" s="41" t="s">
        <v>152</v>
      </c>
      <c r="C52" s="53">
        <v>10</v>
      </c>
      <c r="D52" s="53">
        <v>5</v>
      </c>
      <c r="E52" s="53">
        <v>3</v>
      </c>
      <c r="F52" s="53">
        <f t="shared" si="3"/>
        <v>18</v>
      </c>
      <c r="G52" s="53">
        <v>2</v>
      </c>
      <c r="H52" s="53">
        <f>F52+G52</f>
        <v>20</v>
      </c>
    </row>
    <row r="53" spans="1:8" ht="15" thickBot="1" x14ac:dyDescent="0.4">
      <c r="A53" s="41" t="s">
        <v>153</v>
      </c>
      <c r="B53" s="41" t="s">
        <v>154</v>
      </c>
      <c r="C53" s="53"/>
      <c r="D53" s="53">
        <v>3</v>
      </c>
      <c r="E53" s="53">
        <v>3</v>
      </c>
      <c r="F53" s="53">
        <f t="shared" si="3"/>
        <v>6</v>
      </c>
      <c r="G53" s="53"/>
      <c r="H53" s="53">
        <f t="shared" si="4"/>
        <v>6</v>
      </c>
    </row>
    <row r="54" spans="1:8" ht="15" thickBot="1" x14ac:dyDescent="0.4">
      <c r="A54" s="41" t="s">
        <v>155</v>
      </c>
      <c r="B54" s="41" t="s">
        <v>154</v>
      </c>
      <c r="C54" s="53"/>
      <c r="D54" s="53">
        <v>6</v>
      </c>
      <c r="E54" s="53">
        <v>2</v>
      </c>
      <c r="F54" s="53">
        <f t="shared" si="3"/>
        <v>8</v>
      </c>
      <c r="G54" s="53"/>
      <c r="H54" s="53">
        <f t="shared" si="4"/>
        <v>8</v>
      </c>
    </row>
    <row r="55" spans="1:8" ht="15" thickBot="1" x14ac:dyDescent="0.4">
      <c r="A55" s="106" t="s">
        <v>156</v>
      </c>
      <c r="B55" s="41" t="s">
        <v>145</v>
      </c>
      <c r="C55" s="53">
        <v>4</v>
      </c>
      <c r="D55" s="53">
        <v>4</v>
      </c>
      <c r="E55" s="53">
        <v>8</v>
      </c>
      <c r="F55" s="53">
        <f t="shared" si="3"/>
        <v>16</v>
      </c>
      <c r="G55" s="53">
        <v>2</v>
      </c>
      <c r="H55" s="53">
        <f t="shared" si="4"/>
        <v>18</v>
      </c>
    </row>
    <row r="56" spans="1:8" ht="15" thickBot="1" x14ac:dyDescent="0.4">
      <c r="A56" s="148" t="s">
        <v>105</v>
      </c>
      <c r="B56" s="149"/>
      <c r="C56" s="69">
        <f>SUM(C43:C55)</f>
        <v>77</v>
      </c>
      <c r="D56" s="69">
        <f t="shared" ref="D56:F56" si="5">SUM(D43:D55)</f>
        <v>54</v>
      </c>
      <c r="E56" s="69">
        <f t="shared" si="5"/>
        <v>58</v>
      </c>
      <c r="F56" s="69">
        <f t="shared" si="5"/>
        <v>189</v>
      </c>
      <c r="G56" s="69">
        <f>SUM(G43:G55)</f>
        <v>55</v>
      </c>
      <c r="H56" s="69">
        <f t="shared" ref="H56" si="6">SUM(H43:H55)</f>
        <v>244</v>
      </c>
    </row>
    <row r="58" spans="1:8" ht="15" thickBot="1" x14ac:dyDescent="0.4"/>
    <row r="59" spans="1:8" ht="29.5" thickBot="1" x14ac:dyDescent="0.4">
      <c r="A59" s="51" t="s">
        <v>157</v>
      </c>
      <c r="B59" s="52" t="s">
        <v>81</v>
      </c>
      <c r="C59" s="52" t="s">
        <v>82</v>
      </c>
      <c r="D59" s="52" t="s">
        <v>8</v>
      </c>
      <c r="E59" s="63" t="s">
        <v>158</v>
      </c>
      <c r="F59" s="57" t="s">
        <v>159</v>
      </c>
      <c r="G59" s="52" t="s">
        <v>84</v>
      </c>
      <c r="H59" s="52" t="s">
        <v>85</v>
      </c>
    </row>
    <row r="60" spans="1:8" x14ac:dyDescent="0.35">
      <c r="A60" s="136" t="s">
        <v>145</v>
      </c>
      <c r="B60" s="58" t="s">
        <v>160</v>
      </c>
      <c r="C60" s="58" t="s">
        <v>161</v>
      </c>
      <c r="D60" s="58" t="s">
        <v>162</v>
      </c>
      <c r="E60" s="138" t="s">
        <v>163</v>
      </c>
      <c r="F60" s="141"/>
      <c r="G60" s="143" t="s">
        <v>164</v>
      </c>
      <c r="H60" s="54"/>
    </row>
    <row r="61" spans="1:8" x14ac:dyDescent="0.35">
      <c r="A61" s="137"/>
      <c r="B61" s="58" t="s">
        <v>165</v>
      </c>
      <c r="C61" s="58" t="s">
        <v>166</v>
      </c>
      <c r="D61" s="58" t="s">
        <v>167</v>
      </c>
      <c r="E61" s="139"/>
      <c r="F61" s="142"/>
      <c r="G61" s="144"/>
      <c r="H61" s="55"/>
    </row>
    <row r="62" spans="1:8" x14ac:dyDescent="0.35">
      <c r="A62" s="137"/>
      <c r="B62" s="59" t="s">
        <v>168</v>
      </c>
      <c r="C62" s="58" t="s">
        <v>169</v>
      </c>
      <c r="D62" s="58" t="s">
        <v>170</v>
      </c>
      <c r="E62" s="139"/>
      <c r="F62" s="142"/>
      <c r="G62" s="144"/>
      <c r="H62" s="55"/>
    </row>
    <row r="63" spans="1:8" ht="15" thickBot="1" x14ac:dyDescent="0.4">
      <c r="A63" s="137"/>
      <c r="B63" s="60"/>
      <c r="C63" s="58" t="s">
        <v>171</v>
      </c>
      <c r="D63" s="58" t="s">
        <v>172</v>
      </c>
      <c r="E63" s="140"/>
      <c r="F63" s="142"/>
      <c r="G63" s="144"/>
      <c r="H63" s="56"/>
    </row>
    <row r="64" spans="1:8" ht="15" thickBot="1" x14ac:dyDescent="0.4">
      <c r="A64" s="70" t="s">
        <v>105</v>
      </c>
      <c r="B64" s="71">
        <v>9</v>
      </c>
      <c r="C64" s="72">
        <v>5</v>
      </c>
      <c r="D64" s="71">
        <v>13</v>
      </c>
      <c r="E64" s="72">
        <v>5</v>
      </c>
      <c r="F64" s="71">
        <f>SUM(B64:E64)</f>
        <v>32</v>
      </c>
      <c r="G64" s="72">
        <v>10</v>
      </c>
      <c r="H64" s="71">
        <f>SUM(F64:G64)</f>
        <v>42</v>
      </c>
    </row>
  </sheetData>
  <mergeCells count="10">
    <mergeCell ref="A60:A63"/>
    <mergeCell ref="E60:E63"/>
    <mergeCell ref="F60:F63"/>
    <mergeCell ref="G60:G63"/>
    <mergeCell ref="A10:H10"/>
    <mergeCell ref="A22:B22"/>
    <mergeCell ref="A24:H24"/>
    <mergeCell ref="A39:B39"/>
    <mergeCell ref="A41:H41"/>
    <mergeCell ref="A56:B56"/>
  </mergeCells>
  <pageMargins left="0.7" right="0.7" top="0.75" bottom="0.75" header="0.3" footer="0.3"/>
  <pageSetup paperSize="9" orientation="portrait" horizontalDpi="30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6471F-E4BA-40D9-AF11-8BAE6DE5DF17}">
  <dimension ref="A1:J39"/>
  <sheetViews>
    <sheetView topLeftCell="A2" workbookViewId="0">
      <pane ySplit="5" topLeftCell="A7" activePane="bottomLeft" state="frozen"/>
      <selection activeCell="I26" sqref="I26"/>
      <selection pane="bottomLeft" activeCell="I26" sqref="I26"/>
    </sheetView>
  </sheetViews>
  <sheetFormatPr defaultRowHeight="14.5" x14ac:dyDescent="0.35"/>
  <cols>
    <col min="1" max="1" width="22.54296875" customWidth="1"/>
    <col min="2" max="2" width="16.54296875" customWidth="1"/>
    <col min="10" max="10" width="14.54296875" bestFit="1" customWidth="1"/>
  </cols>
  <sheetData>
    <row r="1" spans="1:10" x14ac:dyDescent="0.35">
      <c r="A1" s="21" t="s">
        <v>173</v>
      </c>
      <c r="B1" s="22"/>
      <c r="C1" s="22"/>
      <c r="D1" s="22"/>
      <c r="E1" s="22"/>
      <c r="F1" s="22"/>
      <c r="G1" s="22"/>
      <c r="H1" s="22"/>
      <c r="I1" s="22"/>
    </row>
    <row r="2" spans="1:10" x14ac:dyDescent="0.35">
      <c r="A2" s="150" t="s">
        <v>174</v>
      </c>
      <c r="B2" s="159" t="s">
        <v>175</v>
      </c>
      <c r="C2" s="153" t="s">
        <v>176</v>
      </c>
      <c r="D2" s="153"/>
      <c r="E2" s="153"/>
      <c r="F2" s="153"/>
      <c r="G2" s="153"/>
      <c r="H2" s="153"/>
      <c r="I2" s="154"/>
    </row>
    <row r="3" spans="1:10" x14ac:dyDescent="0.35">
      <c r="A3" s="151"/>
      <c r="B3" s="160" t="s">
        <v>175</v>
      </c>
      <c r="C3" s="155"/>
      <c r="D3" s="155"/>
      <c r="E3" s="155"/>
      <c r="F3" s="155"/>
      <c r="G3" s="155"/>
      <c r="H3" s="155"/>
      <c r="I3" s="156"/>
    </row>
    <row r="4" spans="1:10" x14ac:dyDescent="0.35">
      <c r="A4" s="151"/>
      <c r="B4" s="160" t="s">
        <v>173</v>
      </c>
      <c r="C4" s="155"/>
      <c r="D4" s="155"/>
      <c r="E4" s="155"/>
      <c r="F4" s="155"/>
      <c r="G4" s="155"/>
      <c r="H4" s="155"/>
      <c r="I4" s="156"/>
    </row>
    <row r="5" spans="1:10" x14ac:dyDescent="0.35">
      <c r="A5" s="151"/>
      <c r="B5" s="160" t="s">
        <v>173</v>
      </c>
      <c r="C5" s="157"/>
      <c r="D5" s="157"/>
      <c r="E5" s="157"/>
      <c r="F5" s="157"/>
      <c r="G5" s="157"/>
      <c r="H5" s="157"/>
      <c r="I5" s="158"/>
    </row>
    <row r="6" spans="1:10" ht="28" x14ac:dyDescent="0.35">
      <c r="A6" s="152"/>
      <c r="B6" s="161"/>
      <c r="C6" s="23" t="s">
        <v>87</v>
      </c>
      <c r="D6" s="23" t="s">
        <v>177</v>
      </c>
      <c r="E6" s="23" t="s">
        <v>178</v>
      </c>
      <c r="F6" s="23" t="s">
        <v>179</v>
      </c>
      <c r="G6" s="23" t="s">
        <v>180</v>
      </c>
      <c r="H6" s="24" t="s">
        <v>181</v>
      </c>
      <c r="I6" s="25" t="s">
        <v>182</v>
      </c>
    </row>
    <row r="7" spans="1:10" ht="28" x14ac:dyDescent="0.35">
      <c r="A7" s="26" t="s">
        <v>183</v>
      </c>
      <c r="B7" s="27" t="s">
        <v>184</v>
      </c>
      <c r="C7" s="28" t="s">
        <v>173</v>
      </c>
      <c r="D7" s="28" t="s">
        <v>173</v>
      </c>
      <c r="E7" s="28" t="s">
        <v>173</v>
      </c>
      <c r="F7" s="28">
        <v>3</v>
      </c>
      <c r="G7" s="28">
        <v>2</v>
      </c>
      <c r="H7" s="28" t="s">
        <v>173</v>
      </c>
      <c r="I7" s="28">
        <f>SUM(C7:H7)</f>
        <v>5</v>
      </c>
      <c r="J7" s="20" t="s">
        <v>185</v>
      </c>
    </row>
    <row r="8" spans="1:10" ht="28" x14ac:dyDescent="0.35">
      <c r="A8" s="29" t="s">
        <v>186</v>
      </c>
      <c r="B8" s="30" t="s">
        <v>187</v>
      </c>
      <c r="C8" s="31">
        <v>3</v>
      </c>
      <c r="D8" s="31">
        <v>3</v>
      </c>
      <c r="E8" s="31">
        <v>4</v>
      </c>
      <c r="F8" s="31">
        <v>5</v>
      </c>
      <c r="G8" s="31" t="s">
        <v>173</v>
      </c>
      <c r="H8" s="31" t="s">
        <v>173</v>
      </c>
      <c r="I8" s="28">
        <f t="shared" ref="I8:I28" si="0">SUM(C8:H8)</f>
        <v>15</v>
      </c>
    </row>
    <row r="9" spans="1:10" ht="42" x14ac:dyDescent="0.35">
      <c r="A9" s="26" t="s">
        <v>188</v>
      </c>
      <c r="B9" s="27" t="s">
        <v>189</v>
      </c>
      <c r="C9" s="28" t="s">
        <v>173</v>
      </c>
      <c r="D9" s="28" t="s">
        <v>173</v>
      </c>
      <c r="E9" s="28" t="s">
        <v>173</v>
      </c>
      <c r="F9" s="28" t="s">
        <v>173</v>
      </c>
      <c r="G9" s="28" t="s">
        <v>173</v>
      </c>
      <c r="H9" s="28" t="s">
        <v>173</v>
      </c>
      <c r="I9" s="28">
        <f t="shared" si="0"/>
        <v>0</v>
      </c>
    </row>
    <row r="10" spans="1:10" x14ac:dyDescent="0.35">
      <c r="A10" s="29" t="s">
        <v>190</v>
      </c>
      <c r="B10" s="30" t="s">
        <v>187</v>
      </c>
      <c r="C10" s="31" t="s">
        <v>173</v>
      </c>
      <c r="D10" s="31">
        <v>3</v>
      </c>
      <c r="E10" s="31">
        <v>4</v>
      </c>
      <c r="F10" s="31">
        <v>4</v>
      </c>
      <c r="G10" s="31" t="s">
        <v>173</v>
      </c>
      <c r="H10" s="31" t="s">
        <v>173</v>
      </c>
      <c r="I10" s="28">
        <f t="shared" si="0"/>
        <v>11</v>
      </c>
    </row>
    <row r="11" spans="1:10" x14ac:dyDescent="0.35">
      <c r="A11" s="29" t="s">
        <v>191</v>
      </c>
      <c r="B11" s="30" t="s">
        <v>187</v>
      </c>
      <c r="C11" s="31" t="s">
        <v>173</v>
      </c>
      <c r="D11" s="31">
        <v>3</v>
      </c>
      <c r="E11" s="31">
        <v>3</v>
      </c>
      <c r="F11" s="31">
        <v>4</v>
      </c>
      <c r="G11" s="31" t="s">
        <v>173</v>
      </c>
      <c r="H11" s="31" t="s">
        <v>173</v>
      </c>
      <c r="I11" s="28">
        <f t="shared" si="0"/>
        <v>10</v>
      </c>
    </row>
    <row r="12" spans="1:10" x14ac:dyDescent="0.35">
      <c r="A12" s="29" t="s">
        <v>192</v>
      </c>
      <c r="B12" s="30" t="s">
        <v>187</v>
      </c>
      <c r="C12" s="31"/>
      <c r="D12" s="31">
        <v>3</v>
      </c>
      <c r="E12" s="31">
        <v>3</v>
      </c>
      <c r="F12" s="31">
        <v>4</v>
      </c>
      <c r="G12" s="31" t="s">
        <v>173</v>
      </c>
      <c r="H12" s="31" t="s">
        <v>173</v>
      </c>
      <c r="I12" s="28">
        <f t="shared" si="0"/>
        <v>10</v>
      </c>
      <c r="J12" t="s">
        <v>193</v>
      </c>
    </row>
    <row r="13" spans="1:10" x14ac:dyDescent="0.35">
      <c r="A13" s="29" t="s">
        <v>194</v>
      </c>
      <c r="B13" s="30" t="s">
        <v>187</v>
      </c>
      <c r="C13" s="31">
        <v>2</v>
      </c>
      <c r="D13" s="31">
        <v>3</v>
      </c>
      <c r="E13" s="31" t="s">
        <v>173</v>
      </c>
      <c r="F13" s="31">
        <v>4</v>
      </c>
      <c r="G13" s="31" t="s">
        <v>173</v>
      </c>
      <c r="H13" s="31" t="s">
        <v>173</v>
      </c>
      <c r="I13" s="28">
        <f t="shared" si="0"/>
        <v>9</v>
      </c>
    </row>
    <row r="14" spans="1:10" x14ac:dyDescent="0.35">
      <c r="A14" s="29" t="s">
        <v>195</v>
      </c>
      <c r="B14" s="30" t="s">
        <v>187</v>
      </c>
      <c r="C14" s="31">
        <v>3</v>
      </c>
      <c r="D14" s="31" t="s">
        <v>173</v>
      </c>
      <c r="E14" s="31">
        <v>3</v>
      </c>
      <c r="F14" s="31">
        <v>3</v>
      </c>
      <c r="G14" s="31" t="s">
        <v>173</v>
      </c>
      <c r="H14" s="31" t="s">
        <v>173</v>
      </c>
      <c r="I14" s="28">
        <f t="shared" si="0"/>
        <v>9</v>
      </c>
    </row>
    <row r="15" spans="1:10" x14ac:dyDescent="0.35">
      <c r="A15" s="29" t="s">
        <v>196</v>
      </c>
      <c r="B15" s="30" t="s">
        <v>187</v>
      </c>
      <c r="C15" s="31" t="s">
        <v>173</v>
      </c>
      <c r="D15" s="31">
        <v>3</v>
      </c>
      <c r="E15" s="31">
        <v>3</v>
      </c>
      <c r="F15" s="31">
        <v>3</v>
      </c>
      <c r="G15" s="31" t="s">
        <v>173</v>
      </c>
      <c r="H15" s="31" t="s">
        <v>173</v>
      </c>
      <c r="I15" s="28">
        <f t="shared" si="0"/>
        <v>9</v>
      </c>
    </row>
    <row r="16" spans="1:10" ht="42" x14ac:dyDescent="0.35">
      <c r="A16" s="26" t="s">
        <v>197</v>
      </c>
      <c r="B16" s="27" t="s">
        <v>189</v>
      </c>
      <c r="C16" s="28" t="s">
        <v>173</v>
      </c>
      <c r="D16" s="28" t="s">
        <v>173</v>
      </c>
      <c r="E16" s="28" t="s">
        <v>173</v>
      </c>
      <c r="F16" s="28" t="s">
        <v>173</v>
      </c>
      <c r="G16" s="28" t="s">
        <v>173</v>
      </c>
      <c r="H16" s="28" t="s">
        <v>173</v>
      </c>
      <c r="I16" s="28">
        <f t="shared" si="0"/>
        <v>0</v>
      </c>
    </row>
    <row r="17" spans="1:10" x14ac:dyDescent="0.35">
      <c r="A17" s="29" t="s">
        <v>198</v>
      </c>
      <c r="B17" s="30" t="s">
        <v>187</v>
      </c>
      <c r="C17" s="31" t="s">
        <v>173</v>
      </c>
      <c r="D17" s="31">
        <v>0</v>
      </c>
      <c r="E17" s="31" t="s">
        <v>173</v>
      </c>
      <c r="F17" s="31">
        <v>3</v>
      </c>
      <c r="G17" s="31" t="s">
        <v>173</v>
      </c>
      <c r="H17" s="31" t="s">
        <v>173</v>
      </c>
      <c r="I17" s="28">
        <f t="shared" si="0"/>
        <v>3</v>
      </c>
    </row>
    <row r="18" spans="1:10" x14ac:dyDescent="0.35">
      <c r="A18" s="29" t="s">
        <v>199</v>
      </c>
      <c r="B18" s="30" t="s">
        <v>187</v>
      </c>
      <c r="C18" s="31">
        <v>4</v>
      </c>
      <c r="D18" s="31" t="s">
        <v>173</v>
      </c>
      <c r="E18" s="31">
        <v>2</v>
      </c>
      <c r="F18" s="31">
        <v>3</v>
      </c>
      <c r="G18" s="31" t="s">
        <v>173</v>
      </c>
      <c r="H18" s="31" t="s">
        <v>173</v>
      </c>
      <c r="I18" s="28">
        <f t="shared" si="0"/>
        <v>9</v>
      </c>
    </row>
    <row r="19" spans="1:10" ht="28" x14ac:dyDescent="0.35">
      <c r="A19" s="29" t="s">
        <v>200</v>
      </c>
      <c r="B19" s="30" t="s">
        <v>187</v>
      </c>
      <c r="C19" s="31" t="s">
        <v>173</v>
      </c>
      <c r="D19" s="31" t="s">
        <v>173</v>
      </c>
      <c r="E19" s="31" t="s">
        <v>173</v>
      </c>
      <c r="F19" s="31" t="s">
        <v>173</v>
      </c>
      <c r="G19" s="31" t="s">
        <v>173</v>
      </c>
      <c r="H19" s="31" t="s">
        <v>173</v>
      </c>
      <c r="I19" s="28">
        <f t="shared" si="0"/>
        <v>0</v>
      </c>
    </row>
    <row r="20" spans="1:10" x14ac:dyDescent="0.35">
      <c r="A20" s="29" t="s">
        <v>201</v>
      </c>
      <c r="B20" s="30" t="s">
        <v>187</v>
      </c>
      <c r="C20" s="31" t="s">
        <v>173</v>
      </c>
      <c r="D20" s="31" t="s">
        <v>173</v>
      </c>
      <c r="E20" s="31" t="s">
        <v>173</v>
      </c>
      <c r="F20" s="31">
        <v>5</v>
      </c>
      <c r="G20" s="31" t="s">
        <v>173</v>
      </c>
      <c r="H20" s="31" t="s">
        <v>173</v>
      </c>
      <c r="I20" s="28">
        <f t="shared" si="0"/>
        <v>5</v>
      </c>
      <c r="J20" t="s">
        <v>202</v>
      </c>
    </row>
    <row r="21" spans="1:10" ht="42" x14ac:dyDescent="0.35">
      <c r="A21" s="26" t="s">
        <v>203</v>
      </c>
      <c r="B21" s="27" t="s">
        <v>189</v>
      </c>
      <c r="C21" s="28" t="s">
        <v>173</v>
      </c>
      <c r="D21" s="28" t="s">
        <v>173</v>
      </c>
      <c r="E21" s="28" t="s">
        <v>173</v>
      </c>
      <c r="F21" s="28" t="s">
        <v>173</v>
      </c>
      <c r="G21" s="28" t="s">
        <v>173</v>
      </c>
      <c r="H21" s="28" t="s">
        <v>173</v>
      </c>
      <c r="I21" s="28">
        <f t="shared" si="0"/>
        <v>0</v>
      </c>
    </row>
    <row r="22" spans="1:10" x14ac:dyDescent="0.35">
      <c r="A22" s="29" t="s">
        <v>204</v>
      </c>
      <c r="B22" s="30" t="s">
        <v>205</v>
      </c>
      <c r="C22" s="31" t="s">
        <v>173</v>
      </c>
      <c r="D22" s="31">
        <v>3</v>
      </c>
      <c r="E22" s="31" t="s">
        <v>173</v>
      </c>
      <c r="F22" s="31">
        <v>5</v>
      </c>
      <c r="G22" s="31" t="s">
        <v>173</v>
      </c>
      <c r="H22" s="31" t="s">
        <v>173</v>
      </c>
      <c r="I22" s="28">
        <f t="shared" si="0"/>
        <v>8</v>
      </c>
      <c r="J22" t="s">
        <v>206</v>
      </c>
    </row>
    <row r="23" spans="1:10" x14ac:dyDescent="0.35">
      <c r="A23" s="29" t="s">
        <v>207</v>
      </c>
      <c r="B23" s="30" t="s">
        <v>205</v>
      </c>
      <c r="C23" s="31" t="s">
        <v>173</v>
      </c>
      <c r="D23" s="31" t="s">
        <v>173</v>
      </c>
      <c r="E23" s="31" t="s">
        <v>173</v>
      </c>
      <c r="F23" s="31">
        <v>5</v>
      </c>
      <c r="G23" s="31" t="s">
        <v>173</v>
      </c>
      <c r="H23" s="31" t="s">
        <v>173</v>
      </c>
      <c r="I23" s="28">
        <f t="shared" si="0"/>
        <v>5</v>
      </c>
      <c r="J23" t="s">
        <v>206</v>
      </c>
    </row>
    <row r="24" spans="1:10" ht="42" x14ac:dyDescent="0.35">
      <c r="A24" s="26" t="s">
        <v>208</v>
      </c>
      <c r="B24" s="27" t="s">
        <v>189</v>
      </c>
      <c r="C24" s="28" t="s">
        <v>173</v>
      </c>
      <c r="D24" s="28" t="s">
        <v>173</v>
      </c>
      <c r="E24" s="28" t="s">
        <v>173</v>
      </c>
      <c r="F24" s="28" t="s">
        <v>173</v>
      </c>
      <c r="G24" s="28" t="s">
        <v>173</v>
      </c>
      <c r="H24" s="28" t="s">
        <v>173</v>
      </c>
      <c r="I24" s="28">
        <f t="shared" si="0"/>
        <v>0</v>
      </c>
    </row>
    <row r="25" spans="1:10" ht="42" x14ac:dyDescent="0.35">
      <c r="A25" s="26" t="s">
        <v>209</v>
      </c>
      <c r="B25" s="27" t="s">
        <v>189</v>
      </c>
      <c r="C25" s="28" t="s">
        <v>173</v>
      </c>
      <c r="D25" s="28" t="s">
        <v>173</v>
      </c>
      <c r="E25" s="28" t="s">
        <v>173</v>
      </c>
      <c r="F25" s="28" t="s">
        <v>173</v>
      </c>
      <c r="G25" s="28" t="s">
        <v>173</v>
      </c>
      <c r="H25" s="28" t="s">
        <v>173</v>
      </c>
      <c r="I25" s="28">
        <f t="shared" si="0"/>
        <v>0</v>
      </c>
    </row>
    <row r="26" spans="1:10" ht="42" x14ac:dyDescent="0.35">
      <c r="A26" s="26" t="s">
        <v>210</v>
      </c>
      <c r="B26" s="27" t="s">
        <v>189</v>
      </c>
      <c r="C26" s="28" t="s">
        <v>173</v>
      </c>
      <c r="D26" s="28" t="s">
        <v>173</v>
      </c>
      <c r="E26" s="28" t="s">
        <v>173</v>
      </c>
      <c r="F26" s="28" t="s">
        <v>173</v>
      </c>
      <c r="G26" s="28" t="s">
        <v>173</v>
      </c>
      <c r="H26" s="28" t="s">
        <v>173</v>
      </c>
      <c r="I26" s="28">
        <f t="shared" si="0"/>
        <v>0</v>
      </c>
    </row>
    <row r="27" spans="1:10" x14ac:dyDescent="0.35">
      <c r="A27" s="26" t="s">
        <v>211</v>
      </c>
      <c r="B27" s="27"/>
      <c r="C27" s="28"/>
      <c r="D27" s="28"/>
      <c r="E27" s="28"/>
      <c r="F27" s="28"/>
      <c r="G27" s="28"/>
      <c r="H27" s="28">
        <v>6</v>
      </c>
      <c r="I27" s="28">
        <v>6</v>
      </c>
    </row>
    <row r="28" spans="1:10" x14ac:dyDescent="0.35">
      <c r="A28" s="32" t="s">
        <v>182</v>
      </c>
      <c r="B28" s="25" t="s">
        <v>173</v>
      </c>
      <c r="C28" s="33">
        <v>12</v>
      </c>
      <c r="D28" s="33">
        <v>21</v>
      </c>
      <c r="E28" s="33">
        <f>SUM(E7:E26)</f>
        <v>22</v>
      </c>
      <c r="F28" s="33">
        <v>51</v>
      </c>
      <c r="G28" s="33">
        <v>2</v>
      </c>
      <c r="H28" s="33">
        <v>6</v>
      </c>
      <c r="I28" s="37">
        <f t="shared" si="0"/>
        <v>114</v>
      </c>
    </row>
    <row r="29" spans="1:10" x14ac:dyDescent="0.35">
      <c r="A29" s="21" t="s">
        <v>173</v>
      </c>
      <c r="B29" s="22"/>
      <c r="C29" s="22"/>
      <c r="D29" s="22"/>
      <c r="E29" s="22"/>
      <c r="F29" s="22"/>
      <c r="G29" s="22"/>
      <c r="H29" s="22"/>
      <c r="I29" s="22"/>
    </row>
    <row r="30" spans="1:10" x14ac:dyDescent="0.35">
      <c r="A30" s="34" t="s">
        <v>212</v>
      </c>
    </row>
    <row r="31" spans="1:10" ht="28" x14ac:dyDescent="0.35">
      <c r="A31" s="34" t="s">
        <v>174</v>
      </c>
      <c r="B31" s="34" t="s">
        <v>175</v>
      </c>
      <c r="C31" s="34" t="s">
        <v>87</v>
      </c>
      <c r="D31" s="34" t="s">
        <v>177</v>
      </c>
      <c r="E31" s="34" t="s">
        <v>178</v>
      </c>
      <c r="F31" s="34" t="s">
        <v>179</v>
      </c>
      <c r="G31" s="34" t="s">
        <v>180</v>
      </c>
      <c r="H31" s="36" t="s">
        <v>181</v>
      </c>
      <c r="I31" s="35" t="s">
        <v>182</v>
      </c>
    </row>
    <row r="32" spans="1:10" ht="28" x14ac:dyDescent="0.35">
      <c r="A32" s="29" t="s">
        <v>186</v>
      </c>
      <c r="B32" s="30" t="s">
        <v>187</v>
      </c>
      <c r="C32" s="31"/>
      <c r="D32" s="31">
        <v>5</v>
      </c>
      <c r="E32" s="31">
        <v>5</v>
      </c>
      <c r="F32" s="31"/>
      <c r="G32" s="31"/>
      <c r="H32" s="31"/>
      <c r="I32" s="31">
        <v>10</v>
      </c>
    </row>
    <row r="33" spans="1:9" ht="28" x14ac:dyDescent="0.35">
      <c r="A33" s="26" t="s">
        <v>188</v>
      </c>
      <c r="B33" s="27" t="s">
        <v>213</v>
      </c>
      <c r="C33" s="28"/>
      <c r="D33" s="28">
        <v>5</v>
      </c>
      <c r="E33" s="28"/>
      <c r="F33" s="28">
        <v>5</v>
      </c>
      <c r="G33" s="28"/>
      <c r="H33" s="28"/>
      <c r="I33" s="28">
        <v>10</v>
      </c>
    </row>
    <row r="34" spans="1:9" x14ac:dyDescent="0.35">
      <c r="A34" s="29" t="s">
        <v>190</v>
      </c>
      <c r="B34" s="30" t="s">
        <v>187</v>
      </c>
      <c r="C34" s="31"/>
      <c r="D34" s="31"/>
      <c r="E34" s="31">
        <v>5</v>
      </c>
      <c r="F34" s="31">
        <v>5</v>
      </c>
      <c r="G34" s="31"/>
      <c r="H34" s="31"/>
      <c r="I34" s="31">
        <v>10</v>
      </c>
    </row>
    <row r="35" spans="1:9" x14ac:dyDescent="0.35">
      <c r="A35" s="29" t="s">
        <v>191</v>
      </c>
      <c r="B35" s="30" t="s">
        <v>187</v>
      </c>
      <c r="C35" s="31"/>
      <c r="D35" s="31"/>
      <c r="E35" s="31">
        <v>5</v>
      </c>
      <c r="F35" s="31">
        <v>5</v>
      </c>
      <c r="G35" s="31"/>
      <c r="H35" s="31"/>
      <c r="I35" s="31">
        <v>10</v>
      </c>
    </row>
    <row r="36" spans="1:9" x14ac:dyDescent="0.35">
      <c r="A36" s="29" t="s">
        <v>192</v>
      </c>
      <c r="B36" s="30" t="s">
        <v>187</v>
      </c>
      <c r="C36" s="31">
        <v>5</v>
      </c>
      <c r="D36" s="31"/>
      <c r="E36" s="31"/>
      <c r="F36" s="31"/>
      <c r="G36" s="31"/>
      <c r="H36" s="31"/>
      <c r="I36" s="31">
        <v>5</v>
      </c>
    </row>
    <row r="37" spans="1:9" x14ac:dyDescent="0.35">
      <c r="A37" s="29" t="s">
        <v>194</v>
      </c>
      <c r="B37" s="30" t="s">
        <v>187</v>
      </c>
      <c r="C37" s="31"/>
      <c r="D37" s="31">
        <v>5</v>
      </c>
      <c r="E37" s="31"/>
      <c r="F37" s="31"/>
      <c r="G37" s="31"/>
      <c r="H37" s="31"/>
      <c r="I37" s="31">
        <v>5</v>
      </c>
    </row>
    <row r="38" spans="1:9" x14ac:dyDescent="0.35">
      <c r="A38" s="29" t="s">
        <v>211</v>
      </c>
      <c r="B38" s="30"/>
      <c r="C38" s="31"/>
      <c r="D38" s="31"/>
      <c r="E38" s="31"/>
      <c r="F38" s="31"/>
      <c r="G38" s="31"/>
      <c r="H38" s="31">
        <v>4</v>
      </c>
      <c r="I38" s="31">
        <v>4</v>
      </c>
    </row>
    <row r="39" spans="1:9" x14ac:dyDescent="0.35">
      <c r="A39" s="32" t="s">
        <v>182</v>
      </c>
      <c r="B39" s="25" t="s">
        <v>173</v>
      </c>
      <c r="C39" s="33">
        <v>5</v>
      </c>
      <c r="D39" s="33">
        <v>15</v>
      </c>
      <c r="E39" s="33">
        <v>15</v>
      </c>
      <c r="F39" s="33">
        <v>15</v>
      </c>
      <c r="G39" s="33">
        <v>0</v>
      </c>
      <c r="H39" s="33">
        <v>4</v>
      </c>
      <c r="I39" s="33">
        <v>54</v>
      </c>
    </row>
  </sheetData>
  <mergeCells count="3">
    <mergeCell ref="A2:A6"/>
    <mergeCell ref="C2:I5"/>
    <mergeCell ref="B2:B6"/>
  </mergeCells>
  <pageMargins left="0.7" right="0.7" top="0.75" bottom="0.75" header="0.3" footer="0.3"/>
  <pageSetup paperSize="9" orientation="portrait" horizontalDpi="30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07375-CA6F-4735-8064-28B9B4D918DC}">
  <dimension ref="A3:D25"/>
  <sheetViews>
    <sheetView workbookViewId="0">
      <selection activeCell="I26" sqref="I26"/>
    </sheetView>
  </sheetViews>
  <sheetFormatPr defaultRowHeight="14.5" x14ac:dyDescent="0.35"/>
  <cols>
    <col min="1" max="1" width="43" bestFit="1" customWidth="1"/>
    <col min="2" max="2" width="17.54296875" bestFit="1" customWidth="1"/>
    <col min="3" max="3" width="10.54296875" bestFit="1" customWidth="1"/>
    <col min="4" max="4" width="33.453125" bestFit="1" customWidth="1"/>
    <col min="5" max="5" width="12.54296875" bestFit="1" customWidth="1"/>
    <col min="6" max="6" width="10.54296875" bestFit="1" customWidth="1"/>
    <col min="7" max="7" width="13.453125" bestFit="1" customWidth="1"/>
    <col min="8" max="8" width="7.54296875" bestFit="1" customWidth="1"/>
    <col min="9" max="10" width="11.54296875" bestFit="1" customWidth="1"/>
    <col min="11" max="11" width="14.54296875" bestFit="1" customWidth="1"/>
    <col min="12" max="12" width="14.453125" bestFit="1" customWidth="1"/>
    <col min="13" max="13" width="12.453125" bestFit="1" customWidth="1"/>
    <col min="14" max="14" width="13.54296875" bestFit="1" customWidth="1"/>
    <col min="15" max="15" width="19.453125" bestFit="1" customWidth="1"/>
    <col min="16" max="16" width="23.453125" bestFit="1" customWidth="1"/>
    <col min="17" max="17" width="15" bestFit="1" customWidth="1"/>
    <col min="18" max="19" width="12.453125" bestFit="1" customWidth="1"/>
    <col min="20" max="20" width="13.54296875" bestFit="1" customWidth="1"/>
    <col min="21" max="21" width="13" bestFit="1" customWidth="1"/>
    <col min="22" max="22" width="13.453125" bestFit="1" customWidth="1"/>
    <col min="23" max="23" width="14.54296875" bestFit="1" customWidth="1"/>
    <col min="24" max="24" width="23.453125" bestFit="1" customWidth="1"/>
    <col min="25" max="26" width="11.54296875" bestFit="1" customWidth="1"/>
    <col min="27" max="27" width="9.453125" bestFit="1" customWidth="1"/>
    <col min="28" max="28" width="9" bestFit="1" customWidth="1"/>
    <col min="29" max="29" width="16.453125" bestFit="1" customWidth="1"/>
    <col min="30" max="30" width="13.453125" bestFit="1" customWidth="1"/>
    <col min="31" max="31" width="12.453125" bestFit="1" customWidth="1"/>
    <col min="32" max="32" width="19.54296875" bestFit="1" customWidth="1"/>
    <col min="33" max="33" width="13" bestFit="1" customWidth="1"/>
    <col min="34" max="34" width="12" bestFit="1" customWidth="1"/>
    <col min="35" max="35" width="11.54296875" bestFit="1" customWidth="1"/>
    <col min="36" max="36" width="12.453125" bestFit="1" customWidth="1"/>
    <col min="37" max="37" width="11.453125" bestFit="1" customWidth="1"/>
    <col min="38" max="38" width="12.453125" bestFit="1" customWidth="1"/>
    <col min="39" max="39" width="11.453125" bestFit="1" customWidth="1"/>
    <col min="40" max="40" width="14.54296875" bestFit="1" customWidth="1"/>
    <col min="41" max="41" width="13.54296875" bestFit="1" customWidth="1"/>
    <col min="42" max="42" width="12.54296875" bestFit="1" customWidth="1"/>
    <col min="43" max="43" width="14.453125" bestFit="1" customWidth="1"/>
    <col min="44" max="44" width="12.54296875" bestFit="1" customWidth="1"/>
    <col min="45" max="45" width="16.453125" bestFit="1" customWidth="1"/>
    <col min="46" max="46" width="11.54296875" bestFit="1" customWidth="1"/>
    <col min="47" max="47" width="9.54296875" bestFit="1" customWidth="1"/>
    <col min="48" max="48" width="12.453125" bestFit="1" customWidth="1"/>
    <col min="49" max="50" width="10.453125" bestFit="1" customWidth="1"/>
    <col min="51" max="51" width="7.453125" bestFit="1" customWidth="1"/>
    <col min="52" max="52" width="13.54296875" bestFit="1" customWidth="1"/>
    <col min="53" max="53" width="10.453125" bestFit="1" customWidth="1"/>
    <col min="54" max="54" width="19.54296875" bestFit="1" customWidth="1"/>
    <col min="55" max="55" width="14.453125" bestFit="1" customWidth="1"/>
    <col min="56" max="56" width="11.54296875" bestFit="1" customWidth="1"/>
    <col min="57" max="57" width="11" bestFit="1" customWidth="1"/>
    <col min="58" max="58" width="19.54296875" bestFit="1" customWidth="1"/>
    <col min="59" max="59" width="15.453125" bestFit="1" customWidth="1"/>
    <col min="60" max="60" width="14.54296875" bestFit="1" customWidth="1"/>
    <col min="61" max="61" width="13.54296875" bestFit="1" customWidth="1"/>
    <col min="62" max="62" width="10.453125" bestFit="1" customWidth="1"/>
    <col min="63" max="63" width="11.453125" bestFit="1" customWidth="1"/>
    <col min="64" max="64" width="9.453125" bestFit="1" customWidth="1"/>
    <col min="65" max="65" width="15.453125" bestFit="1" customWidth="1"/>
    <col min="66" max="66" width="12.453125" bestFit="1" customWidth="1"/>
    <col min="67" max="67" width="9.54296875" bestFit="1" customWidth="1"/>
    <col min="68" max="68" width="5.453125" bestFit="1" customWidth="1"/>
    <col min="69" max="69" width="6.54296875" bestFit="1" customWidth="1"/>
    <col min="70" max="70" width="10.54296875" bestFit="1" customWidth="1"/>
  </cols>
  <sheetData>
    <row r="3" spans="1:4" x14ac:dyDescent="0.35">
      <c r="A3" s="76" t="s">
        <v>214</v>
      </c>
      <c r="B3" s="76" t="s">
        <v>215</v>
      </c>
      <c r="C3" s="19"/>
      <c r="D3" s="19"/>
    </row>
    <row r="4" spans="1:4" x14ac:dyDescent="0.35">
      <c r="A4" s="76" t="s">
        <v>216</v>
      </c>
      <c r="B4" s="19" t="s">
        <v>217</v>
      </c>
      <c r="C4" s="19" t="s">
        <v>182</v>
      </c>
      <c r="D4" s="19"/>
    </row>
    <row r="5" spans="1:4" x14ac:dyDescent="0.35">
      <c r="A5" s="19" t="s">
        <v>218</v>
      </c>
      <c r="B5" s="19">
        <v>1</v>
      </c>
      <c r="C5" s="19">
        <v>1</v>
      </c>
      <c r="D5" s="78" t="s">
        <v>219</v>
      </c>
    </row>
    <row r="6" spans="1:4" x14ac:dyDescent="0.35">
      <c r="A6" s="19" t="s">
        <v>220</v>
      </c>
      <c r="B6" s="19">
        <v>1</v>
      </c>
      <c r="C6" s="19">
        <v>1</v>
      </c>
      <c r="D6" s="78" t="s">
        <v>221</v>
      </c>
    </row>
    <row r="7" spans="1:4" x14ac:dyDescent="0.35">
      <c r="A7" s="19" t="s">
        <v>222</v>
      </c>
      <c r="B7" s="19">
        <v>1</v>
      </c>
      <c r="C7" s="19">
        <v>1</v>
      </c>
      <c r="D7" s="78" t="s">
        <v>223</v>
      </c>
    </row>
    <row r="8" spans="1:4" x14ac:dyDescent="0.35">
      <c r="A8" s="77" t="s">
        <v>224</v>
      </c>
      <c r="B8" s="19">
        <v>1</v>
      </c>
      <c r="C8" s="19">
        <v>1</v>
      </c>
      <c r="D8" s="78" t="s">
        <v>225</v>
      </c>
    </row>
    <row r="9" spans="1:4" x14ac:dyDescent="0.35">
      <c r="A9" s="19" t="s">
        <v>226</v>
      </c>
      <c r="B9" s="19">
        <v>3</v>
      </c>
      <c r="C9" s="19">
        <v>3</v>
      </c>
      <c r="D9" s="78" t="s">
        <v>219</v>
      </c>
    </row>
    <row r="10" spans="1:4" x14ac:dyDescent="0.35">
      <c r="A10" s="19" t="s">
        <v>227</v>
      </c>
      <c r="B10" s="19">
        <v>2</v>
      </c>
      <c r="C10" s="19">
        <v>2</v>
      </c>
      <c r="D10" s="78" t="s">
        <v>228</v>
      </c>
    </row>
    <row r="11" spans="1:4" x14ac:dyDescent="0.35">
      <c r="A11" s="19" t="s">
        <v>229</v>
      </c>
      <c r="B11" s="19">
        <v>1</v>
      </c>
      <c r="C11" s="19">
        <v>1</v>
      </c>
      <c r="D11" s="78" t="s">
        <v>230</v>
      </c>
    </row>
    <row r="12" spans="1:4" x14ac:dyDescent="0.35">
      <c r="A12" s="19" t="s">
        <v>231</v>
      </c>
      <c r="B12" s="19">
        <v>1</v>
      </c>
      <c r="C12" s="19">
        <v>1</v>
      </c>
      <c r="D12" s="78" t="s">
        <v>223</v>
      </c>
    </row>
    <row r="13" spans="1:4" x14ac:dyDescent="0.35">
      <c r="A13" s="77" t="s">
        <v>232</v>
      </c>
      <c r="B13" s="19">
        <v>2</v>
      </c>
      <c r="C13" s="19">
        <v>2</v>
      </c>
      <c r="D13" s="78" t="s">
        <v>233</v>
      </c>
    </row>
    <row r="14" spans="1:4" x14ac:dyDescent="0.35">
      <c r="A14" s="77" t="s">
        <v>234</v>
      </c>
      <c r="B14" s="19">
        <v>1</v>
      </c>
      <c r="C14" s="19">
        <v>1</v>
      </c>
      <c r="D14" s="78" t="s">
        <v>225</v>
      </c>
    </row>
    <row r="15" spans="1:4" x14ac:dyDescent="0.35">
      <c r="A15" s="19" t="s">
        <v>235</v>
      </c>
      <c r="B15" s="19">
        <v>5</v>
      </c>
      <c r="C15" s="19">
        <v>5</v>
      </c>
      <c r="D15" s="78" t="s">
        <v>228</v>
      </c>
    </row>
    <row r="16" spans="1:4" x14ac:dyDescent="0.35">
      <c r="A16" s="19" t="s">
        <v>236</v>
      </c>
      <c r="B16" s="19">
        <v>1</v>
      </c>
      <c r="C16" s="19">
        <v>1</v>
      </c>
      <c r="D16" s="78" t="s">
        <v>228</v>
      </c>
    </row>
    <row r="17" spans="1:4" x14ac:dyDescent="0.35">
      <c r="A17" s="19" t="s">
        <v>237</v>
      </c>
      <c r="B17" s="19">
        <v>9</v>
      </c>
      <c r="C17" s="19">
        <v>9</v>
      </c>
      <c r="D17" s="78" t="s">
        <v>228</v>
      </c>
    </row>
    <row r="18" spans="1:4" x14ac:dyDescent="0.35">
      <c r="A18" s="77" t="s">
        <v>238</v>
      </c>
      <c r="B18" s="19">
        <v>1</v>
      </c>
      <c r="C18" s="19">
        <v>1</v>
      </c>
      <c r="D18" s="78" t="s">
        <v>225</v>
      </c>
    </row>
    <row r="19" spans="1:4" x14ac:dyDescent="0.35">
      <c r="A19" s="19" t="s">
        <v>239</v>
      </c>
      <c r="B19" s="19">
        <v>1</v>
      </c>
      <c r="C19" s="19">
        <v>1</v>
      </c>
      <c r="D19" s="78" t="s">
        <v>228</v>
      </c>
    </row>
    <row r="20" spans="1:4" x14ac:dyDescent="0.35">
      <c r="A20" s="19" t="s">
        <v>211</v>
      </c>
      <c r="B20" s="19">
        <v>12</v>
      </c>
      <c r="C20" s="19">
        <v>12</v>
      </c>
      <c r="D20" s="78"/>
    </row>
    <row r="21" spans="1:4" x14ac:dyDescent="0.35">
      <c r="A21" s="19" t="s">
        <v>240</v>
      </c>
      <c r="B21" s="19">
        <v>4</v>
      </c>
      <c r="C21" s="19">
        <v>4</v>
      </c>
      <c r="D21" s="78" t="s">
        <v>241</v>
      </c>
    </row>
    <row r="22" spans="1:4" x14ac:dyDescent="0.35">
      <c r="A22" s="19" t="s">
        <v>242</v>
      </c>
      <c r="B22" s="19">
        <v>3</v>
      </c>
      <c r="C22" s="19">
        <v>3</v>
      </c>
      <c r="D22" s="78" t="s">
        <v>228</v>
      </c>
    </row>
    <row r="23" spans="1:4" x14ac:dyDescent="0.35">
      <c r="A23" s="77" t="s">
        <v>243</v>
      </c>
      <c r="B23" s="19">
        <v>1</v>
      </c>
      <c r="C23" s="19">
        <v>1</v>
      </c>
      <c r="D23" s="78" t="s">
        <v>225</v>
      </c>
    </row>
    <row r="24" spans="1:4" x14ac:dyDescent="0.35">
      <c r="A24" s="19" t="s">
        <v>244</v>
      </c>
      <c r="B24" s="19">
        <v>1</v>
      </c>
      <c r="C24" s="19">
        <v>1</v>
      </c>
      <c r="D24" s="79" t="s">
        <v>223</v>
      </c>
    </row>
    <row r="25" spans="1:4" x14ac:dyDescent="0.35">
      <c r="A25" s="19" t="s">
        <v>182</v>
      </c>
      <c r="B25" s="19">
        <v>52</v>
      </c>
      <c r="C25" s="19">
        <v>52</v>
      </c>
      <c r="D25" s="19"/>
    </row>
  </sheetData>
  <pageMargins left="0.7" right="0.7" top="0.75" bottom="0.75" header="0.3" footer="0.3"/>
  <pageSetup paperSize="9" orientation="portrait" horizontalDpi="30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80A91-3CF4-4980-AEA1-268F7A3DB419}">
  <dimension ref="A1:G33"/>
  <sheetViews>
    <sheetView workbookViewId="0">
      <selection activeCell="I26" sqref="I26"/>
    </sheetView>
  </sheetViews>
  <sheetFormatPr defaultRowHeight="14.5" x14ac:dyDescent="0.35"/>
  <cols>
    <col min="1" max="1" width="17.453125" bestFit="1" customWidth="1"/>
    <col min="2" max="2" width="65.54296875" bestFit="1" customWidth="1"/>
    <col min="3" max="6" width="17.54296875" bestFit="1" customWidth="1"/>
    <col min="7" max="13" width="10.54296875" bestFit="1" customWidth="1"/>
  </cols>
  <sheetData>
    <row r="1" spans="1:7" x14ac:dyDescent="0.35">
      <c r="A1" s="80" t="s">
        <v>245</v>
      </c>
      <c r="B1" t="s">
        <v>246</v>
      </c>
    </row>
    <row r="2" spans="1:7" x14ac:dyDescent="0.35">
      <c r="A2" s="80" t="s">
        <v>247</v>
      </c>
      <c r="B2" t="s">
        <v>248</v>
      </c>
    </row>
    <row r="3" spans="1:7" x14ac:dyDescent="0.35">
      <c r="A3" s="80" t="s">
        <v>249</v>
      </c>
      <c r="B3" t="s">
        <v>246</v>
      </c>
    </row>
    <row r="4" spans="1:7" x14ac:dyDescent="0.35">
      <c r="A4" s="80" t="s">
        <v>250</v>
      </c>
      <c r="B4" t="s">
        <v>246</v>
      </c>
    </row>
    <row r="5" spans="1:7" x14ac:dyDescent="0.35">
      <c r="A5" s="80" t="s">
        <v>251</v>
      </c>
      <c r="B5" t="s">
        <v>246</v>
      </c>
    </row>
    <row r="7" spans="1:7" x14ac:dyDescent="0.35">
      <c r="A7" s="80" t="s">
        <v>252</v>
      </c>
      <c r="C7" s="80" t="s">
        <v>253</v>
      </c>
    </row>
    <row r="8" spans="1:7" x14ac:dyDescent="0.35">
      <c r="A8" s="80" t="s">
        <v>254</v>
      </c>
      <c r="B8" s="80" t="s">
        <v>255</v>
      </c>
      <c r="C8" t="s">
        <v>256</v>
      </c>
      <c r="D8" t="s">
        <v>257</v>
      </c>
      <c r="E8" t="s">
        <v>258</v>
      </c>
      <c r="F8" t="s">
        <v>259</v>
      </c>
      <c r="G8" t="s">
        <v>182</v>
      </c>
    </row>
    <row r="9" spans="1:7" x14ac:dyDescent="0.35">
      <c r="A9" t="s">
        <v>260</v>
      </c>
      <c r="B9" t="s">
        <v>261</v>
      </c>
      <c r="E9">
        <v>15</v>
      </c>
      <c r="F9">
        <v>33</v>
      </c>
      <c r="G9">
        <v>48</v>
      </c>
    </row>
    <row r="10" spans="1:7" x14ac:dyDescent="0.35">
      <c r="A10" t="s">
        <v>260</v>
      </c>
      <c r="B10" t="s">
        <v>262</v>
      </c>
      <c r="E10">
        <v>11</v>
      </c>
      <c r="F10">
        <v>16</v>
      </c>
      <c r="G10">
        <v>27</v>
      </c>
    </row>
    <row r="11" spans="1:7" x14ac:dyDescent="0.35">
      <c r="A11" t="s">
        <v>260</v>
      </c>
      <c r="B11" t="s">
        <v>263</v>
      </c>
      <c r="F11">
        <v>12</v>
      </c>
      <c r="G11">
        <v>12</v>
      </c>
    </row>
    <row r="12" spans="1:7" x14ac:dyDescent="0.35">
      <c r="A12" t="s">
        <v>260</v>
      </c>
      <c r="B12" t="s">
        <v>264</v>
      </c>
      <c r="E12">
        <v>11</v>
      </c>
      <c r="G12">
        <v>11</v>
      </c>
    </row>
    <row r="13" spans="1:7" x14ac:dyDescent="0.35">
      <c r="A13" t="s">
        <v>260</v>
      </c>
      <c r="B13" t="s">
        <v>265</v>
      </c>
      <c r="C13">
        <v>10</v>
      </c>
      <c r="G13">
        <v>10</v>
      </c>
    </row>
    <row r="14" spans="1:7" x14ac:dyDescent="0.35">
      <c r="A14" t="s">
        <v>260</v>
      </c>
      <c r="B14" t="s">
        <v>266</v>
      </c>
      <c r="C14">
        <v>10</v>
      </c>
      <c r="G14">
        <v>10</v>
      </c>
    </row>
    <row r="15" spans="1:7" x14ac:dyDescent="0.35">
      <c r="A15" t="s">
        <v>260</v>
      </c>
      <c r="B15" t="s">
        <v>186</v>
      </c>
      <c r="C15">
        <v>10</v>
      </c>
      <c r="G15">
        <v>10</v>
      </c>
    </row>
    <row r="16" spans="1:7" x14ac:dyDescent="0.35">
      <c r="A16" t="s">
        <v>260</v>
      </c>
      <c r="B16" t="s">
        <v>267</v>
      </c>
      <c r="C16">
        <v>10</v>
      </c>
      <c r="G16">
        <v>10</v>
      </c>
    </row>
    <row r="17" spans="1:7" x14ac:dyDescent="0.35">
      <c r="A17" t="s">
        <v>260</v>
      </c>
      <c r="B17" t="s">
        <v>268</v>
      </c>
      <c r="F17">
        <v>6</v>
      </c>
      <c r="G17">
        <v>6</v>
      </c>
    </row>
    <row r="18" spans="1:7" x14ac:dyDescent="0.35">
      <c r="A18" t="s">
        <v>260</v>
      </c>
      <c r="B18" t="s">
        <v>269</v>
      </c>
      <c r="C18">
        <v>5</v>
      </c>
      <c r="G18">
        <v>5</v>
      </c>
    </row>
    <row r="19" spans="1:7" x14ac:dyDescent="0.35">
      <c r="A19" t="s">
        <v>260</v>
      </c>
      <c r="B19" t="s">
        <v>270</v>
      </c>
      <c r="E19">
        <v>5</v>
      </c>
      <c r="G19">
        <v>5</v>
      </c>
    </row>
    <row r="20" spans="1:7" x14ac:dyDescent="0.35">
      <c r="A20" t="s">
        <v>260</v>
      </c>
      <c r="B20" t="s">
        <v>271</v>
      </c>
      <c r="D20">
        <v>5</v>
      </c>
      <c r="G20">
        <v>5</v>
      </c>
    </row>
    <row r="21" spans="1:7" x14ac:dyDescent="0.35">
      <c r="A21" t="s">
        <v>260</v>
      </c>
      <c r="B21" t="s">
        <v>272</v>
      </c>
      <c r="C21">
        <v>5</v>
      </c>
      <c r="G21">
        <v>5</v>
      </c>
    </row>
    <row r="22" spans="1:7" x14ac:dyDescent="0.35">
      <c r="A22" t="s">
        <v>260</v>
      </c>
      <c r="B22" t="s">
        <v>273</v>
      </c>
      <c r="E22">
        <v>5</v>
      </c>
      <c r="G22">
        <v>5</v>
      </c>
    </row>
    <row r="23" spans="1:7" x14ac:dyDescent="0.35">
      <c r="A23" t="s">
        <v>260</v>
      </c>
      <c r="B23" t="s">
        <v>274</v>
      </c>
      <c r="D23">
        <v>4</v>
      </c>
      <c r="G23">
        <v>4</v>
      </c>
    </row>
    <row r="24" spans="1:7" x14ac:dyDescent="0.35">
      <c r="A24" t="s">
        <v>260</v>
      </c>
      <c r="B24" t="s">
        <v>275</v>
      </c>
      <c r="F24">
        <v>4</v>
      </c>
      <c r="G24">
        <v>4</v>
      </c>
    </row>
    <row r="25" spans="1:7" x14ac:dyDescent="0.35">
      <c r="A25" t="s">
        <v>260</v>
      </c>
      <c r="B25" t="s">
        <v>276</v>
      </c>
      <c r="D25">
        <v>3</v>
      </c>
      <c r="G25">
        <v>3</v>
      </c>
    </row>
    <row r="26" spans="1:7" x14ac:dyDescent="0.35">
      <c r="A26" t="s">
        <v>277</v>
      </c>
      <c r="B26" t="s">
        <v>278</v>
      </c>
      <c r="F26">
        <v>19</v>
      </c>
      <c r="G26">
        <v>19</v>
      </c>
    </row>
    <row r="27" spans="1:7" x14ac:dyDescent="0.35">
      <c r="A27" t="s">
        <v>277</v>
      </c>
      <c r="B27" t="s">
        <v>279</v>
      </c>
      <c r="F27">
        <v>10</v>
      </c>
      <c r="G27">
        <v>10</v>
      </c>
    </row>
    <row r="28" spans="1:7" x14ac:dyDescent="0.35">
      <c r="A28" t="s">
        <v>277</v>
      </c>
      <c r="B28" t="s">
        <v>280</v>
      </c>
      <c r="F28">
        <v>10</v>
      </c>
      <c r="G28">
        <v>10</v>
      </c>
    </row>
    <row r="29" spans="1:7" x14ac:dyDescent="0.35">
      <c r="A29" t="s">
        <v>277</v>
      </c>
      <c r="B29" t="s">
        <v>281</v>
      </c>
      <c r="F29">
        <v>9</v>
      </c>
      <c r="G29">
        <v>9</v>
      </c>
    </row>
    <row r="30" spans="1:7" x14ac:dyDescent="0.35">
      <c r="A30" t="s">
        <v>277</v>
      </c>
      <c r="B30" t="s">
        <v>282</v>
      </c>
      <c r="F30">
        <v>5</v>
      </c>
      <c r="G30">
        <v>5</v>
      </c>
    </row>
    <row r="31" spans="1:7" x14ac:dyDescent="0.35">
      <c r="A31" t="s">
        <v>277</v>
      </c>
      <c r="B31" t="s">
        <v>283</v>
      </c>
      <c r="F31">
        <v>3</v>
      </c>
      <c r="G31">
        <v>3</v>
      </c>
    </row>
    <row r="32" spans="1:7" x14ac:dyDescent="0.35">
      <c r="A32" t="s">
        <v>211</v>
      </c>
      <c r="B32" t="s">
        <v>211</v>
      </c>
      <c r="C32">
        <v>4</v>
      </c>
      <c r="G32">
        <v>4</v>
      </c>
    </row>
    <row r="33" spans="1:7" x14ac:dyDescent="0.35">
      <c r="A33" t="s">
        <v>182</v>
      </c>
      <c r="C33">
        <v>54</v>
      </c>
      <c r="D33">
        <v>12</v>
      </c>
      <c r="E33">
        <v>47</v>
      </c>
      <c r="F33">
        <v>127</v>
      </c>
      <c r="G33">
        <v>240</v>
      </c>
    </row>
  </sheetData>
  <pageMargins left="0.7" right="0.7" top="0.75" bottom="0.75" header="0.3" footer="0.3"/>
  <pageSetup paperSize="9" orientation="portrait" horizontalDpi="300" verticalDpi="0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A6E1D-BE9F-44A4-86E0-514CCBB13FEB}">
  <dimension ref="A1:L91"/>
  <sheetViews>
    <sheetView tabSelected="1" zoomScale="103" workbookViewId="0">
      <selection activeCell="C8" sqref="C8"/>
    </sheetView>
  </sheetViews>
  <sheetFormatPr defaultRowHeight="13.5" customHeight="1" x14ac:dyDescent="0.35"/>
  <cols>
    <col min="1" max="1" width="4.1796875" style="104" bestFit="1" customWidth="1"/>
    <col min="2" max="2" width="45.90625" style="105" bestFit="1" customWidth="1"/>
    <col min="3" max="3" width="10.08984375" style="105" bestFit="1" customWidth="1"/>
    <col min="4" max="4" width="13.08984375" style="105" bestFit="1" customWidth="1"/>
    <col min="5" max="5" width="5.54296875" style="105" bestFit="1" customWidth="1"/>
    <col min="6" max="6" width="25" style="84" bestFit="1" customWidth="1"/>
    <col min="7" max="7" width="26.1796875" style="84" bestFit="1" customWidth="1"/>
    <col min="8" max="8" width="58.36328125" style="84" bestFit="1" customWidth="1"/>
  </cols>
  <sheetData>
    <row r="1" spans="1:8" ht="13.5" customHeight="1" x14ac:dyDescent="0.35">
      <c r="A1" s="112" t="s">
        <v>290</v>
      </c>
      <c r="B1" s="113" t="s">
        <v>255</v>
      </c>
      <c r="C1" s="113" t="s">
        <v>493</v>
      </c>
      <c r="D1" s="113" t="s">
        <v>770</v>
      </c>
      <c r="E1" s="113" t="s">
        <v>250</v>
      </c>
      <c r="F1" s="112" t="s">
        <v>510</v>
      </c>
      <c r="G1" s="112" t="s">
        <v>511</v>
      </c>
      <c r="H1" s="112" t="s">
        <v>512</v>
      </c>
    </row>
    <row r="2" spans="1:8" ht="13.5" customHeight="1" x14ac:dyDescent="0.35">
      <c r="A2" s="109">
        <v>1</v>
      </c>
      <c r="B2" s="114" t="s">
        <v>291</v>
      </c>
      <c r="C2" s="114" t="s">
        <v>292</v>
      </c>
      <c r="D2" s="114" t="s">
        <v>792</v>
      </c>
      <c r="E2" s="115" t="s">
        <v>138</v>
      </c>
      <c r="F2" s="114" t="s">
        <v>644</v>
      </c>
      <c r="G2" s="114">
        <v>8826838620</v>
      </c>
      <c r="H2" s="114" t="s">
        <v>535</v>
      </c>
    </row>
    <row r="3" spans="1:8" ht="13.5" customHeight="1" x14ac:dyDescent="0.35">
      <c r="A3" s="109">
        <v>2</v>
      </c>
      <c r="B3" s="114" t="s">
        <v>296</v>
      </c>
      <c r="C3" s="114" t="s">
        <v>297</v>
      </c>
      <c r="D3" s="114" t="s">
        <v>791</v>
      </c>
      <c r="E3" s="115" t="s">
        <v>298</v>
      </c>
      <c r="F3" s="114" t="s">
        <v>563</v>
      </c>
      <c r="G3" s="114">
        <v>9943984424</v>
      </c>
      <c r="H3" s="117" t="s">
        <v>574</v>
      </c>
    </row>
    <row r="4" spans="1:8" ht="13.5" customHeight="1" x14ac:dyDescent="0.35">
      <c r="A4" s="109">
        <v>3</v>
      </c>
      <c r="B4" s="114" t="s">
        <v>698</v>
      </c>
      <c r="C4" s="114" t="s">
        <v>145</v>
      </c>
      <c r="D4" s="114" t="s">
        <v>793</v>
      </c>
      <c r="E4" s="115" t="s">
        <v>305</v>
      </c>
      <c r="F4" s="114" t="s">
        <v>562</v>
      </c>
      <c r="G4" s="114">
        <v>7506559062</v>
      </c>
      <c r="H4" s="117" t="s">
        <v>561</v>
      </c>
    </row>
    <row r="5" spans="1:8" ht="13.5" customHeight="1" x14ac:dyDescent="0.35">
      <c r="A5" s="109">
        <v>4</v>
      </c>
      <c r="B5" s="114" t="s">
        <v>302</v>
      </c>
      <c r="C5" s="114" t="s">
        <v>772</v>
      </c>
      <c r="D5" s="114" t="s">
        <v>772</v>
      </c>
      <c r="E5" s="115" t="s">
        <v>138</v>
      </c>
      <c r="F5" s="114" t="s">
        <v>513</v>
      </c>
      <c r="G5" s="114">
        <v>9810483722</v>
      </c>
      <c r="H5" s="114" t="s">
        <v>536</v>
      </c>
    </row>
    <row r="6" spans="1:8" ht="13.5" customHeight="1" x14ac:dyDescent="0.35">
      <c r="A6" s="109">
        <v>5</v>
      </c>
      <c r="B6" s="110" t="s">
        <v>304</v>
      </c>
      <c r="C6" s="114" t="s">
        <v>145</v>
      </c>
      <c r="D6" s="110" t="s">
        <v>793</v>
      </c>
      <c r="E6" s="109" t="s">
        <v>305</v>
      </c>
      <c r="F6" s="114" t="s">
        <v>585</v>
      </c>
      <c r="G6" s="114">
        <v>7021562957</v>
      </c>
      <c r="H6" s="117" t="s">
        <v>586</v>
      </c>
    </row>
    <row r="7" spans="1:8" ht="13.5" customHeight="1" x14ac:dyDescent="0.35">
      <c r="A7" s="109">
        <v>6</v>
      </c>
      <c r="B7" s="110" t="s">
        <v>673</v>
      </c>
      <c r="C7" s="114" t="s">
        <v>794</v>
      </c>
      <c r="D7" s="110" t="s">
        <v>795</v>
      </c>
      <c r="E7" s="109" t="s">
        <v>138</v>
      </c>
      <c r="F7" s="114" t="s">
        <v>681</v>
      </c>
      <c r="G7" s="114">
        <v>9006534797</v>
      </c>
      <c r="H7" s="117" t="s">
        <v>682</v>
      </c>
    </row>
    <row r="8" spans="1:8" ht="13.5" customHeight="1" x14ac:dyDescent="0.35">
      <c r="A8" s="109">
        <v>7</v>
      </c>
      <c r="B8" s="110" t="s">
        <v>183</v>
      </c>
      <c r="C8" s="114" t="s">
        <v>152</v>
      </c>
      <c r="D8" s="110" t="s">
        <v>796</v>
      </c>
      <c r="E8" s="109" t="s">
        <v>298</v>
      </c>
      <c r="F8" s="114" t="s">
        <v>532</v>
      </c>
      <c r="G8" s="114">
        <v>9010200078</v>
      </c>
      <c r="H8" s="114" t="s">
        <v>703</v>
      </c>
    </row>
    <row r="9" spans="1:8" ht="13.5" customHeight="1" x14ac:dyDescent="0.35">
      <c r="A9" s="109">
        <v>8</v>
      </c>
      <c r="B9" s="110" t="s">
        <v>699</v>
      </c>
      <c r="C9" s="114" t="s">
        <v>321</v>
      </c>
      <c r="D9" s="110" t="s">
        <v>321</v>
      </c>
      <c r="E9" s="109" t="s">
        <v>305</v>
      </c>
      <c r="F9" s="114" t="s">
        <v>701</v>
      </c>
      <c r="G9" s="114"/>
      <c r="H9" s="114" t="s">
        <v>702</v>
      </c>
    </row>
    <row r="10" spans="1:8" ht="13.5" customHeight="1" x14ac:dyDescent="0.35">
      <c r="A10" s="109">
        <v>9</v>
      </c>
      <c r="B10" s="110" t="s">
        <v>700</v>
      </c>
      <c r="C10" s="114" t="s">
        <v>773</v>
      </c>
      <c r="D10" s="110" t="s">
        <v>797</v>
      </c>
      <c r="E10" s="109" t="s">
        <v>305</v>
      </c>
      <c r="F10" s="114" t="s">
        <v>704</v>
      </c>
      <c r="G10" s="114"/>
      <c r="H10" s="114" t="s">
        <v>705</v>
      </c>
    </row>
    <row r="11" spans="1:8" ht="13.5" customHeight="1" x14ac:dyDescent="0.35">
      <c r="A11" s="109">
        <v>10</v>
      </c>
      <c r="B11" s="114" t="s">
        <v>706</v>
      </c>
      <c r="C11" s="114" t="s">
        <v>154</v>
      </c>
      <c r="D11" s="114" t="s">
        <v>798</v>
      </c>
      <c r="E11" s="115" t="s">
        <v>298</v>
      </c>
      <c r="F11" s="114" t="s">
        <v>514</v>
      </c>
      <c r="G11" s="114">
        <v>9916959851</v>
      </c>
      <c r="H11" s="114" t="s">
        <v>537</v>
      </c>
    </row>
    <row r="12" spans="1:8" ht="13.5" customHeight="1" x14ac:dyDescent="0.35">
      <c r="A12" s="109">
        <v>11</v>
      </c>
      <c r="B12" s="111" t="s">
        <v>707</v>
      </c>
      <c r="C12" s="114" t="s">
        <v>154</v>
      </c>
      <c r="D12" s="111" t="s">
        <v>798</v>
      </c>
      <c r="E12" s="116" t="s">
        <v>298</v>
      </c>
      <c r="F12" s="114" t="s">
        <v>628</v>
      </c>
      <c r="G12" s="114" t="s">
        <v>646</v>
      </c>
      <c r="H12" s="114" t="s">
        <v>650</v>
      </c>
    </row>
    <row r="13" spans="1:8" ht="13.5" customHeight="1" x14ac:dyDescent="0.35">
      <c r="A13" s="109">
        <v>12</v>
      </c>
      <c r="B13" s="114" t="s">
        <v>708</v>
      </c>
      <c r="C13" s="114" t="s">
        <v>313</v>
      </c>
      <c r="D13" s="114" t="s">
        <v>799</v>
      </c>
      <c r="E13" s="115" t="s">
        <v>314</v>
      </c>
      <c r="F13" s="114" t="s">
        <v>607</v>
      </c>
      <c r="G13" s="114">
        <v>9831630039</v>
      </c>
      <c r="H13" s="117" t="s">
        <v>663</v>
      </c>
    </row>
    <row r="14" spans="1:8" ht="13.5" customHeight="1" x14ac:dyDescent="0.35">
      <c r="A14" s="109">
        <v>13</v>
      </c>
      <c r="B14" s="110" t="s">
        <v>709</v>
      </c>
      <c r="C14" s="114" t="s">
        <v>774</v>
      </c>
      <c r="D14" s="110" t="s">
        <v>800</v>
      </c>
      <c r="E14" s="109" t="s">
        <v>138</v>
      </c>
      <c r="F14" s="114" t="s">
        <v>587</v>
      </c>
      <c r="G14" s="114" t="s">
        <v>670</v>
      </c>
      <c r="H14" s="117" t="s">
        <v>588</v>
      </c>
    </row>
    <row r="15" spans="1:8" ht="13.5" customHeight="1" x14ac:dyDescent="0.35">
      <c r="A15" s="109">
        <v>14</v>
      </c>
      <c r="B15" s="110" t="s">
        <v>710</v>
      </c>
      <c r="C15" s="114" t="s">
        <v>771</v>
      </c>
      <c r="D15" s="110" t="s">
        <v>800</v>
      </c>
      <c r="E15" s="109" t="s">
        <v>138</v>
      </c>
      <c r="F15" s="114" t="s">
        <v>589</v>
      </c>
      <c r="G15" s="114"/>
      <c r="H15" s="117" t="s">
        <v>590</v>
      </c>
    </row>
    <row r="16" spans="1:8" ht="13.5" customHeight="1" x14ac:dyDescent="0.35">
      <c r="A16" s="109">
        <v>15</v>
      </c>
      <c r="B16" s="114" t="s">
        <v>278</v>
      </c>
      <c r="C16" s="114" t="s">
        <v>154</v>
      </c>
      <c r="D16" s="114" t="s">
        <v>798</v>
      </c>
      <c r="E16" s="115" t="s">
        <v>298</v>
      </c>
      <c r="F16" s="114" t="s">
        <v>515</v>
      </c>
      <c r="G16" s="114" t="s">
        <v>538</v>
      </c>
      <c r="H16" s="114" t="s">
        <v>539</v>
      </c>
    </row>
    <row r="17" spans="1:8" ht="13.5" customHeight="1" x14ac:dyDescent="0.35">
      <c r="A17" s="109">
        <v>16</v>
      </c>
      <c r="B17" s="111" t="s">
        <v>711</v>
      </c>
      <c r="C17" s="114" t="s">
        <v>775</v>
      </c>
      <c r="D17" s="111" t="s">
        <v>801</v>
      </c>
      <c r="E17" s="116" t="s">
        <v>298</v>
      </c>
      <c r="F17" s="114" t="s">
        <v>599</v>
      </c>
      <c r="G17" s="114">
        <v>9447475268</v>
      </c>
      <c r="H17" s="114" t="s">
        <v>651</v>
      </c>
    </row>
    <row r="18" spans="1:8" ht="13.5" customHeight="1" x14ac:dyDescent="0.35">
      <c r="A18" s="109">
        <v>17</v>
      </c>
      <c r="B18" s="110" t="s">
        <v>712</v>
      </c>
      <c r="C18" s="114" t="s">
        <v>297</v>
      </c>
      <c r="D18" s="110" t="s">
        <v>791</v>
      </c>
      <c r="E18" s="109" t="s">
        <v>298</v>
      </c>
      <c r="F18" s="114" t="s">
        <v>531</v>
      </c>
      <c r="G18" s="114">
        <v>7540053991</v>
      </c>
      <c r="H18" s="114" t="s">
        <v>558</v>
      </c>
    </row>
    <row r="19" spans="1:8" ht="13.5" customHeight="1" x14ac:dyDescent="0.35">
      <c r="A19" s="109">
        <v>18</v>
      </c>
      <c r="B19" s="110" t="s">
        <v>713</v>
      </c>
      <c r="C19" s="114" t="s">
        <v>150</v>
      </c>
      <c r="D19" s="110" t="s">
        <v>791</v>
      </c>
      <c r="E19" s="109" t="s">
        <v>298</v>
      </c>
      <c r="F19" s="114" t="s">
        <v>755</v>
      </c>
      <c r="G19" s="114">
        <v>9444222262</v>
      </c>
      <c r="H19" s="114" t="s">
        <v>756</v>
      </c>
    </row>
    <row r="20" spans="1:8" ht="13.5" customHeight="1" x14ac:dyDescent="0.35">
      <c r="A20" s="109">
        <v>19</v>
      </c>
      <c r="B20" s="110" t="s">
        <v>674</v>
      </c>
      <c r="C20" s="114" t="s">
        <v>127</v>
      </c>
      <c r="D20" s="110" t="s">
        <v>793</v>
      </c>
      <c r="E20" s="109" t="s">
        <v>305</v>
      </c>
      <c r="F20" s="114" t="s">
        <v>686</v>
      </c>
      <c r="G20" s="114">
        <v>9922411402</v>
      </c>
      <c r="H20" s="114" t="s">
        <v>687</v>
      </c>
    </row>
    <row r="21" spans="1:8" ht="13.5" customHeight="1" x14ac:dyDescent="0.35">
      <c r="A21" s="109">
        <v>20</v>
      </c>
      <c r="B21" s="114" t="s">
        <v>280</v>
      </c>
      <c r="C21" s="114" t="s">
        <v>150</v>
      </c>
      <c r="D21" s="114" t="s">
        <v>791</v>
      </c>
      <c r="E21" s="115" t="s">
        <v>298</v>
      </c>
      <c r="F21" s="114" t="s">
        <v>516</v>
      </c>
      <c r="G21" s="114">
        <v>9962244626</v>
      </c>
      <c r="H21" s="114" t="s">
        <v>540</v>
      </c>
    </row>
    <row r="22" spans="1:8" ht="13.5" customHeight="1" x14ac:dyDescent="0.35">
      <c r="A22" s="109">
        <v>21</v>
      </c>
      <c r="B22" s="110" t="s">
        <v>714</v>
      </c>
      <c r="C22" s="114" t="s">
        <v>127</v>
      </c>
      <c r="D22" s="110" t="s">
        <v>793</v>
      </c>
      <c r="E22" s="109" t="s">
        <v>305</v>
      </c>
      <c r="F22" s="114" t="s">
        <v>591</v>
      </c>
      <c r="G22" s="114">
        <v>9822493920</v>
      </c>
      <c r="H22" s="114" t="s">
        <v>592</v>
      </c>
    </row>
    <row r="23" spans="1:8" ht="13.5" customHeight="1" x14ac:dyDescent="0.35">
      <c r="A23" s="109">
        <v>22</v>
      </c>
      <c r="B23" s="114" t="s">
        <v>715</v>
      </c>
      <c r="C23" s="114" t="s">
        <v>154</v>
      </c>
      <c r="D23" s="114" t="s">
        <v>798</v>
      </c>
      <c r="E23" s="115" t="s">
        <v>298</v>
      </c>
      <c r="F23" s="114" t="s">
        <v>517</v>
      </c>
      <c r="G23" s="114" t="s">
        <v>541</v>
      </c>
      <c r="H23" s="114" t="s">
        <v>542</v>
      </c>
    </row>
    <row r="24" spans="1:8" ht="13.5" customHeight="1" x14ac:dyDescent="0.35">
      <c r="A24" s="109">
        <v>23</v>
      </c>
      <c r="B24" s="114" t="s">
        <v>318</v>
      </c>
      <c r="C24" s="114" t="s">
        <v>422</v>
      </c>
      <c r="D24" s="114" t="s">
        <v>792</v>
      </c>
      <c r="E24" s="115" t="s">
        <v>138</v>
      </c>
      <c r="F24" s="114" t="s">
        <v>661</v>
      </c>
      <c r="G24" s="114" t="s">
        <v>692</v>
      </c>
      <c r="H24" s="117" t="s">
        <v>662</v>
      </c>
    </row>
    <row r="25" spans="1:8" ht="13.5" customHeight="1" x14ac:dyDescent="0.35">
      <c r="A25" s="109">
        <v>24</v>
      </c>
      <c r="B25" s="114" t="s">
        <v>716</v>
      </c>
      <c r="C25" s="114" t="s">
        <v>301</v>
      </c>
      <c r="D25" s="114" t="s">
        <v>772</v>
      </c>
      <c r="E25" s="115" t="s">
        <v>138</v>
      </c>
      <c r="F25" s="114" t="s">
        <v>518</v>
      </c>
      <c r="G25" s="114">
        <v>9810530528</v>
      </c>
      <c r="H25" s="114" t="s">
        <v>543</v>
      </c>
    </row>
    <row r="26" spans="1:8" ht="13.5" customHeight="1" x14ac:dyDescent="0.35">
      <c r="A26" s="109">
        <v>25</v>
      </c>
      <c r="B26" s="114" t="s">
        <v>717</v>
      </c>
      <c r="C26" s="114" t="s">
        <v>145</v>
      </c>
      <c r="D26" s="114" t="s">
        <v>793</v>
      </c>
      <c r="E26" s="115" t="s">
        <v>305</v>
      </c>
      <c r="F26" s="114" t="s">
        <v>576</v>
      </c>
      <c r="G26" s="114" t="s">
        <v>668</v>
      </c>
      <c r="H26" s="114" t="s">
        <v>577</v>
      </c>
    </row>
    <row r="27" spans="1:8" ht="13.5" customHeight="1" x14ac:dyDescent="0.35">
      <c r="A27" s="109">
        <v>26</v>
      </c>
      <c r="B27" s="110" t="s">
        <v>718</v>
      </c>
      <c r="C27" s="114" t="s">
        <v>292</v>
      </c>
      <c r="D27" s="110" t="s">
        <v>792</v>
      </c>
      <c r="E27" s="109" t="s">
        <v>138</v>
      </c>
      <c r="F27" s="114" t="s">
        <v>811</v>
      </c>
      <c r="G27" s="114">
        <v>8800611003</v>
      </c>
      <c r="H27" s="117" t="s">
        <v>593</v>
      </c>
    </row>
    <row r="28" spans="1:8" ht="13.5" customHeight="1" x14ac:dyDescent="0.35">
      <c r="A28" s="109">
        <v>27</v>
      </c>
      <c r="B28" s="111" t="s">
        <v>719</v>
      </c>
      <c r="C28" s="114" t="s">
        <v>152</v>
      </c>
      <c r="D28" s="111" t="s">
        <v>796</v>
      </c>
      <c r="E28" s="116" t="s">
        <v>298</v>
      </c>
      <c r="F28" s="114" t="s">
        <v>769</v>
      </c>
      <c r="G28" s="114">
        <v>8912840212</v>
      </c>
      <c r="H28" s="117" t="s">
        <v>621</v>
      </c>
    </row>
    <row r="29" spans="1:8" ht="13.5" customHeight="1" x14ac:dyDescent="0.35">
      <c r="A29" s="109">
        <v>28</v>
      </c>
      <c r="B29" s="111" t="s">
        <v>720</v>
      </c>
      <c r="C29" s="114" t="s">
        <v>377</v>
      </c>
      <c r="D29" s="111" t="s">
        <v>802</v>
      </c>
      <c r="E29" s="116" t="s">
        <v>138</v>
      </c>
      <c r="F29" s="114" t="s">
        <v>635</v>
      </c>
      <c r="G29" s="114">
        <v>7500674307</v>
      </c>
      <c r="H29" s="114" t="s">
        <v>636</v>
      </c>
    </row>
    <row r="30" spans="1:8" ht="13.5" customHeight="1" x14ac:dyDescent="0.35">
      <c r="A30" s="109">
        <v>29</v>
      </c>
      <c r="B30" s="114" t="s">
        <v>721</v>
      </c>
      <c r="C30" s="114" t="s">
        <v>323</v>
      </c>
      <c r="D30" s="114" t="s">
        <v>803</v>
      </c>
      <c r="E30" s="115" t="s">
        <v>305</v>
      </c>
      <c r="F30" s="114" t="s">
        <v>519</v>
      </c>
      <c r="G30" s="114">
        <v>9723619183</v>
      </c>
      <c r="H30" s="114" t="s">
        <v>544</v>
      </c>
    </row>
    <row r="31" spans="1:8" ht="13.5" customHeight="1" x14ac:dyDescent="0.35">
      <c r="A31" s="109">
        <v>30</v>
      </c>
      <c r="B31" s="111" t="s">
        <v>722</v>
      </c>
      <c r="C31" s="114" t="s">
        <v>313</v>
      </c>
      <c r="D31" s="111" t="s">
        <v>799</v>
      </c>
      <c r="E31" s="116" t="s">
        <v>314</v>
      </c>
      <c r="F31" s="114" t="s">
        <v>534</v>
      </c>
      <c r="G31" s="114" t="s">
        <v>648</v>
      </c>
      <c r="H31" s="114" t="s">
        <v>560</v>
      </c>
    </row>
    <row r="32" spans="1:8" ht="13.5" customHeight="1" x14ac:dyDescent="0.35">
      <c r="A32" s="109">
        <v>31</v>
      </c>
      <c r="B32" s="110" t="s">
        <v>324</v>
      </c>
      <c r="C32" s="114" t="s">
        <v>313</v>
      </c>
      <c r="D32" s="110" t="s">
        <v>799</v>
      </c>
      <c r="E32" s="109" t="s">
        <v>314</v>
      </c>
      <c r="F32" s="114" t="s">
        <v>594</v>
      </c>
      <c r="G32" s="114" t="s">
        <v>596</v>
      </c>
      <c r="H32" s="114" t="s">
        <v>595</v>
      </c>
    </row>
    <row r="33" spans="1:8" ht="13.5" customHeight="1" x14ac:dyDescent="0.35">
      <c r="A33" s="109">
        <v>32</v>
      </c>
      <c r="B33" s="114" t="s">
        <v>327</v>
      </c>
      <c r="C33" s="114" t="s">
        <v>776</v>
      </c>
      <c r="D33" s="114" t="s">
        <v>799</v>
      </c>
      <c r="E33" s="115" t="s">
        <v>314</v>
      </c>
      <c r="F33" s="114" t="s">
        <v>578</v>
      </c>
      <c r="G33" s="114"/>
      <c r="H33" s="114" t="s">
        <v>579</v>
      </c>
    </row>
    <row r="34" spans="1:8" ht="13.5" customHeight="1" x14ac:dyDescent="0.35">
      <c r="A34" s="109">
        <v>33</v>
      </c>
      <c r="B34" s="110" t="s">
        <v>665</v>
      </c>
      <c r="C34" s="114" t="s">
        <v>777</v>
      </c>
      <c r="D34" s="110" t="s">
        <v>792</v>
      </c>
      <c r="E34" s="109" t="s">
        <v>138</v>
      </c>
      <c r="F34" s="114" t="s">
        <v>597</v>
      </c>
      <c r="G34" s="114">
        <v>8109228418</v>
      </c>
      <c r="H34" s="117" t="s">
        <v>598</v>
      </c>
    </row>
    <row r="35" spans="1:8" ht="13.5" customHeight="1" x14ac:dyDescent="0.35">
      <c r="A35" s="109">
        <v>34</v>
      </c>
      <c r="B35" s="110" t="s">
        <v>695</v>
      </c>
      <c r="C35" s="114" t="s">
        <v>341</v>
      </c>
      <c r="D35" s="110" t="s">
        <v>802</v>
      </c>
      <c r="E35" s="109" t="s">
        <v>138</v>
      </c>
      <c r="F35" s="114" t="s">
        <v>768</v>
      </c>
      <c r="G35" s="114"/>
      <c r="H35" s="114" t="s">
        <v>601</v>
      </c>
    </row>
    <row r="36" spans="1:8" ht="13.5" customHeight="1" x14ac:dyDescent="0.35">
      <c r="A36" s="109">
        <v>35</v>
      </c>
      <c r="B36" s="110" t="s">
        <v>694</v>
      </c>
      <c r="C36" s="114" t="s">
        <v>804</v>
      </c>
      <c r="D36" s="110" t="s">
        <v>800</v>
      </c>
      <c r="E36" s="109" t="s">
        <v>138</v>
      </c>
      <c r="F36" s="114" t="s">
        <v>599</v>
      </c>
      <c r="G36" s="114">
        <v>8699020183</v>
      </c>
      <c r="H36" s="114" t="s">
        <v>584</v>
      </c>
    </row>
    <row r="37" spans="1:8" ht="13.5" customHeight="1" x14ac:dyDescent="0.35">
      <c r="A37" s="109">
        <v>36</v>
      </c>
      <c r="B37" s="110" t="s">
        <v>346</v>
      </c>
      <c r="C37" s="114" t="s">
        <v>778</v>
      </c>
      <c r="D37" s="110" t="s">
        <v>793</v>
      </c>
      <c r="E37" s="109" t="s">
        <v>138</v>
      </c>
      <c r="F37" s="114" t="s">
        <v>622</v>
      </c>
      <c r="G37" s="114">
        <v>9752070887</v>
      </c>
      <c r="H37" s="114" t="s">
        <v>602</v>
      </c>
    </row>
    <row r="38" spans="1:8" ht="13.5" customHeight="1" x14ac:dyDescent="0.35">
      <c r="A38" s="109">
        <v>37</v>
      </c>
      <c r="B38" s="110" t="s">
        <v>347</v>
      </c>
      <c r="C38" s="114" t="s">
        <v>301</v>
      </c>
      <c r="D38" s="110" t="s">
        <v>772</v>
      </c>
      <c r="E38" s="109" t="s">
        <v>138</v>
      </c>
      <c r="F38" s="114" t="s">
        <v>599</v>
      </c>
      <c r="G38" s="114"/>
      <c r="H38" s="117" t="s">
        <v>626</v>
      </c>
    </row>
    <row r="39" spans="1:8" ht="13.5" customHeight="1" x14ac:dyDescent="0.35">
      <c r="A39" s="109">
        <v>38</v>
      </c>
      <c r="B39" s="110" t="s">
        <v>348</v>
      </c>
      <c r="C39" s="114" t="s">
        <v>349</v>
      </c>
      <c r="D39" s="110" t="s">
        <v>799</v>
      </c>
      <c r="E39" s="109" t="s">
        <v>138</v>
      </c>
      <c r="F39" s="114" t="s">
        <v>627</v>
      </c>
      <c r="G39" s="114">
        <v>8451828560</v>
      </c>
      <c r="H39" s="114" t="s">
        <v>664</v>
      </c>
    </row>
    <row r="40" spans="1:8" ht="13.5" customHeight="1" x14ac:dyDescent="0.35">
      <c r="A40" s="109">
        <v>39</v>
      </c>
      <c r="B40" s="110" t="s">
        <v>350</v>
      </c>
      <c r="C40" s="114" t="s">
        <v>150</v>
      </c>
      <c r="D40" s="110" t="s">
        <v>791</v>
      </c>
      <c r="E40" s="109" t="s">
        <v>298</v>
      </c>
      <c r="F40" s="114" t="s">
        <v>656</v>
      </c>
      <c r="G40" s="114" t="s">
        <v>657</v>
      </c>
      <c r="H40" s="114" t="s">
        <v>658</v>
      </c>
    </row>
    <row r="41" spans="1:8" ht="13.5" customHeight="1" x14ac:dyDescent="0.35">
      <c r="A41" s="109">
        <v>40</v>
      </c>
      <c r="B41" s="110" t="s">
        <v>723</v>
      </c>
      <c r="C41" s="114" t="s">
        <v>313</v>
      </c>
      <c r="D41" s="110" t="s">
        <v>799</v>
      </c>
      <c r="E41" s="109" t="s">
        <v>314</v>
      </c>
      <c r="F41" s="114" t="s">
        <v>529</v>
      </c>
      <c r="G41" s="114">
        <v>9830057224</v>
      </c>
      <c r="H41" s="114" t="s">
        <v>556</v>
      </c>
    </row>
    <row r="42" spans="1:8" ht="13.5" customHeight="1" x14ac:dyDescent="0.35">
      <c r="A42" s="109">
        <v>41</v>
      </c>
      <c r="B42" s="114" t="s">
        <v>724</v>
      </c>
      <c r="C42" s="114" t="s">
        <v>301</v>
      </c>
      <c r="D42" s="114" t="s">
        <v>772</v>
      </c>
      <c r="E42" s="115" t="s">
        <v>138</v>
      </c>
      <c r="F42" s="114" t="s">
        <v>520</v>
      </c>
      <c r="G42" s="114">
        <v>9999113754</v>
      </c>
      <c r="H42" s="114" t="s">
        <v>545</v>
      </c>
    </row>
    <row r="43" spans="1:8" ht="13.5" customHeight="1" x14ac:dyDescent="0.35">
      <c r="A43" s="109">
        <v>42</v>
      </c>
      <c r="B43" s="110" t="s">
        <v>725</v>
      </c>
      <c r="C43" s="114" t="s">
        <v>150</v>
      </c>
      <c r="D43" s="110" t="s">
        <v>791</v>
      </c>
      <c r="E43" s="109" t="s">
        <v>298</v>
      </c>
      <c r="F43" s="114" t="s">
        <v>603</v>
      </c>
      <c r="G43" s="114">
        <v>9443389276</v>
      </c>
      <c r="H43" s="114" t="s">
        <v>604</v>
      </c>
    </row>
    <row r="44" spans="1:8" ht="13.5" customHeight="1" x14ac:dyDescent="0.35">
      <c r="A44" s="109">
        <v>43</v>
      </c>
      <c r="B44" s="111" t="s">
        <v>726</v>
      </c>
      <c r="C44" s="114" t="s">
        <v>779</v>
      </c>
      <c r="D44" s="111" t="s">
        <v>805</v>
      </c>
      <c r="E44" s="116" t="s">
        <v>138</v>
      </c>
      <c r="F44" s="114" t="s">
        <v>608</v>
      </c>
      <c r="G44" s="114">
        <v>9439362572</v>
      </c>
      <c r="H44" s="117" t="s">
        <v>655</v>
      </c>
    </row>
    <row r="45" spans="1:8" ht="13.5" customHeight="1" x14ac:dyDescent="0.35">
      <c r="A45" s="109">
        <v>44</v>
      </c>
      <c r="B45" s="114" t="s">
        <v>727</v>
      </c>
      <c r="C45" s="114" t="s">
        <v>145</v>
      </c>
      <c r="D45" s="114" t="s">
        <v>793</v>
      </c>
      <c r="E45" s="115" t="s">
        <v>305</v>
      </c>
      <c r="F45" s="114" t="s">
        <v>580</v>
      </c>
      <c r="G45" s="114">
        <v>9029546137</v>
      </c>
      <c r="H45" s="114" t="s">
        <v>581</v>
      </c>
    </row>
    <row r="46" spans="1:8" ht="13.5" customHeight="1" x14ac:dyDescent="0.35">
      <c r="A46" s="109">
        <v>45</v>
      </c>
      <c r="B46" s="111" t="s">
        <v>728</v>
      </c>
      <c r="C46" s="114" t="s">
        <v>780</v>
      </c>
      <c r="D46" s="111" t="s">
        <v>806</v>
      </c>
      <c r="E46" s="116" t="s">
        <v>298</v>
      </c>
      <c r="F46" s="114" t="s">
        <v>617</v>
      </c>
      <c r="G46" s="114">
        <v>8985249328</v>
      </c>
      <c r="H46" s="114" t="s">
        <v>618</v>
      </c>
    </row>
    <row r="47" spans="1:8" ht="13.5" customHeight="1" x14ac:dyDescent="0.35">
      <c r="A47" s="109">
        <v>46</v>
      </c>
      <c r="B47" s="111" t="s">
        <v>729</v>
      </c>
      <c r="C47" s="114" t="s">
        <v>297</v>
      </c>
      <c r="D47" s="111" t="s">
        <v>791</v>
      </c>
      <c r="E47" s="116" t="s">
        <v>298</v>
      </c>
      <c r="F47" s="114" t="s">
        <v>633</v>
      </c>
      <c r="G47" s="114" t="s">
        <v>647</v>
      </c>
      <c r="H47" s="117" t="s">
        <v>634</v>
      </c>
    </row>
    <row r="48" spans="1:8" ht="13.5" customHeight="1" x14ac:dyDescent="0.35">
      <c r="A48" s="109">
        <v>47</v>
      </c>
      <c r="B48" s="111" t="s">
        <v>509</v>
      </c>
      <c r="C48" s="114" t="s">
        <v>781</v>
      </c>
      <c r="D48" s="111" t="s">
        <v>807</v>
      </c>
      <c r="E48" s="116" t="s">
        <v>138</v>
      </c>
      <c r="F48" s="114" t="s">
        <v>611</v>
      </c>
      <c r="G48" s="114">
        <v>9826062730</v>
      </c>
      <c r="H48" s="117" t="s">
        <v>649</v>
      </c>
    </row>
    <row r="49" spans="1:12" ht="13.5" customHeight="1" x14ac:dyDescent="0.35">
      <c r="A49" s="109">
        <v>48</v>
      </c>
      <c r="B49" s="110" t="s">
        <v>730</v>
      </c>
      <c r="C49" s="114" t="s">
        <v>782</v>
      </c>
      <c r="D49" s="110" t="s">
        <v>800</v>
      </c>
      <c r="E49" s="109" t="s">
        <v>138</v>
      </c>
      <c r="F49" s="114" t="s">
        <v>575</v>
      </c>
      <c r="G49" s="114">
        <v>9915020421</v>
      </c>
      <c r="H49" s="117" t="s">
        <v>583</v>
      </c>
    </row>
    <row r="50" spans="1:12" ht="13.5" customHeight="1" x14ac:dyDescent="0.35">
      <c r="A50" s="109">
        <v>49</v>
      </c>
      <c r="B50" s="110" t="s">
        <v>731</v>
      </c>
      <c r="C50" s="114" t="s">
        <v>446</v>
      </c>
      <c r="D50" s="110" t="s">
        <v>798</v>
      </c>
      <c r="E50" s="109" t="s">
        <v>298</v>
      </c>
      <c r="F50" s="114" t="s">
        <v>693</v>
      </c>
      <c r="G50" s="114" t="s">
        <v>691</v>
      </c>
      <c r="H50" s="114" t="s">
        <v>690</v>
      </c>
    </row>
    <row r="51" spans="1:12" ht="13.5" customHeight="1" x14ac:dyDescent="0.35">
      <c r="A51" s="109">
        <v>50</v>
      </c>
      <c r="B51" s="110" t="s">
        <v>357</v>
      </c>
      <c r="C51" s="114" t="s">
        <v>358</v>
      </c>
      <c r="D51" s="110" t="s">
        <v>791</v>
      </c>
      <c r="E51" s="109" t="s">
        <v>298</v>
      </c>
      <c r="F51" s="114" t="s">
        <v>599</v>
      </c>
      <c r="G51" s="114" t="s">
        <v>669</v>
      </c>
      <c r="H51" s="114" t="s">
        <v>582</v>
      </c>
      <c r="L51" s="108"/>
    </row>
    <row r="52" spans="1:12" ht="13.5" customHeight="1" x14ac:dyDescent="0.35">
      <c r="A52" s="109">
        <v>51</v>
      </c>
      <c r="B52" s="110" t="s">
        <v>359</v>
      </c>
      <c r="C52" s="114" t="s">
        <v>360</v>
      </c>
      <c r="D52" s="110" t="s">
        <v>796</v>
      </c>
      <c r="E52" s="109" t="s">
        <v>298</v>
      </c>
      <c r="F52" s="114" t="s">
        <v>605</v>
      </c>
      <c r="G52" s="114" t="s">
        <v>606</v>
      </c>
      <c r="H52" s="114" t="s">
        <v>643</v>
      </c>
    </row>
    <row r="53" spans="1:12" ht="13.5" customHeight="1" x14ac:dyDescent="0.35">
      <c r="A53" s="109">
        <v>52</v>
      </c>
      <c r="B53" s="114" t="s">
        <v>732</v>
      </c>
      <c r="C53" s="114" t="s">
        <v>154</v>
      </c>
      <c r="D53" s="114" t="s">
        <v>798</v>
      </c>
      <c r="E53" s="115" t="s">
        <v>298</v>
      </c>
      <c r="F53" s="114" t="s">
        <v>759</v>
      </c>
      <c r="G53" s="114" t="s">
        <v>760</v>
      </c>
      <c r="H53" s="117" t="s">
        <v>761</v>
      </c>
    </row>
    <row r="54" spans="1:12" ht="13.5" customHeight="1" x14ac:dyDescent="0.35">
      <c r="A54" s="109">
        <v>53</v>
      </c>
      <c r="B54" s="114" t="s">
        <v>244</v>
      </c>
      <c r="C54" s="114" t="s">
        <v>361</v>
      </c>
      <c r="D54" s="114" t="s">
        <v>797</v>
      </c>
      <c r="E54" s="115" t="s">
        <v>305</v>
      </c>
      <c r="F54" s="114" t="s">
        <v>763</v>
      </c>
      <c r="G54" s="114">
        <v>9599940601</v>
      </c>
      <c r="H54" s="114" t="s">
        <v>762</v>
      </c>
    </row>
    <row r="55" spans="1:12" ht="13.5" customHeight="1" x14ac:dyDescent="0.35">
      <c r="A55" s="109">
        <v>54</v>
      </c>
      <c r="B55" s="114" t="s">
        <v>733</v>
      </c>
      <c r="C55" s="114" t="s">
        <v>311</v>
      </c>
      <c r="D55" s="114" t="s">
        <v>803</v>
      </c>
      <c r="E55" s="115" t="s">
        <v>305</v>
      </c>
      <c r="F55" s="110" t="s">
        <v>642</v>
      </c>
      <c r="G55" s="114">
        <v>8320619570</v>
      </c>
      <c r="H55" s="114" t="s">
        <v>546</v>
      </c>
    </row>
    <row r="56" spans="1:12" ht="13.5" customHeight="1" x14ac:dyDescent="0.35">
      <c r="A56" s="109">
        <v>55</v>
      </c>
      <c r="B56" s="110" t="s">
        <v>666</v>
      </c>
      <c r="C56" s="114" t="s">
        <v>364</v>
      </c>
      <c r="D56" s="110" t="s">
        <v>801</v>
      </c>
      <c r="E56" s="109" t="s">
        <v>298</v>
      </c>
      <c r="F56" s="114" t="s">
        <v>619</v>
      </c>
      <c r="G56" s="114">
        <v>9391183665</v>
      </c>
      <c r="H56" s="117" t="s">
        <v>620</v>
      </c>
    </row>
    <row r="57" spans="1:12" ht="13.5" customHeight="1" x14ac:dyDescent="0.35">
      <c r="A57" s="109">
        <v>56</v>
      </c>
      <c r="B57" s="110" t="s">
        <v>676</v>
      </c>
      <c r="C57" s="114" t="s">
        <v>783</v>
      </c>
      <c r="D57" s="110" t="s">
        <v>808</v>
      </c>
      <c r="E57" s="109" t="s">
        <v>138</v>
      </c>
      <c r="F57" s="110" t="s">
        <v>765</v>
      </c>
      <c r="G57" s="110">
        <v>9816589280</v>
      </c>
      <c r="H57" s="114" t="s">
        <v>764</v>
      </c>
    </row>
    <row r="58" spans="1:12" ht="13.5" customHeight="1" x14ac:dyDescent="0.35">
      <c r="A58" s="109">
        <v>57</v>
      </c>
      <c r="B58" s="110" t="s">
        <v>362</v>
      </c>
      <c r="C58" s="114" t="s">
        <v>363</v>
      </c>
      <c r="D58" s="110" t="s">
        <v>797</v>
      </c>
      <c r="E58" s="109" t="s">
        <v>305</v>
      </c>
      <c r="F58" s="114" t="s">
        <v>631</v>
      </c>
      <c r="G58" s="114"/>
      <c r="H58" s="114" t="s">
        <v>632</v>
      </c>
    </row>
    <row r="59" spans="1:12" ht="13.5" customHeight="1" x14ac:dyDescent="0.35">
      <c r="A59" s="109">
        <v>58</v>
      </c>
      <c r="B59" s="110" t="s">
        <v>671</v>
      </c>
      <c r="C59" s="114" t="s">
        <v>380</v>
      </c>
      <c r="D59" s="110" t="s">
        <v>795</v>
      </c>
      <c r="E59" s="109" t="s">
        <v>138</v>
      </c>
      <c r="F59" s="114" t="s">
        <v>678</v>
      </c>
      <c r="G59" s="114">
        <v>7602028489</v>
      </c>
      <c r="H59" s="114" t="s">
        <v>677</v>
      </c>
    </row>
    <row r="60" spans="1:12" ht="13.5" customHeight="1" x14ac:dyDescent="0.35">
      <c r="A60" s="109">
        <v>59</v>
      </c>
      <c r="B60" s="110" t="s">
        <v>672</v>
      </c>
      <c r="C60" s="114" t="s">
        <v>784</v>
      </c>
      <c r="D60" s="110" t="s">
        <v>805</v>
      </c>
      <c r="E60" s="109" t="s">
        <v>138</v>
      </c>
      <c r="F60" s="114" t="s">
        <v>679</v>
      </c>
      <c r="G60" s="114"/>
      <c r="H60" s="114" t="s">
        <v>680</v>
      </c>
    </row>
    <row r="61" spans="1:12" ht="13.5" customHeight="1" x14ac:dyDescent="0.35">
      <c r="A61" s="109">
        <v>60</v>
      </c>
      <c r="B61" s="110" t="s">
        <v>667</v>
      </c>
      <c r="C61" s="114" t="s">
        <v>785</v>
      </c>
      <c r="D61" s="110" t="s">
        <v>798</v>
      </c>
      <c r="E61" s="109" t="s">
        <v>298</v>
      </c>
      <c r="F61" s="114" t="s">
        <v>653</v>
      </c>
      <c r="G61" s="114">
        <v>8242474061</v>
      </c>
      <c r="H61" s="117" t="s">
        <v>757</v>
      </c>
      <c r="L61" s="108"/>
    </row>
    <row r="62" spans="1:12" ht="13.5" customHeight="1" x14ac:dyDescent="0.35">
      <c r="A62" s="109">
        <v>61</v>
      </c>
      <c r="B62" s="111" t="s">
        <v>734</v>
      </c>
      <c r="C62" s="114" t="s">
        <v>154</v>
      </c>
      <c r="D62" s="111" t="s">
        <v>798</v>
      </c>
      <c r="E62" s="116" t="s">
        <v>298</v>
      </c>
      <c r="F62" s="114" t="s">
        <v>766</v>
      </c>
      <c r="G62" s="114" t="s">
        <v>767</v>
      </c>
      <c r="H62" s="117" t="s">
        <v>623</v>
      </c>
    </row>
    <row r="63" spans="1:12" ht="13.5" customHeight="1" x14ac:dyDescent="0.35">
      <c r="A63" s="109">
        <v>62</v>
      </c>
      <c r="B63" s="114" t="s">
        <v>735</v>
      </c>
      <c r="C63" s="114" t="s">
        <v>145</v>
      </c>
      <c r="D63" s="114" t="s">
        <v>793</v>
      </c>
      <c r="E63" s="115" t="s">
        <v>305</v>
      </c>
      <c r="F63" s="110" t="s">
        <v>572</v>
      </c>
      <c r="G63" s="114">
        <v>9769733722</v>
      </c>
      <c r="H63" s="117" t="s">
        <v>573</v>
      </c>
    </row>
    <row r="64" spans="1:12" ht="13.5" customHeight="1" x14ac:dyDescent="0.35">
      <c r="A64" s="109">
        <v>63</v>
      </c>
      <c r="B64" s="114" t="s">
        <v>736</v>
      </c>
      <c r="C64" s="114" t="s">
        <v>145</v>
      </c>
      <c r="D64" s="114" t="s">
        <v>793</v>
      </c>
      <c r="E64" s="109" t="s">
        <v>305</v>
      </c>
      <c r="F64" s="114" t="s">
        <v>696</v>
      </c>
      <c r="G64" s="114">
        <v>9987847837</v>
      </c>
      <c r="H64" s="114" t="s">
        <v>697</v>
      </c>
    </row>
    <row r="65" spans="1:8" ht="13.5" customHeight="1" x14ac:dyDescent="0.35">
      <c r="A65" s="109">
        <v>64</v>
      </c>
      <c r="B65" s="114" t="s">
        <v>737</v>
      </c>
      <c r="C65" s="114" t="s">
        <v>366</v>
      </c>
      <c r="D65" s="114" t="s">
        <v>801</v>
      </c>
      <c r="E65" s="115" t="s">
        <v>298</v>
      </c>
      <c r="F65" s="110" t="s">
        <v>521</v>
      </c>
      <c r="G65" s="114">
        <v>9495986645</v>
      </c>
      <c r="H65" s="114" t="s">
        <v>547</v>
      </c>
    </row>
    <row r="66" spans="1:8" ht="13.5" customHeight="1" x14ac:dyDescent="0.35">
      <c r="A66" s="109">
        <v>65</v>
      </c>
      <c r="B66" s="114" t="s">
        <v>738</v>
      </c>
      <c r="C66" s="114" t="s">
        <v>154</v>
      </c>
      <c r="D66" s="114" t="s">
        <v>798</v>
      </c>
      <c r="E66" s="115" t="s">
        <v>298</v>
      </c>
      <c r="F66" s="110" t="s">
        <v>522</v>
      </c>
      <c r="G66" s="114">
        <v>9113006446</v>
      </c>
      <c r="H66" s="114" t="s">
        <v>548</v>
      </c>
    </row>
    <row r="67" spans="1:8" ht="13.5" customHeight="1" x14ac:dyDescent="0.35">
      <c r="A67" s="109">
        <v>66</v>
      </c>
      <c r="B67" s="110" t="s">
        <v>368</v>
      </c>
      <c r="C67" s="114" t="s">
        <v>145</v>
      </c>
      <c r="D67" s="110" t="s">
        <v>793</v>
      </c>
      <c r="E67" s="109" t="s">
        <v>305</v>
      </c>
      <c r="F67" s="114" t="s">
        <v>600</v>
      </c>
      <c r="G67" s="114">
        <v>9987001455</v>
      </c>
      <c r="H67" s="117" t="s">
        <v>571</v>
      </c>
    </row>
    <row r="68" spans="1:8" ht="13.5" customHeight="1" x14ac:dyDescent="0.35">
      <c r="A68" s="109">
        <v>67</v>
      </c>
      <c r="B68" s="110" t="s">
        <v>739</v>
      </c>
      <c r="C68" s="114" t="s">
        <v>786</v>
      </c>
      <c r="D68" s="110" t="s">
        <v>791</v>
      </c>
      <c r="E68" s="109" t="s">
        <v>298</v>
      </c>
      <c r="F68" s="114" t="s">
        <v>652</v>
      </c>
      <c r="G68" s="114">
        <v>9443148947</v>
      </c>
      <c r="H68" s="117" t="s">
        <v>758</v>
      </c>
    </row>
    <row r="69" spans="1:8" ht="13.5" customHeight="1" x14ac:dyDescent="0.35">
      <c r="A69" s="109">
        <v>68</v>
      </c>
      <c r="B69" s="110" t="s">
        <v>740</v>
      </c>
      <c r="C69" s="114" t="s">
        <v>150</v>
      </c>
      <c r="D69" s="110" t="s">
        <v>791</v>
      </c>
      <c r="E69" s="109" t="s">
        <v>298</v>
      </c>
      <c r="F69" s="114" t="s">
        <v>569</v>
      </c>
      <c r="G69" s="114">
        <v>9840227823</v>
      </c>
      <c r="H69" s="114" t="s">
        <v>570</v>
      </c>
    </row>
    <row r="70" spans="1:8" ht="13.5" customHeight="1" x14ac:dyDescent="0.35">
      <c r="A70" s="109">
        <v>69</v>
      </c>
      <c r="B70" s="111" t="s">
        <v>741</v>
      </c>
      <c r="C70" s="114" t="s">
        <v>787</v>
      </c>
      <c r="D70" s="111" t="s">
        <v>793</v>
      </c>
      <c r="E70" s="116" t="s">
        <v>305</v>
      </c>
      <c r="F70" s="114" t="s">
        <v>645</v>
      </c>
      <c r="G70" s="114">
        <v>9881742751</v>
      </c>
      <c r="H70" s="114" t="s">
        <v>616</v>
      </c>
    </row>
    <row r="71" spans="1:8" ht="13.5" customHeight="1" x14ac:dyDescent="0.35">
      <c r="A71" s="109">
        <v>70</v>
      </c>
      <c r="B71" s="110" t="s">
        <v>742</v>
      </c>
      <c r="C71" s="114" t="s">
        <v>788</v>
      </c>
      <c r="D71" s="110" t="s">
        <v>369</v>
      </c>
      <c r="E71" s="109" t="s">
        <v>314</v>
      </c>
      <c r="F71" s="114" t="s">
        <v>567</v>
      </c>
      <c r="G71" s="114">
        <v>9434153434</v>
      </c>
      <c r="H71" s="117" t="s">
        <v>568</v>
      </c>
    </row>
    <row r="72" spans="1:8" ht="13.5" customHeight="1" x14ac:dyDescent="0.35">
      <c r="A72" s="109">
        <v>71</v>
      </c>
      <c r="B72" s="111" t="s">
        <v>743</v>
      </c>
      <c r="C72" s="114" t="s">
        <v>779</v>
      </c>
      <c r="D72" s="111" t="s">
        <v>805</v>
      </c>
      <c r="E72" s="116" t="s">
        <v>138</v>
      </c>
      <c r="F72" s="114" t="s">
        <v>610</v>
      </c>
      <c r="G72" s="114">
        <v>7381036296</v>
      </c>
      <c r="H72" s="117" t="s">
        <v>614</v>
      </c>
    </row>
    <row r="73" spans="1:8" ht="13.5" customHeight="1" x14ac:dyDescent="0.35">
      <c r="A73" s="109">
        <v>72</v>
      </c>
      <c r="B73" s="114" t="s">
        <v>744</v>
      </c>
      <c r="C73" s="114" t="s">
        <v>154</v>
      </c>
      <c r="D73" s="114" t="s">
        <v>798</v>
      </c>
      <c r="E73" s="115" t="s">
        <v>298</v>
      </c>
      <c r="F73" s="114" t="s">
        <v>523</v>
      </c>
      <c r="G73" s="114">
        <v>9972578906</v>
      </c>
      <c r="H73" s="114" t="s">
        <v>549</v>
      </c>
    </row>
    <row r="74" spans="1:8" ht="13.5" customHeight="1" x14ac:dyDescent="0.35">
      <c r="A74" s="109">
        <v>73</v>
      </c>
      <c r="B74" s="111" t="s">
        <v>745</v>
      </c>
      <c r="C74" s="114" t="s">
        <v>297</v>
      </c>
      <c r="D74" s="111" t="s">
        <v>791</v>
      </c>
      <c r="E74" s="116" t="s">
        <v>298</v>
      </c>
      <c r="F74" s="114" t="s">
        <v>637</v>
      </c>
      <c r="G74" s="114" t="s">
        <v>638</v>
      </c>
      <c r="H74" s="117" t="s">
        <v>639</v>
      </c>
    </row>
    <row r="75" spans="1:8" ht="13.5" customHeight="1" x14ac:dyDescent="0.35">
      <c r="A75" s="109">
        <v>74</v>
      </c>
      <c r="B75" s="114" t="s">
        <v>746</v>
      </c>
      <c r="C75" s="114" t="s">
        <v>150</v>
      </c>
      <c r="D75" s="111" t="s">
        <v>791</v>
      </c>
      <c r="E75" s="115" t="s">
        <v>298</v>
      </c>
      <c r="F75" s="114" t="s">
        <v>524</v>
      </c>
      <c r="G75" s="114">
        <v>9894229979</v>
      </c>
      <c r="H75" s="114" t="s">
        <v>550</v>
      </c>
    </row>
    <row r="76" spans="1:8" ht="13.5" customHeight="1" x14ac:dyDescent="0.35">
      <c r="A76" s="109">
        <v>75</v>
      </c>
      <c r="B76" s="110" t="s">
        <v>496</v>
      </c>
      <c r="C76" s="114" t="s">
        <v>150</v>
      </c>
      <c r="D76" s="111" t="s">
        <v>791</v>
      </c>
      <c r="E76" s="109" t="s">
        <v>298</v>
      </c>
      <c r="F76" s="114" t="s">
        <v>533</v>
      </c>
      <c r="G76" s="114">
        <v>9292801424</v>
      </c>
      <c r="H76" s="114" t="s">
        <v>559</v>
      </c>
    </row>
    <row r="77" spans="1:8" ht="13.5" customHeight="1" x14ac:dyDescent="0.35">
      <c r="A77" s="109">
        <v>76</v>
      </c>
      <c r="B77" s="114" t="s">
        <v>371</v>
      </c>
      <c r="C77" s="114" t="s">
        <v>150</v>
      </c>
      <c r="D77" s="111" t="s">
        <v>791</v>
      </c>
      <c r="E77" s="115" t="s">
        <v>298</v>
      </c>
      <c r="F77" s="114" t="s">
        <v>525</v>
      </c>
      <c r="G77" s="114" t="s">
        <v>551</v>
      </c>
      <c r="H77" s="114" t="s">
        <v>552</v>
      </c>
    </row>
    <row r="78" spans="1:8" ht="13.5" customHeight="1" x14ac:dyDescent="0.35">
      <c r="A78" s="109">
        <v>77</v>
      </c>
      <c r="B78" s="114" t="s">
        <v>375</v>
      </c>
      <c r="C78" s="114" t="s">
        <v>145</v>
      </c>
      <c r="D78" s="114" t="s">
        <v>793</v>
      </c>
      <c r="E78" s="115" t="s">
        <v>305</v>
      </c>
      <c r="F78" s="114" t="s">
        <v>526</v>
      </c>
      <c r="G78" s="114">
        <v>9820750177</v>
      </c>
      <c r="H78" s="114" t="s">
        <v>553</v>
      </c>
    </row>
    <row r="79" spans="1:8" ht="13.5" customHeight="1" x14ac:dyDescent="0.35">
      <c r="A79" s="109">
        <v>78</v>
      </c>
      <c r="B79" s="110" t="s">
        <v>747</v>
      </c>
      <c r="C79" s="114" t="s">
        <v>145</v>
      </c>
      <c r="D79" s="110" t="s">
        <v>793</v>
      </c>
      <c r="E79" s="109" t="s">
        <v>305</v>
      </c>
      <c r="F79" s="114" t="s">
        <v>565</v>
      </c>
      <c r="G79" s="114">
        <v>9324284586</v>
      </c>
      <c r="H79" s="114" t="s">
        <v>566</v>
      </c>
    </row>
    <row r="80" spans="1:8" ht="13.5" customHeight="1" x14ac:dyDescent="0.35">
      <c r="A80" s="109">
        <v>79</v>
      </c>
      <c r="B80" s="110" t="s">
        <v>748</v>
      </c>
      <c r="C80" s="114" t="s">
        <v>789</v>
      </c>
      <c r="D80" s="110" t="s">
        <v>800</v>
      </c>
      <c r="E80" s="109" t="s">
        <v>138</v>
      </c>
      <c r="F80" s="114" t="s">
        <v>684</v>
      </c>
      <c r="G80" s="114" t="s">
        <v>685</v>
      </c>
      <c r="H80" s="114" t="s">
        <v>683</v>
      </c>
    </row>
    <row r="81" spans="1:8" ht="13.5" customHeight="1" x14ac:dyDescent="0.35">
      <c r="A81" s="109">
        <v>80</v>
      </c>
      <c r="B81" s="110" t="s">
        <v>376</v>
      </c>
      <c r="C81" s="114" t="s">
        <v>377</v>
      </c>
      <c r="D81" s="110" t="s">
        <v>802</v>
      </c>
      <c r="E81" s="109" t="s">
        <v>138</v>
      </c>
      <c r="F81" s="114" t="s">
        <v>530</v>
      </c>
      <c r="G81" s="114">
        <v>9760404458</v>
      </c>
      <c r="H81" s="114" t="s">
        <v>557</v>
      </c>
    </row>
    <row r="82" spans="1:8" ht="13.5" customHeight="1" x14ac:dyDescent="0.35">
      <c r="A82" s="109">
        <v>81</v>
      </c>
      <c r="B82" s="114" t="s">
        <v>749</v>
      </c>
      <c r="C82" s="114" t="s">
        <v>152</v>
      </c>
      <c r="D82" s="114" t="s">
        <v>796</v>
      </c>
      <c r="E82" s="115" t="s">
        <v>298</v>
      </c>
      <c r="F82" s="114" t="s">
        <v>527</v>
      </c>
      <c r="G82" s="114">
        <v>9849557830</v>
      </c>
      <c r="H82" s="114" t="s">
        <v>554</v>
      </c>
    </row>
    <row r="83" spans="1:8" ht="13.5" customHeight="1" x14ac:dyDescent="0.35">
      <c r="A83" s="109">
        <v>82</v>
      </c>
      <c r="B83" s="110" t="s">
        <v>378</v>
      </c>
      <c r="C83" s="114" t="s">
        <v>127</v>
      </c>
      <c r="D83" s="110" t="s">
        <v>793</v>
      </c>
      <c r="E83" s="109" t="s">
        <v>305</v>
      </c>
      <c r="F83" s="114" t="s">
        <v>810</v>
      </c>
      <c r="G83" s="114">
        <v>9822451260</v>
      </c>
      <c r="H83" s="117" t="s">
        <v>564</v>
      </c>
    </row>
    <row r="84" spans="1:8" ht="13.5" customHeight="1" x14ac:dyDescent="0.35">
      <c r="A84" s="109">
        <v>83</v>
      </c>
      <c r="B84" s="110" t="s">
        <v>210</v>
      </c>
      <c r="C84" s="114" t="s">
        <v>379</v>
      </c>
      <c r="D84" s="110" t="s">
        <v>791</v>
      </c>
      <c r="E84" s="109" t="s">
        <v>298</v>
      </c>
      <c r="F84" s="114" t="s">
        <v>660</v>
      </c>
      <c r="G84" s="114">
        <v>9566656789</v>
      </c>
      <c r="H84" s="117" t="s">
        <v>659</v>
      </c>
    </row>
    <row r="85" spans="1:8" ht="13.5" customHeight="1" x14ac:dyDescent="0.35">
      <c r="A85" s="109">
        <v>84</v>
      </c>
      <c r="B85" s="114" t="s">
        <v>750</v>
      </c>
      <c r="C85" s="114" t="s">
        <v>145</v>
      </c>
      <c r="D85" s="114" t="s">
        <v>793</v>
      </c>
      <c r="E85" s="115" t="s">
        <v>305</v>
      </c>
      <c r="F85" s="114" t="s">
        <v>641</v>
      </c>
      <c r="G85" s="114">
        <v>9892249826</v>
      </c>
      <c r="H85" s="117" t="s">
        <v>640</v>
      </c>
    </row>
    <row r="86" spans="1:8" ht="13.5" customHeight="1" x14ac:dyDescent="0.35">
      <c r="A86" s="109">
        <v>85</v>
      </c>
      <c r="B86" s="114" t="s">
        <v>751</v>
      </c>
      <c r="C86" s="114" t="s">
        <v>145</v>
      </c>
      <c r="D86" s="114" t="s">
        <v>793</v>
      </c>
      <c r="E86" s="115" t="s">
        <v>305</v>
      </c>
      <c r="F86" s="114" t="s">
        <v>528</v>
      </c>
      <c r="G86" s="114">
        <v>9869921890</v>
      </c>
      <c r="H86" s="114" t="s">
        <v>555</v>
      </c>
    </row>
    <row r="87" spans="1:8" ht="13.5" customHeight="1" x14ac:dyDescent="0.35">
      <c r="A87" s="109">
        <v>86</v>
      </c>
      <c r="B87" s="110" t="s">
        <v>675</v>
      </c>
      <c r="C87" s="114" t="s">
        <v>787</v>
      </c>
      <c r="D87" s="114" t="s">
        <v>793</v>
      </c>
      <c r="E87" s="109" t="s">
        <v>305</v>
      </c>
      <c r="F87" s="114" t="s">
        <v>689</v>
      </c>
      <c r="G87" s="114">
        <v>9422802995</v>
      </c>
      <c r="H87" s="114" t="s">
        <v>688</v>
      </c>
    </row>
    <row r="88" spans="1:8" ht="13.5" customHeight="1" x14ac:dyDescent="0.35">
      <c r="A88" s="109">
        <v>87</v>
      </c>
      <c r="B88" s="111" t="s">
        <v>752</v>
      </c>
      <c r="C88" s="114" t="s">
        <v>363</v>
      </c>
      <c r="D88" s="114" t="s">
        <v>797</v>
      </c>
      <c r="E88" s="116" t="s">
        <v>138</v>
      </c>
      <c r="F88" s="114" t="s">
        <v>609</v>
      </c>
      <c r="G88" s="114">
        <v>9829736091</v>
      </c>
      <c r="H88" s="114" t="s">
        <v>654</v>
      </c>
    </row>
    <row r="89" spans="1:8" ht="13.5" customHeight="1" x14ac:dyDescent="0.35">
      <c r="A89" s="109">
        <v>88</v>
      </c>
      <c r="B89" s="111" t="s">
        <v>753</v>
      </c>
      <c r="C89" s="114" t="s">
        <v>154</v>
      </c>
      <c r="D89" s="114" t="s">
        <v>798</v>
      </c>
      <c r="E89" s="116" t="s">
        <v>298</v>
      </c>
      <c r="F89" s="114" t="s">
        <v>625</v>
      </c>
      <c r="G89" s="114"/>
      <c r="H89" s="114" t="s">
        <v>624</v>
      </c>
    </row>
    <row r="90" spans="1:8" ht="13.5" customHeight="1" x14ac:dyDescent="0.35">
      <c r="A90" s="109">
        <v>89</v>
      </c>
      <c r="B90" s="111" t="s">
        <v>508</v>
      </c>
      <c r="C90" s="114" t="s">
        <v>790</v>
      </c>
      <c r="D90" s="114" t="s">
        <v>809</v>
      </c>
      <c r="E90" s="116" t="s">
        <v>314</v>
      </c>
      <c r="F90" s="114" t="s">
        <v>612</v>
      </c>
      <c r="G90" s="114" t="s">
        <v>613</v>
      </c>
      <c r="H90" s="114" t="s">
        <v>615</v>
      </c>
    </row>
    <row r="91" spans="1:8" ht="13.5" customHeight="1" x14ac:dyDescent="0.35">
      <c r="A91" s="109">
        <v>90</v>
      </c>
      <c r="B91" s="111" t="s">
        <v>754</v>
      </c>
      <c r="C91" s="114" t="s">
        <v>775</v>
      </c>
      <c r="D91" s="114" t="s">
        <v>801</v>
      </c>
      <c r="E91" s="116" t="s">
        <v>298</v>
      </c>
      <c r="F91" s="114" t="s">
        <v>629</v>
      </c>
      <c r="G91" s="114">
        <v>9747008895</v>
      </c>
      <c r="H91" s="114" t="s">
        <v>630</v>
      </c>
    </row>
  </sheetData>
  <hyperlinks>
    <hyperlink ref="G36" r:id="rId1" display="tel:+918699020183" xr:uid="{4C152216-E360-423C-B5D0-B27C6EBF8521}"/>
    <hyperlink ref="F34" r:id="rId2" display="https://www.linkedin.com/in/placementofficeiiita/" xr:uid="{F23FABB5-9BCB-4889-A28E-4E70BB3FEC94}"/>
    <hyperlink ref="G70" r:id="rId3" display="jawarkarps@rknec.edu" xr:uid="{04F35DB3-E704-40D8-BDFD-222F164B0C20}"/>
    <hyperlink ref="F84" r:id="rId4" display="https://vit.ac.in/drskarthikeyan" xr:uid="{78249382-86D5-4C94-836C-B1F61ECBCE21}"/>
  </hyperlinks>
  <pageMargins left="0.7" right="0.7" top="0.75" bottom="0.75" header="0.3" footer="0.3"/>
  <pageSetup paperSize="9" orientation="portrait" horizontalDpi="300" verticalDpi="0" r:id="rId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E8B22-2BB6-438D-8A22-EA0E7810C091}">
  <sheetPr filterMode="1"/>
  <dimension ref="A2:N126"/>
  <sheetViews>
    <sheetView zoomScale="80" zoomScaleNormal="80" workbookViewId="0">
      <selection activeCell="B2" sqref="B2"/>
    </sheetView>
  </sheetViews>
  <sheetFormatPr defaultColWidth="72.453125" defaultRowHeight="14.5" x14ac:dyDescent="0.35"/>
  <cols>
    <col min="1" max="1" width="32.54296875" customWidth="1"/>
    <col min="2" max="2" width="34" customWidth="1"/>
    <col min="3" max="3" width="11.453125" bestFit="1" customWidth="1"/>
    <col min="4" max="4" width="13.54296875" bestFit="1" customWidth="1"/>
    <col min="5" max="5" width="9.54296875" bestFit="1" customWidth="1"/>
    <col min="6" max="6" width="10.54296875" hidden="1" customWidth="1"/>
    <col min="7" max="7" width="6.54296875" bestFit="1" customWidth="1"/>
    <col min="8" max="8" width="12.453125" bestFit="1" customWidth="1"/>
    <col min="9" max="9" width="21.453125" bestFit="1" customWidth="1"/>
    <col min="10" max="10" width="12.54296875" bestFit="1" customWidth="1"/>
    <col min="11" max="11" width="16.54296875" bestFit="1" customWidth="1"/>
    <col min="12" max="12" width="6.54296875" bestFit="1" customWidth="1"/>
    <col min="13" max="13" width="17.453125" bestFit="1" customWidth="1"/>
    <col min="14" max="14" width="13.54296875" bestFit="1" customWidth="1"/>
  </cols>
  <sheetData>
    <row r="2" spans="1:14" x14ac:dyDescent="0.35">
      <c r="A2" s="82" t="s">
        <v>411</v>
      </c>
      <c r="B2" s="82" t="s">
        <v>438</v>
      </c>
      <c r="C2" s="82" t="s">
        <v>175</v>
      </c>
      <c r="D2" s="82" t="s">
        <v>412</v>
      </c>
      <c r="E2" s="82" t="s">
        <v>250</v>
      </c>
      <c r="F2" s="82" t="s">
        <v>439</v>
      </c>
      <c r="G2" s="82" t="s">
        <v>286</v>
      </c>
      <c r="H2" s="82" t="s">
        <v>288</v>
      </c>
      <c r="I2" s="82" t="s">
        <v>256</v>
      </c>
      <c r="J2" s="82" t="s">
        <v>257</v>
      </c>
      <c r="K2" s="82" t="s">
        <v>258</v>
      </c>
      <c r="L2" s="82" t="s">
        <v>287</v>
      </c>
      <c r="M2" s="82" t="s">
        <v>259</v>
      </c>
      <c r="N2" s="82" t="s">
        <v>413</v>
      </c>
    </row>
    <row r="3" spans="1:14" hidden="1" x14ac:dyDescent="0.35">
      <c r="A3" s="84" t="s">
        <v>440</v>
      </c>
      <c r="B3" s="84" t="s">
        <v>275</v>
      </c>
      <c r="C3" s="84" t="s">
        <v>416</v>
      </c>
      <c r="D3" s="84" t="s">
        <v>145</v>
      </c>
      <c r="E3" s="84" t="s">
        <v>305</v>
      </c>
      <c r="F3" s="84">
        <f>M3+J3+K3+I3</f>
        <v>25</v>
      </c>
      <c r="K3">
        <v>10</v>
      </c>
      <c r="M3">
        <v>15</v>
      </c>
      <c r="N3">
        <v>25</v>
      </c>
    </row>
    <row r="4" spans="1:14" hidden="1" x14ac:dyDescent="0.35">
      <c r="A4" s="84" t="s">
        <v>261</v>
      </c>
      <c r="B4" s="84" t="s">
        <v>261</v>
      </c>
      <c r="C4" s="84" t="s">
        <v>416</v>
      </c>
      <c r="D4" s="84" t="s">
        <v>127</v>
      </c>
      <c r="E4" s="84" t="s">
        <v>305</v>
      </c>
      <c r="F4" s="84">
        <f t="shared" ref="F4:F67" si="0">M4+J4+K4+I4</f>
        <v>25</v>
      </c>
      <c r="K4">
        <v>25</v>
      </c>
      <c r="N4">
        <v>25</v>
      </c>
    </row>
    <row r="5" spans="1:14" hidden="1" x14ac:dyDescent="0.35">
      <c r="A5" s="84" t="s">
        <v>262</v>
      </c>
      <c r="B5" s="84" t="s">
        <v>262</v>
      </c>
      <c r="C5" s="84" t="s">
        <v>416</v>
      </c>
      <c r="D5" s="84" t="s">
        <v>127</v>
      </c>
      <c r="E5" s="84" t="s">
        <v>305</v>
      </c>
      <c r="F5" s="84">
        <f t="shared" si="0"/>
        <v>21</v>
      </c>
      <c r="K5">
        <v>21</v>
      </c>
      <c r="N5">
        <v>21</v>
      </c>
    </row>
    <row r="6" spans="1:14" hidden="1" x14ac:dyDescent="0.35">
      <c r="A6" s="84" t="s">
        <v>393</v>
      </c>
      <c r="B6" s="84" t="s">
        <v>393</v>
      </c>
      <c r="C6" s="84" t="s">
        <v>277</v>
      </c>
      <c r="D6" s="84" t="s">
        <v>154</v>
      </c>
      <c r="E6" s="84" t="s">
        <v>298</v>
      </c>
      <c r="F6" s="84">
        <f t="shared" si="0"/>
        <v>20</v>
      </c>
      <c r="K6">
        <v>16</v>
      </c>
      <c r="M6">
        <v>4</v>
      </c>
      <c r="N6">
        <v>20</v>
      </c>
    </row>
    <row r="7" spans="1:14" hidden="1" x14ac:dyDescent="0.35">
      <c r="A7" s="84" t="s">
        <v>441</v>
      </c>
      <c r="B7" s="84" t="s">
        <v>441</v>
      </c>
      <c r="C7" s="84" t="s">
        <v>277</v>
      </c>
      <c r="D7" s="84" t="s">
        <v>418</v>
      </c>
      <c r="E7" s="84" t="s">
        <v>387</v>
      </c>
      <c r="F7" s="84">
        <f t="shared" si="0"/>
        <v>20</v>
      </c>
      <c r="K7">
        <v>15</v>
      </c>
      <c r="M7">
        <v>5</v>
      </c>
      <c r="N7">
        <v>20</v>
      </c>
    </row>
    <row r="8" spans="1:14" hidden="1" x14ac:dyDescent="0.35">
      <c r="A8" s="84" t="s">
        <v>291</v>
      </c>
      <c r="B8" s="84" t="s">
        <v>291</v>
      </c>
      <c r="C8" s="84" t="s">
        <v>277</v>
      </c>
      <c r="D8" s="84" t="s">
        <v>418</v>
      </c>
      <c r="E8" s="84" t="s">
        <v>387</v>
      </c>
      <c r="F8" s="84">
        <f t="shared" si="0"/>
        <v>16</v>
      </c>
      <c r="M8">
        <v>16</v>
      </c>
      <c r="N8">
        <v>16</v>
      </c>
    </row>
    <row r="9" spans="1:14" hidden="1" x14ac:dyDescent="0.35">
      <c r="A9" s="84" t="s">
        <v>282</v>
      </c>
      <c r="B9" s="84" t="s">
        <v>282</v>
      </c>
      <c r="C9" s="84" t="s">
        <v>277</v>
      </c>
      <c r="D9" s="84" t="s">
        <v>145</v>
      </c>
      <c r="E9" s="84" t="s">
        <v>305</v>
      </c>
      <c r="F9" s="84">
        <f t="shared" si="0"/>
        <v>16</v>
      </c>
      <c r="K9">
        <v>16</v>
      </c>
      <c r="N9">
        <v>16</v>
      </c>
    </row>
    <row r="10" spans="1:14" hidden="1" x14ac:dyDescent="0.35">
      <c r="A10" s="84" t="s">
        <v>442</v>
      </c>
      <c r="B10" s="84" t="s">
        <v>443</v>
      </c>
      <c r="C10" s="84" t="s">
        <v>284</v>
      </c>
      <c r="D10" s="84" t="s">
        <v>145</v>
      </c>
      <c r="E10" s="84" t="s">
        <v>305</v>
      </c>
      <c r="F10" s="84">
        <f t="shared" si="0"/>
        <v>8</v>
      </c>
      <c r="K10">
        <v>8</v>
      </c>
      <c r="L10">
        <v>8</v>
      </c>
      <c r="N10">
        <v>16</v>
      </c>
    </row>
    <row r="11" spans="1:14" hidden="1" x14ac:dyDescent="0.35">
      <c r="A11" s="84" t="s">
        <v>183</v>
      </c>
      <c r="B11" s="84" t="s">
        <v>183</v>
      </c>
      <c r="C11" s="84" t="s">
        <v>277</v>
      </c>
      <c r="D11" s="84" t="s">
        <v>152</v>
      </c>
      <c r="E11" s="84" t="s">
        <v>298</v>
      </c>
      <c r="F11" s="84">
        <f t="shared" si="0"/>
        <v>15</v>
      </c>
      <c r="I11">
        <v>9</v>
      </c>
      <c r="K11">
        <v>1</v>
      </c>
      <c r="M11">
        <v>5</v>
      </c>
      <c r="N11">
        <v>15</v>
      </c>
    </row>
    <row r="12" spans="1:14" hidden="1" x14ac:dyDescent="0.35">
      <c r="A12" s="84" t="s">
        <v>278</v>
      </c>
      <c r="B12" s="84" t="s">
        <v>278</v>
      </c>
      <c r="C12" s="84" t="s">
        <v>277</v>
      </c>
      <c r="D12" s="84" t="s">
        <v>154</v>
      </c>
      <c r="E12" s="84" t="s">
        <v>298</v>
      </c>
      <c r="F12" s="84">
        <f t="shared" si="0"/>
        <v>15</v>
      </c>
      <c r="M12">
        <v>15</v>
      </c>
      <c r="N12">
        <v>15</v>
      </c>
    </row>
    <row r="13" spans="1:14" hidden="1" x14ac:dyDescent="0.35">
      <c r="A13" s="84" t="s">
        <v>186</v>
      </c>
      <c r="B13" s="84" t="s">
        <v>186</v>
      </c>
      <c r="C13" s="84" t="s">
        <v>416</v>
      </c>
      <c r="D13" s="84" t="s">
        <v>418</v>
      </c>
      <c r="E13" s="84" t="s">
        <v>387</v>
      </c>
      <c r="F13" s="84">
        <f t="shared" si="0"/>
        <v>14</v>
      </c>
      <c r="I13">
        <v>14</v>
      </c>
      <c r="N13">
        <v>14</v>
      </c>
    </row>
    <row r="14" spans="1:14" hidden="1" x14ac:dyDescent="0.35">
      <c r="A14" s="84" t="s">
        <v>351</v>
      </c>
      <c r="B14" s="84" t="s">
        <v>351</v>
      </c>
      <c r="C14" s="84" t="s">
        <v>284</v>
      </c>
      <c r="D14" s="84" t="s">
        <v>145</v>
      </c>
      <c r="E14" s="84" t="s">
        <v>305</v>
      </c>
      <c r="F14" s="84">
        <f t="shared" si="0"/>
        <v>9</v>
      </c>
      <c r="K14">
        <v>9</v>
      </c>
      <c r="L14">
        <v>5</v>
      </c>
      <c r="N14">
        <v>14</v>
      </c>
    </row>
    <row r="15" spans="1:14" hidden="1" x14ac:dyDescent="0.35">
      <c r="A15" s="84" t="s">
        <v>283</v>
      </c>
      <c r="B15" s="84" t="s">
        <v>283</v>
      </c>
      <c r="C15" s="84" t="s">
        <v>277</v>
      </c>
      <c r="D15" s="84" t="s">
        <v>152</v>
      </c>
      <c r="E15" s="84" t="s">
        <v>298</v>
      </c>
      <c r="F15" s="84">
        <f t="shared" si="0"/>
        <v>13</v>
      </c>
      <c r="M15">
        <v>13</v>
      </c>
      <c r="N15">
        <v>13</v>
      </c>
    </row>
    <row r="16" spans="1:14" hidden="1" x14ac:dyDescent="0.35">
      <c r="A16" s="84" t="s">
        <v>444</v>
      </c>
      <c r="B16" s="84" t="s">
        <v>355</v>
      </c>
      <c r="C16" s="84" t="s">
        <v>284</v>
      </c>
      <c r="D16" s="84" t="s">
        <v>145</v>
      </c>
      <c r="E16" s="84" t="s">
        <v>305</v>
      </c>
      <c r="F16" s="84">
        <f t="shared" si="0"/>
        <v>10</v>
      </c>
      <c r="K16">
        <v>10</v>
      </c>
      <c r="L16">
        <v>3</v>
      </c>
      <c r="N16">
        <v>13</v>
      </c>
    </row>
    <row r="17" spans="1:14" hidden="1" x14ac:dyDescent="0.35">
      <c r="A17" s="84" t="s">
        <v>445</v>
      </c>
      <c r="B17" s="84" t="s">
        <v>395</v>
      </c>
      <c r="C17" s="84" t="s">
        <v>284</v>
      </c>
      <c r="D17" s="84" t="s">
        <v>418</v>
      </c>
      <c r="E17" s="84" t="s">
        <v>387</v>
      </c>
      <c r="F17" s="84">
        <f t="shared" si="0"/>
        <v>10</v>
      </c>
      <c r="K17">
        <v>10</v>
      </c>
      <c r="L17">
        <v>3</v>
      </c>
      <c r="N17">
        <v>13</v>
      </c>
    </row>
    <row r="18" spans="1:14" hidden="1" x14ac:dyDescent="0.35">
      <c r="A18" s="84" t="s">
        <v>210</v>
      </c>
      <c r="B18" s="84" t="s">
        <v>210</v>
      </c>
      <c r="C18" s="84" t="s">
        <v>277</v>
      </c>
      <c r="D18" s="84" t="s">
        <v>379</v>
      </c>
      <c r="E18" s="84" t="s">
        <v>298</v>
      </c>
      <c r="F18" s="84">
        <f t="shared" si="0"/>
        <v>13</v>
      </c>
      <c r="I18">
        <v>4</v>
      </c>
      <c r="M18">
        <v>9</v>
      </c>
      <c r="N18">
        <v>13</v>
      </c>
    </row>
    <row r="19" spans="1:14" hidden="1" x14ac:dyDescent="0.35">
      <c r="A19" s="84" t="s">
        <v>388</v>
      </c>
      <c r="B19" s="84" t="s">
        <v>388</v>
      </c>
      <c r="C19" s="84" t="s">
        <v>277</v>
      </c>
      <c r="D19" s="84" t="s">
        <v>418</v>
      </c>
      <c r="E19" s="84" t="s">
        <v>387</v>
      </c>
      <c r="F19" s="84">
        <f t="shared" si="0"/>
        <v>8</v>
      </c>
      <c r="H19">
        <v>4</v>
      </c>
      <c r="K19">
        <v>6</v>
      </c>
      <c r="L19">
        <v>1</v>
      </c>
      <c r="M19">
        <v>2</v>
      </c>
      <c r="N19">
        <v>13</v>
      </c>
    </row>
    <row r="20" spans="1:14" hidden="1" x14ac:dyDescent="0.35">
      <c r="A20" s="84" t="s">
        <v>375</v>
      </c>
      <c r="B20" s="84" t="s">
        <v>375</v>
      </c>
      <c r="C20" s="84" t="s">
        <v>277</v>
      </c>
      <c r="D20" s="84" t="s">
        <v>145</v>
      </c>
      <c r="E20" s="84" t="s">
        <v>305</v>
      </c>
      <c r="F20" s="84">
        <f t="shared" si="0"/>
        <v>12</v>
      </c>
      <c r="K20">
        <v>12</v>
      </c>
      <c r="N20">
        <v>12</v>
      </c>
    </row>
    <row r="21" spans="1:14" hidden="1" x14ac:dyDescent="0.35">
      <c r="A21" s="84" t="s">
        <v>264</v>
      </c>
      <c r="B21" s="84" t="s">
        <v>264</v>
      </c>
      <c r="C21" s="84" t="s">
        <v>416</v>
      </c>
      <c r="D21" s="84" t="s">
        <v>446</v>
      </c>
      <c r="E21" s="84" t="s">
        <v>298</v>
      </c>
      <c r="F21" s="84">
        <f t="shared" si="0"/>
        <v>12</v>
      </c>
      <c r="K21">
        <v>12</v>
      </c>
      <c r="N21">
        <v>12</v>
      </c>
    </row>
    <row r="22" spans="1:14" hidden="1" x14ac:dyDescent="0.35">
      <c r="A22" s="84" t="s">
        <v>335</v>
      </c>
      <c r="B22" s="84" t="s">
        <v>335</v>
      </c>
      <c r="C22" s="84" t="s">
        <v>416</v>
      </c>
      <c r="D22" s="84" t="s">
        <v>336</v>
      </c>
      <c r="E22" s="84" t="s">
        <v>314</v>
      </c>
      <c r="F22" s="84">
        <f t="shared" si="0"/>
        <v>12</v>
      </c>
      <c r="K22">
        <v>7</v>
      </c>
      <c r="M22">
        <v>5</v>
      </c>
      <c r="N22">
        <v>12</v>
      </c>
    </row>
    <row r="23" spans="1:14" hidden="1" x14ac:dyDescent="0.35">
      <c r="A23" s="84" t="s">
        <v>281</v>
      </c>
      <c r="B23" s="84" t="s">
        <v>281</v>
      </c>
      <c r="C23" s="84" t="s">
        <v>277</v>
      </c>
      <c r="D23" s="84" t="s">
        <v>377</v>
      </c>
      <c r="E23" s="84" t="s">
        <v>387</v>
      </c>
      <c r="F23" s="84">
        <f t="shared" si="0"/>
        <v>11</v>
      </c>
      <c r="K23">
        <v>6</v>
      </c>
      <c r="M23">
        <v>5</v>
      </c>
      <c r="N23">
        <v>11</v>
      </c>
    </row>
    <row r="24" spans="1:14" hidden="1" x14ac:dyDescent="0.35">
      <c r="A24" s="84" t="s">
        <v>370</v>
      </c>
      <c r="B24" s="84" t="s">
        <v>370</v>
      </c>
      <c r="C24" s="84" t="s">
        <v>277</v>
      </c>
      <c r="D24" s="84" t="s">
        <v>150</v>
      </c>
      <c r="E24" s="84" t="s">
        <v>298</v>
      </c>
      <c r="F24" s="84">
        <f t="shared" si="0"/>
        <v>11</v>
      </c>
      <c r="K24">
        <v>3</v>
      </c>
      <c r="M24">
        <v>8</v>
      </c>
      <c r="N24">
        <v>11</v>
      </c>
    </row>
    <row r="25" spans="1:14" hidden="1" x14ac:dyDescent="0.35">
      <c r="A25" s="84" t="s">
        <v>403</v>
      </c>
      <c r="B25" s="84" t="s">
        <v>403</v>
      </c>
      <c r="C25" s="84" t="s">
        <v>416</v>
      </c>
      <c r="D25" s="84" t="s">
        <v>145</v>
      </c>
      <c r="E25" s="84" t="s">
        <v>305</v>
      </c>
      <c r="F25" s="84">
        <f t="shared" si="0"/>
        <v>11</v>
      </c>
      <c r="K25">
        <v>4</v>
      </c>
      <c r="M25">
        <v>7</v>
      </c>
      <c r="N25">
        <v>11</v>
      </c>
    </row>
    <row r="26" spans="1:14" hidden="1" x14ac:dyDescent="0.35">
      <c r="A26" s="84" t="s">
        <v>190</v>
      </c>
      <c r="B26" s="84" t="s">
        <v>266</v>
      </c>
      <c r="C26" s="84" t="s">
        <v>416</v>
      </c>
      <c r="D26" s="84" t="s">
        <v>343</v>
      </c>
      <c r="E26" s="84" t="s">
        <v>387</v>
      </c>
      <c r="F26" s="84">
        <f t="shared" si="0"/>
        <v>7</v>
      </c>
      <c r="G26">
        <v>3</v>
      </c>
      <c r="I26">
        <v>7</v>
      </c>
      <c r="N26">
        <v>10</v>
      </c>
    </row>
    <row r="27" spans="1:14" hidden="1" x14ac:dyDescent="0.35">
      <c r="A27" s="84" t="s">
        <v>331</v>
      </c>
      <c r="B27" s="84" t="s">
        <v>447</v>
      </c>
      <c r="C27" s="84" t="s">
        <v>416</v>
      </c>
      <c r="D27" s="84" t="s">
        <v>332</v>
      </c>
      <c r="E27" s="84" t="s">
        <v>387</v>
      </c>
      <c r="F27" s="84">
        <f t="shared" si="0"/>
        <v>10</v>
      </c>
      <c r="K27">
        <v>6</v>
      </c>
      <c r="M27">
        <v>4</v>
      </c>
      <c r="N27">
        <v>10</v>
      </c>
    </row>
    <row r="28" spans="1:14" hidden="1" x14ac:dyDescent="0.35">
      <c r="A28" s="84" t="s">
        <v>320</v>
      </c>
      <c r="B28" s="84" t="s">
        <v>320</v>
      </c>
      <c r="C28" s="84" t="s">
        <v>277</v>
      </c>
      <c r="D28" s="84" t="s">
        <v>145</v>
      </c>
      <c r="E28" s="84" t="s">
        <v>305</v>
      </c>
      <c r="F28" s="84">
        <f t="shared" si="0"/>
        <v>10</v>
      </c>
      <c r="K28">
        <v>4</v>
      </c>
      <c r="M28">
        <v>6</v>
      </c>
      <c r="N28">
        <v>10</v>
      </c>
    </row>
    <row r="29" spans="1:14" hidden="1" x14ac:dyDescent="0.35">
      <c r="A29" s="84" t="s">
        <v>383</v>
      </c>
      <c r="B29" s="84" t="s">
        <v>383</v>
      </c>
      <c r="C29" s="84" t="s">
        <v>416</v>
      </c>
      <c r="D29" s="84" t="s">
        <v>321</v>
      </c>
      <c r="E29" s="84" t="s">
        <v>305</v>
      </c>
      <c r="F29" s="84">
        <f t="shared" si="0"/>
        <v>10</v>
      </c>
      <c r="M29">
        <v>10</v>
      </c>
      <c r="N29">
        <v>10</v>
      </c>
    </row>
    <row r="30" spans="1:14" hidden="1" x14ac:dyDescent="0.35">
      <c r="A30" s="84" t="s">
        <v>317</v>
      </c>
      <c r="B30" s="84" t="s">
        <v>317</v>
      </c>
      <c r="C30" s="84" t="s">
        <v>277</v>
      </c>
      <c r="D30" s="84" t="s">
        <v>154</v>
      </c>
      <c r="E30" s="84" t="s">
        <v>298</v>
      </c>
      <c r="F30" s="84">
        <f t="shared" si="0"/>
        <v>10</v>
      </c>
      <c r="M30">
        <v>10</v>
      </c>
      <c r="N30">
        <v>10</v>
      </c>
    </row>
    <row r="31" spans="1:14" x14ac:dyDescent="0.35">
      <c r="A31" s="84" t="s">
        <v>279</v>
      </c>
      <c r="B31" s="84" t="s">
        <v>279</v>
      </c>
      <c r="C31" s="84" t="s">
        <v>277</v>
      </c>
      <c r="D31" s="84" t="s">
        <v>154</v>
      </c>
      <c r="E31" s="84" t="s">
        <v>298</v>
      </c>
      <c r="F31" s="84">
        <f t="shared" si="0"/>
        <v>9</v>
      </c>
      <c r="M31">
        <v>9</v>
      </c>
      <c r="N31">
        <v>9</v>
      </c>
    </row>
    <row r="32" spans="1:14" x14ac:dyDescent="0.35">
      <c r="A32" s="84" t="s">
        <v>448</v>
      </c>
      <c r="B32" s="84" t="s">
        <v>352</v>
      </c>
      <c r="C32" s="84" t="s">
        <v>277</v>
      </c>
      <c r="D32" s="84" t="s">
        <v>145</v>
      </c>
      <c r="E32" s="84" t="s">
        <v>305</v>
      </c>
      <c r="F32" s="84">
        <f t="shared" si="0"/>
        <v>7</v>
      </c>
      <c r="H32">
        <v>2</v>
      </c>
      <c r="K32">
        <v>2</v>
      </c>
      <c r="M32">
        <v>5</v>
      </c>
      <c r="N32">
        <v>9</v>
      </c>
    </row>
    <row r="33" spans="1:14" x14ac:dyDescent="0.35">
      <c r="A33" s="84" t="s">
        <v>191</v>
      </c>
      <c r="B33" s="84" t="s">
        <v>267</v>
      </c>
      <c r="C33" s="84" t="s">
        <v>416</v>
      </c>
      <c r="D33" s="84" t="s">
        <v>344</v>
      </c>
      <c r="E33" s="84" t="s">
        <v>298</v>
      </c>
      <c r="F33" s="84">
        <f t="shared" si="0"/>
        <v>9</v>
      </c>
      <c r="I33">
        <v>9</v>
      </c>
      <c r="N33">
        <v>9</v>
      </c>
    </row>
    <row r="34" spans="1:14" x14ac:dyDescent="0.35">
      <c r="A34" s="84" t="s">
        <v>316</v>
      </c>
      <c r="B34" s="84" t="e">
        <v>#N/A</v>
      </c>
      <c r="C34" s="84" t="s">
        <v>284</v>
      </c>
      <c r="D34" s="84" t="s">
        <v>154</v>
      </c>
      <c r="E34" s="84" t="s">
        <v>298</v>
      </c>
      <c r="F34" s="84">
        <f t="shared" si="0"/>
        <v>5</v>
      </c>
      <c r="K34">
        <v>5</v>
      </c>
      <c r="L34">
        <v>4</v>
      </c>
      <c r="N34">
        <v>9</v>
      </c>
    </row>
    <row r="35" spans="1:14" x14ac:dyDescent="0.35">
      <c r="A35" s="84" t="s">
        <v>367</v>
      </c>
      <c r="B35" s="84" t="s">
        <v>367</v>
      </c>
      <c r="C35" s="84" t="s">
        <v>416</v>
      </c>
      <c r="D35" s="84" t="s">
        <v>154</v>
      </c>
      <c r="E35" s="84" t="s">
        <v>298</v>
      </c>
      <c r="F35" s="84">
        <f t="shared" si="0"/>
        <v>9</v>
      </c>
      <c r="M35">
        <v>9</v>
      </c>
      <c r="N35">
        <v>9</v>
      </c>
    </row>
    <row r="36" spans="1:14" x14ac:dyDescent="0.35">
      <c r="A36" s="84" t="s">
        <v>382</v>
      </c>
      <c r="B36" s="84" t="s">
        <v>382</v>
      </c>
      <c r="C36" s="84" t="s">
        <v>416</v>
      </c>
      <c r="D36" s="84" t="s">
        <v>418</v>
      </c>
      <c r="E36" s="84" t="s">
        <v>387</v>
      </c>
      <c r="F36" s="84">
        <f t="shared" si="0"/>
        <v>9</v>
      </c>
      <c r="I36">
        <v>1</v>
      </c>
      <c r="M36">
        <v>8</v>
      </c>
      <c r="N36">
        <v>9</v>
      </c>
    </row>
    <row r="37" spans="1:14" x14ac:dyDescent="0.35">
      <c r="A37" s="84" t="s">
        <v>280</v>
      </c>
      <c r="B37" s="84" t="s">
        <v>280</v>
      </c>
      <c r="C37" s="84" t="s">
        <v>277</v>
      </c>
      <c r="D37" s="84" t="s">
        <v>150</v>
      </c>
      <c r="E37" s="84" t="s">
        <v>298</v>
      </c>
      <c r="F37" s="84">
        <f t="shared" si="0"/>
        <v>9</v>
      </c>
      <c r="K37">
        <v>5</v>
      </c>
      <c r="M37">
        <v>4</v>
      </c>
      <c r="N37">
        <v>9</v>
      </c>
    </row>
    <row r="38" spans="1:14" x14ac:dyDescent="0.35">
      <c r="A38" s="84" t="s">
        <v>449</v>
      </c>
      <c r="B38" s="84" t="s">
        <v>449</v>
      </c>
      <c r="C38" s="84" t="s">
        <v>416</v>
      </c>
      <c r="D38" s="84" t="s">
        <v>358</v>
      </c>
      <c r="E38" s="84" t="s">
        <v>298</v>
      </c>
      <c r="F38" s="84">
        <f t="shared" si="0"/>
        <v>8</v>
      </c>
      <c r="K38">
        <v>4</v>
      </c>
      <c r="M38">
        <v>4</v>
      </c>
      <c r="N38">
        <v>8</v>
      </c>
    </row>
    <row r="39" spans="1:14" x14ac:dyDescent="0.35">
      <c r="A39" s="84" t="s">
        <v>450</v>
      </c>
      <c r="B39" s="84" t="s">
        <v>451</v>
      </c>
      <c r="C39" s="84" t="s">
        <v>277</v>
      </c>
      <c r="D39" s="84" t="s">
        <v>366</v>
      </c>
      <c r="E39" s="84" t="s">
        <v>298</v>
      </c>
      <c r="F39" s="84">
        <f t="shared" si="0"/>
        <v>8</v>
      </c>
      <c r="K39">
        <v>8</v>
      </c>
      <c r="N39">
        <v>8</v>
      </c>
    </row>
    <row r="40" spans="1:14" x14ac:dyDescent="0.35">
      <c r="A40" s="84" t="s">
        <v>414</v>
      </c>
      <c r="B40" s="84" t="e">
        <v>#N/A</v>
      </c>
      <c r="C40" s="84" t="s">
        <v>277</v>
      </c>
      <c r="D40" s="84" t="s">
        <v>301</v>
      </c>
      <c r="E40" s="84" t="s">
        <v>387</v>
      </c>
      <c r="F40" s="84">
        <f t="shared" si="0"/>
        <v>8</v>
      </c>
      <c r="K40">
        <v>8</v>
      </c>
      <c r="N40">
        <v>8</v>
      </c>
    </row>
    <row r="41" spans="1:14" x14ac:dyDescent="0.35">
      <c r="A41" s="84" t="s">
        <v>195</v>
      </c>
      <c r="B41" s="84" t="s">
        <v>452</v>
      </c>
      <c r="C41" s="84" t="s">
        <v>277</v>
      </c>
      <c r="D41" s="84" t="s">
        <v>145</v>
      </c>
      <c r="E41" s="84" t="s">
        <v>305</v>
      </c>
      <c r="F41" s="84">
        <f t="shared" si="0"/>
        <v>8</v>
      </c>
      <c r="I41">
        <v>8</v>
      </c>
      <c r="N41">
        <v>8</v>
      </c>
    </row>
    <row r="42" spans="1:14" x14ac:dyDescent="0.35">
      <c r="A42" s="84" t="s">
        <v>415</v>
      </c>
      <c r="B42" s="84" t="e">
        <v>#N/A</v>
      </c>
      <c r="C42" s="84" t="s">
        <v>284</v>
      </c>
      <c r="D42" s="84" t="s">
        <v>145</v>
      </c>
      <c r="E42" s="84" t="s">
        <v>305</v>
      </c>
      <c r="F42" s="84">
        <f t="shared" si="0"/>
        <v>1</v>
      </c>
      <c r="K42">
        <v>1</v>
      </c>
      <c r="L42">
        <v>7</v>
      </c>
      <c r="N42">
        <v>8</v>
      </c>
    </row>
    <row r="43" spans="1:14" x14ac:dyDescent="0.35">
      <c r="A43" s="84" t="s">
        <v>385</v>
      </c>
      <c r="B43" s="84" t="s">
        <v>385</v>
      </c>
      <c r="C43" s="84" t="s">
        <v>284</v>
      </c>
      <c r="D43" s="84" t="s">
        <v>301</v>
      </c>
      <c r="E43" s="84" t="s">
        <v>387</v>
      </c>
      <c r="F43" s="84">
        <f t="shared" si="0"/>
        <v>0</v>
      </c>
      <c r="L43">
        <v>8</v>
      </c>
      <c r="N43">
        <v>8</v>
      </c>
    </row>
    <row r="44" spans="1:14" x14ac:dyDescent="0.35">
      <c r="A44" s="84" t="s">
        <v>263</v>
      </c>
      <c r="B44" s="84" t="s">
        <v>263</v>
      </c>
      <c r="C44" s="84" t="s">
        <v>416</v>
      </c>
      <c r="D44" s="84" t="s">
        <v>154</v>
      </c>
      <c r="E44" s="84" t="s">
        <v>298</v>
      </c>
      <c r="F44" s="84">
        <f t="shared" si="0"/>
        <v>8</v>
      </c>
      <c r="J44">
        <v>2</v>
      </c>
      <c r="M44">
        <v>6</v>
      </c>
      <c r="N44">
        <v>8</v>
      </c>
    </row>
    <row r="45" spans="1:14" x14ac:dyDescent="0.35">
      <c r="A45" s="84" t="s">
        <v>453</v>
      </c>
      <c r="B45" s="84" t="s">
        <v>384</v>
      </c>
      <c r="C45" s="84" t="s">
        <v>416</v>
      </c>
      <c r="D45" s="84" t="s">
        <v>150</v>
      </c>
      <c r="E45" s="84" t="s">
        <v>298</v>
      </c>
      <c r="F45" s="84">
        <f t="shared" si="0"/>
        <v>8</v>
      </c>
      <c r="M45">
        <v>8</v>
      </c>
      <c r="N45">
        <v>8</v>
      </c>
    </row>
    <row r="46" spans="1:14" hidden="1" x14ac:dyDescent="0.35">
      <c r="A46" s="84" t="s">
        <v>312</v>
      </c>
      <c r="B46" s="84" t="s">
        <v>312</v>
      </c>
      <c r="C46" s="84" t="s">
        <v>277</v>
      </c>
      <c r="D46" s="84" t="s">
        <v>313</v>
      </c>
      <c r="E46" s="84" t="s">
        <v>314</v>
      </c>
      <c r="F46" s="84">
        <f t="shared" si="0"/>
        <v>7</v>
      </c>
      <c r="K46">
        <v>1</v>
      </c>
      <c r="M46">
        <v>6</v>
      </c>
      <c r="N46">
        <v>7</v>
      </c>
    </row>
    <row r="47" spans="1:14" hidden="1" x14ac:dyDescent="0.35">
      <c r="A47" s="84" t="s">
        <v>396</v>
      </c>
      <c r="B47" s="84" t="s">
        <v>396</v>
      </c>
      <c r="C47" s="84" t="s">
        <v>277</v>
      </c>
      <c r="D47" s="84" t="s">
        <v>154</v>
      </c>
      <c r="E47" s="84" t="s">
        <v>298</v>
      </c>
      <c r="F47" s="84">
        <f t="shared" si="0"/>
        <v>7</v>
      </c>
      <c r="M47">
        <v>7</v>
      </c>
      <c r="N47">
        <v>7</v>
      </c>
    </row>
    <row r="48" spans="1:14" hidden="1" x14ac:dyDescent="0.35">
      <c r="A48" s="84" t="s">
        <v>237</v>
      </c>
      <c r="B48" s="84" t="s">
        <v>237</v>
      </c>
      <c r="C48" s="84" t="s">
        <v>416</v>
      </c>
      <c r="D48" s="84" t="s">
        <v>145</v>
      </c>
      <c r="E48" s="84" t="s">
        <v>305</v>
      </c>
      <c r="F48" s="84">
        <f t="shared" si="0"/>
        <v>7</v>
      </c>
      <c r="K48">
        <v>6</v>
      </c>
      <c r="M48">
        <v>1</v>
      </c>
      <c r="N48">
        <v>7</v>
      </c>
    </row>
    <row r="49" spans="1:14" hidden="1" x14ac:dyDescent="0.35">
      <c r="A49" s="84" t="s">
        <v>340</v>
      </c>
      <c r="B49" s="84" t="s">
        <v>340</v>
      </c>
      <c r="C49" s="84" t="s">
        <v>416</v>
      </c>
      <c r="D49" s="84" t="s">
        <v>313</v>
      </c>
      <c r="E49" s="84" t="s">
        <v>314</v>
      </c>
      <c r="F49" s="84">
        <f t="shared" si="0"/>
        <v>7</v>
      </c>
      <c r="M49">
        <v>7</v>
      </c>
      <c r="N49">
        <v>7</v>
      </c>
    </row>
    <row r="50" spans="1:14" hidden="1" x14ac:dyDescent="0.35">
      <c r="A50" s="84" t="s">
        <v>454</v>
      </c>
      <c r="B50" s="84" t="s">
        <v>325</v>
      </c>
      <c r="C50" s="84" t="s">
        <v>416</v>
      </c>
      <c r="D50" s="84" t="s">
        <v>152</v>
      </c>
      <c r="E50" s="84" t="s">
        <v>298</v>
      </c>
      <c r="F50" s="84">
        <f t="shared" si="0"/>
        <v>7</v>
      </c>
      <c r="K50">
        <v>5</v>
      </c>
      <c r="M50">
        <v>2</v>
      </c>
      <c r="N50">
        <v>7</v>
      </c>
    </row>
    <row r="51" spans="1:14" hidden="1" x14ac:dyDescent="0.35">
      <c r="A51" s="84" t="s">
        <v>199</v>
      </c>
      <c r="B51" s="84" t="s">
        <v>455</v>
      </c>
      <c r="C51" s="84" t="s">
        <v>277</v>
      </c>
      <c r="D51" s="84" t="s">
        <v>150</v>
      </c>
      <c r="E51" s="84" t="s">
        <v>298</v>
      </c>
      <c r="F51" s="84">
        <f t="shared" si="0"/>
        <v>7</v>
      </c>
      <c r="I51">
        <v>7</v>
      </c>
      <c r="N51">
        <v>7</v>
      </c>
    </row>
    <row r="52" spans="1:14" hidden="1" x14ac:dyDescent="0.35">
      <c r="A52" s="84" t="s">
        <v>401</v>
      </c>
      <c r="B52" s="84" t="s">
        <v>401</v>
      </c>
      <c r="C52" s="84" t="s">
        <v>416</v>
      </c>
      <c r="D52" s="84" t="s">
        <v>349</v>
      </c>
      <c r="E52" s="84" t="s">
        <v>314</v>
      </c>
      <c r="F52" s="84">
        <f t="shared" si="0"/>
        <v>7</v>
      </c>
      <c r="K52">
        <v>0</v>
      </c>
      <c r="M52">
        <v>7</v>
      </c>
      <c r="N52">
        <v>7</v>
      </c>
    </row>
    <row r="53" spans="1:14" hidden="1" x14ac:dyDescent="0.35">
      <c r="A53" s="84" t="s">
        <v>319</v>
      </c>
      <c r="B53" s="84" t="s">
        <v>319</v>
      </c>
      <c r="C53" s="84" t="s">
        <v>416</v>
      </c>
      <c r="D53" s="84" t="s">
        <v>418</v>
      </c>
      <c r="E53" s="84" t="s">
        <v>387</v>
      </c>
      <c r="F53" s="84">
        <f t="shared" si="0"/>
        <v>7</v>
      </c>
      <c r="M53">
        <v>7</v>
      </c>
      <c r="N53">
        <v>7</v>
      </c>
    </row>
    <row r="54" spans="1:14" hidden="1" x14ac:dyDescent="0.35">
      <c r="A54" s="84" t="s">
        <v>404</v>
      </c>
      <c r="B54" s="84" t="s">
        <v>404</v>
      </c>
      <c r="C54" s="84" t="s">
        <v>416</v>
      </c>
      <c r="D54" s="84" t="s">
        <v>150</v>
      </c>
      <c r="E54" s="84" t="s">
        <v>298</v>
      </c>
      <c r="F54" s="84">
        <f t="shared" si="0"/>
        <v>7</v>
      </c>
      <c r="M54">
        <v>7</v>
      </c>
      <c r="N54">
        <v>7</v>
      </c>
    </row>
    <row r="55" spans="1:14" x14ac:dyDescent="0.35">
      <c r="A55" s="84" t="s">
        <v>417</v>
      </c>
      <c r="B55" s="84" t="e">
        <v>#N/A</v>
      </c>
      <c r="C55" s="84" t="s">
        <v>416</v>
      </c>
      <c r="D55" s="84" t="s">
        <v>418</v>
      </c>
      <c r="E55" s="84" t="s">
        <v>387</v>
      </c>
      <c r="F55" s="84">
        <f t="shared" si="0"/>
        <v>6</v>
      </c>
      <c r="K55">
        <v>6</v>
      </c>
      <c r="N55">
        <v>6</v>
      </c>
    </row>
    <row r="56" spans="1:14" x14ac:dyDescent="0.35">
      <c r="A56" s="84" t="s">
        <v>456</v>
      </c>
      <c r="B56" s="84" t="s">
        <v>456</v>
      </c>
      <c r="C56" s="84" t="s">
        <v>416</v>
      </c>
      <c r="D56" s="84" t="s">
        <v>373</v>
      </c>
      <c r="E56" s="84" t="s">
        <v>305</v>
      </c>
      <c r="F56" s="84">
        <f t="shared" si="0"/>
        <v>6</v>
      </c>
      <c r="M56">
        <v>6</v>
      </c>
      <c r="N56">
        <v>6</v>
      </c>
    </row>
    <row r="57" spans="1:14" x14ac:dyDescent="0.35">
      <c r="A57" s="84" t="s">
        <v>457</v>
      </c>
      <c r="B57" s="84" t="s">
        <v>322</v>
      </c>
      <c r="C57" s="84" t="s">
        <v>458</v>
      </c>
      <c r="D57" s="84" t="s">
        <v>145</v>
      </c>
      <c r="E57" s="84" t="s">
        <v>305</v>
      </c>
      <c r="F57" s="84">
        <f t="shared" si="0"/>
        <v>6</v>
      </c>
      <c r="K57">
        <v>6</v>
      </c>
      <c r="N57">
        <v>6</v>
      </c>
    </row>
    <row r="58" spans="1:14" x14ac:dyDescent="0.35">
      <c r="A58" s="84" t="s">
        <v>459</v>
      </c>
      <c r="B58" s="84" t="s">
        <v>459</v>
      </c>
      <c r="C58" s="84" t="s">
        <v>284</v>
      </c>
      <c r="D58" s="84" t="s">
        <v>301</v>
      </c>
      <c r="E58" s="84" t="s">
        <v>387</v>
      </c>
      <c r="F58" s="84">
        <f t="shared" si="0"/>
        <v>2</v>
      </c>
      <c r="J58">
        <v>2</v>
      </c>
      <c r="L58">
        <v>4</v>
      </c>
      <c r="N58">
        <v>6</v>
      </c>
    </row>
    <row r="59" spans="1:14" x14ac:dyDescent="0.35">
      <c r="A59" s="84" t="s">
        <v>460</v>
      </c>
      <c r="B59" s="84" t="s">
        <v>374</v>
      </c>
      <c r="C59" s="84" t="s">
        <v>458</v>
      </c>
      <c r="D59" s="84" t="s">
        <v>292</v>
      </c>
      <c r="E59" s="84" t="s">
        <v>387</v>
      </c>
      <c r="F59" s="84">
        <f t="shared" si="0"/>
        <v>6</v>
      </c>
      <c r="K59">
        <v>6</v>
      </c>
      <c r="N59">
        <v>6</v>
      </c>
    </row>
    <row r="60" spans="1:14" x14ac:dyDescent="0.35">
      <c r="A60" s="84" t="s">
        <v>356</v>
      </c>
      <c r="B60" s="84" t="s">
        <v>356</v>
      </c>
      <c r="C60" s="84" t="s">
        <v>284</v>
      </c>
      <c r="D60" s="84" t="s">
        <v>154</v>
      </c>
      <c r="E60" s="84" t="s">
        <v>298</v>
      </c>
      <c r="F60" s="84">
        <f t="shared" si="0"/>
        <v>0</v>
      </c>
      <c r="L60">
        <v>6</v>
      </c>
      <c r="N60">
        <v>6</v>
      </c>
    </row>
    <row r="61" spans="1:14" x14ac:dyDescent="0.35">
      <c r="A61" s="84" t="s">
        <v>461</v>
      </c>
      <c r="B61" s="84" t="s">
        <v>232</v>
      </c>
      <c r="C61" s="84" t="s">
        <v>277</v>
      </c>
      <c r="D61" s="84" t="s">
        <v>154</v>
      </c>
      <c r="E61" s="84" t="s">
        <v>298</v>
      </c>
      <c r="F61" s="84">
        <f t="shared" si="0"/>
        <v>5</v>
      </c>
      <c r="H61">
        <v>1</v>
      </c>
      <c r="K61">
        <v>2</v>
      </c>
      <c r="M61">
        <v>3</v>
      </c>
      <c r="N61">
        <v>6</v>
      </c>
    </row>
    <row r="62" spans="1:14" x14ac:dyDescent="0.35">
      <c r="A62" s="84" t="s">
        <v>390</v>
      </c>
      <c r="B62" s="84" t="s">
        <v>390</v>
      </c>
      <c r="C62" s="84" t="s">
        <v>416</v>
      </c>
      <c r="D62" s="84" t="s">
        <v>311</v>
      </c>
      <c r="E62" s="84" t="s">
        <v>305</v>
      </c>
      <c r="F62" s="84">
        <f t="shared" si="0"/>
        <v>6</v>
      </c>
      <c r="M62">
        <v>6</v>
      </c>
      <c r="N62">
        <v>6</v>
      </c>
    </row>
    <row r="63" spans="1:14" x14ac:dyDescent="0.35">
      <c r="A63" s="84" t="s">
        <v>462</v>
      </c>
      <c r="B63" s="84" t="s">
        <v>402</v>
      </c>
      <c r="C63" s="84" t="s">
        <v>277</v>
      </c>
      <c r="D63" s="84" t="s">
        <v>145</v>
      </c>
      <c r="E63" s="84" t="s">
        <v>305</v>
      </c>
      <c r="F63" s="84">
        <f t="shared" si="0"/>
        <v>6</v>
      </c>
      <c r="K63">
        <v>6</v>
      </c>
      <c r="N63">
        <v>6</v>
      </c>
    </row>
    <row r="64" spans="1:14" x14ac:dyDescent="0.35">
      <c r="A64" s="84" t="s">
        <v>201</v>
      </c>
      <c r="B64" s="84" t="s">
        <v>463</v>
      </c>
      <c r="C64" s="84" t="s">
        <v>416</v>
      </c>
      <c r="D64" s="84" t="s">
        <v>152</v>
      </c>
      <c r="E64" s="84" t="s">
        <v>298</v>
      </c>
      <c r="F64" s="84">
        <f t="shared" si="0"/>
        <v>5</v>
      </c>
      <c r="G64">
        <v>1</v>
      </c>
      <c r="I64">
        <v>5</v>
      </c>
      <c r="N64">
        <v>6</v>
      </c>
    </row>
    <row r="65" spans="1:14" x14ac:dyDescent="0.35">
      <c r="A65" s="84" t="s">
        <v>464</v>
      </c>
      <c r="B65" s="84" t="s">
        <v>372</v>
      </c>
      <c r="C65" s="84" t="s">
        <v>284</v>
      </c>
      <c r="D65" s="84" t="s">
        <v>145</v>
      </c>
      <c r="E65" s="84" t="s">
        <v>305</v>
      </c>
      <c r="F65" s="84">
        <f t="shared" si="0"/>
        <v>3</v>
      </c>
      <c r="J65">
        <v>3</v>
      </c>
      <c r="L65">
        <v>2</v>
      </c>
      <c r="N65">
        <v>5</v>
      </c>
    </row>
    <row r="66" spans="1:14" x14ac:dyDescent="0.35">
      <c r="A66" s="84" t="s">
        <v>465</v>
      </c>
      <c r="B66" s="84" t="s">
        <v>268</v>
      </c>
      <c r="C66" s="84" t="s">
        <v>277</v>
      </c>
      <c r="D66" s="84" t="s">
        <v>311</v>
      </c>
      <c r="E66" s="84" t="s">
        <v>305</v>
      </c>
      <c r="F66" s="84">
        <f t="shared" si="0"/>
        <v>5</v>
      </c>
      <c r="K66">
        <v>5</v>
      </c>
      <c r="N66">
        <v>5</v>
      </c>
    </row>
    <row r="67" spans="1:14" x14ac:dyDescent="0.35">
      <c r="A67" s="84" t="s">
        <v>273</v>
      </c>
      <c r="B67" s="84" t="s">
        <v>273</v>
      </c>
      <c r="C67" s="84" t="s">
        <v>416</v>
      </c>
      <c r="D67" s="84" t="s">
        <v>150</v>
      </c>
      <c r="E67" s="84" t="s">
        <v>298</v>
      </c>
      <c r="F67" s="84">
        <f t="shared" si="0"/>
        <v>5</v>
      </c>
      <c r="K67">
        <v>5</v>
      </c>
      <c r="N67">
        <v>5</v>
      </c>
    </row>
    <row r="68" spans="1:14" x14ac:dyDescent="0.35">
      <c r="A68" s="84" t="s">
        <v>419</v>
      </c>
      <c r="B68" s="84" t="e">
        <v>#N/A</v>
      </c>
      <c r="C68" s="84" t="s">
        <v>277</v>
      </c>
      <c r="D68" s="84" t="s">
        <v>420</v>
      </c>
      <c r="E68" s="84" t="s">
        <v>298</v>
      </c>
      <c r="F68" s="84">
        <f t="shared" ref="F68:F125" si="1">M68+J68+K68+I68</f>
        <v>5</v>
      </c>
      <c r="K68">
        <v>5</v>
      </c>
      <c r="N68">
        <v>5</v>
      </c>
    </row>
    <row r="69" spans="1:14" x14ac:dyDescent="0.35">
      <c r="A69" s="84" t="s">
        <v>398</v>
      </c>
      <c r="B69" s="84" t="s">
        <v>398</v>
      </c>
      <c r="C69" s="84" t="s">
        <v>277</v>
      </c>
      <c r="D69" s="84" t="s">
        <v>150</v>
      </c>
      <c r="E69" s="84" t="s">
        <v>298</v>
      </c>
      <c r="F69" s="84">
        <f t="shared" si="1"/>
        <v>5</v>
      </c>
      <c r="K69">
        <v>3</v>
      </c>
      <c r="M69">
        <v>2</v>
      </c>
      <c r="N69">
        <v>5</v>
      </c>
    </row>
    <row r="70" spans="1:14" x14ac:dyDescent="0.35">
      <c r="A70" s="84" t="s">
        <v>466</v>
      </c>
      <c r="B70" s="84" t="s">
        <v>389</v>
      </c>
      <c r="C70" s="84" t="s">
        <v>284</v>
      </c>
      <c r="D70" s="84" t="s">
        <v>418</v>
      </c>
      <c r="E70" s="84" t="s">
        <v>387</v>
      </c>
      <c r="F70" s="84">
        <f t="shared" si="1"/>
        <v>2</v>
      </c>
      <c r="K70">
        <v>2</v>
      </c>
      <c r="L70">
        <v>3</v>
      </c>
      <c r="N70">
        <v>5</v>
      </c>
    </row>
    <row r="71" spans="1:14" x14ac:dyDescent="0.35">
      <c r="A71" s="84" t="s">
        <v>467</v>
      </c>
      <c r="B71" s="84" t="s">
        <v>269</v>
      </c>
      <c r="C71" s="84" t="s">
        <v>416</v>
      </c>
      <c r="D71" s="84" t="s">
        <v>154</v>
      </c>
      <c r="E71" s="84" t="s">
        <v>298</v>
      </c>
      <c r="F71" s="84">
        <f t="shared" si="1"/>
        <v>5</v>
      </c>
      <c r="G71">
        <v>0</v>
      </c>
      <c r="I71">
        <v>5</v>
      </c>
      <c r="N71">
        <v>5</v>
      </c>
    </row>
    <row r="72" spans="1:14" x14ac:dyDescent="0.35">
      <c r="A72" s="84" t="s">
        <v>421</v>
      </c>
      <c r="B72" s="84" t="e">
        <v>#N/A</v>
      </c>
      <c r="C72" s="84" t="s">
        <v>416</v>
      </c>
      <c r="D72" s="84" t="s">
        <v>418</v>
      </c>
      <c r="E72" s="84" t="s">
        <v>387</v>
      </c>
      <c r="F72" s="84">
        <f t="shared" si="1"/>
        <v>5</v>
      </c>
      <c r="K72">
        <v>5</v>
      </c>
      <c r="N72">
        <v>5</v>
      </c>
    </row>
    <row r="73" spans="1:14" x14ac:dyDescent="0.35">
      <c r="A73" s="84" t="s">
        <v>468</v>
      </c>
      <c r="B73" s="84" t="s">
        <v>406</v>
      </c>
      <c r="C73" s="84" t="s">
        <v>284</v>
      </c>
      <c r="D73" s="84" t="s">
        <v>418</v>
      </c>
      <c r="E73" s="84" t="s">
        <v>387</v>
      </c>
      <c r="F73" s="84">
        <f t="shared" si="1"/>
        <v>5</v>
      </c>
      <c r="K73">
        <v>5</v>
      </c>
      <c r="N73">
        <v>5</v>
      </c>
    </row>
    <row r="74" spans="1:14" x14ac:dyDescent="0.35">
      <c r="A74" s="84" t="s">
        <v>391</v>
      </c>
      <c r="B74" s="84" t="s">
        <v>391</v>
      </c>
      <c r="C74" s="84" t="s">
        <v>284</v>
      </c>
      <c r="D74" s="84" t="s">
        <v>150</v>
      </c>
      <c r="E74" s="84" t="s">
        <v>298</v>
      </c>
      <c r="F74" s="84">
        <f t="shared" si="1"/>
        <v>5</v>
      </c>
      <c r="K74">
        <v>5</v>
      </c>
      <c r="N74">
        <v>5</v>
      </c>
    </row>
    <row r="75" spans="1:14" x14ac:dyDescent="0.35">
      <c r="A75" s="84" t="s">
        <v>318</v>
      </c>
      <c r="B75" s="84" t="e">
        <v>#N/A</v>
      </c>
      <c r="C75" s="84" t="s">
        <v>277</v>
      </c>
      <c r="D75" s="84" t="s">
        <v>422</v>
      </c>
      <c r="E75" s="84" t="s">
        <v>387</v>
      </c>
      <c r="F75" s="84">
        <f t="shared" si="1"/>
        <v>4</v>
      </c>
      <c r="M75">
        <v>4</v>
      </c>
      <c r="N75">
        <v>4</v>
      </c>
    </row>
    <row r="76" spans="1:14" x14ac:dyDescent="0.35">
      <c r="A76" s="84" t="s">
        <v>469</v>
      </c>
      <c r="B76" s="84" t="s">
        <v>276</v>
      </c>
      <c r="C76" s="84" t="s">
        <v>416</v>
      </c>
      <c r="D76" s="84" t="s">
        <v>418</v>
      </c>
      <c r="E76" s="84" t="s">
        <v>387</v>
      </c>
      <c r="F76" s="84">
        <f t="shared" si="1"/>
        <v>4</v>
      </c>
      <c r="J76">
        <v>4</v>
      </c>
      <c r="N76">
        <v>4</v>
      </c>
    </row>
    <row r="77" spans="1:14" x14ac:dyDescent="0.35">
      <c r="A77" s="84" t="s">
        <v>327</v>
      </c>
      <c r="B77" s="84" t="s">
        <v>470</v>
      </c>
      <c r="C77" s="84" t="s">
        <v>277</v>
      </c>
      <c r="D77" s="84" t="s">
        <v>313</v>
      </c>
      <c r="E77" s="84" t="s">
        <v>314</v>
      </c>
      <c r="F77" s="84">
        <f t="shared" si="1"/>
        <v>4</v>
      </c>
      <c r="M77">
        <v>4</v>
      </c>
      <c r="N77">
        <v>4</v>
      </c>
    </row>
    <row r="78" spans="1:14" x14ac:dyDescent="0.35">
      <c r="A78" s="84" t="s">
        <v>471</v>
      </c>
      <c r="B78" s="84" t="s">
        <v>271</v>
      </c>
      <c r="C78" s="84" t="s">
        <v>416</v>
      </c>
      <c r="D78" s="84" t="s">
        <v>380</v>
      </c>
      <c r="E78" s="84" t="s">
        <v>314</v>
      </c>
      <c r="F78" s="84">
        <f t="shared" si="1"/>
        <v>4</v>
      </c>
      <c r="J78">
        <v>4</v>
      </c>
      <c r="N78">
        <v>4</v>
      </c>
    </row>
    <row r="79" spans="1:14" x14ac:dyDescent="0.35">
      <c r="A79" s="84" t="s">
        <v>423</v>
      </c>
      <c r="B79" s="84" t="e">
        <v>#N/A</v>
      </c>
      <c r="C79" s="84" t="s">
        <v>277</v>
      </c>
      <c r="D79" s="84" t="s">
        <v>313</v>
      </c>
      <c r="E79" s="84" t="s">
        <v>314</v>
      </c>
      <c r="F79" s="84">
        <f t="shared" si="1"/>
        <v>4</v>
      </c>
      <c r="M79">
        <v>4</v>
      </c>
      <c r="N79">
        <v>4</v>
      </c>
    </row>
    <row r="80" spans="1:14" x14ac:dyDescent="0.35">
      <c r="A80" s="84" t="s">
        <v>310</v>
      </c>
      <c r="B80" s="84" t="e">
        <v>#N/A</v>
      </c>
      <c r="C80" s="84" t="s">
        <v>284</v>
      </c>
      <c r="D80" s="84" t="s">
        <v>127</v>
      </c>
      <c r="E80" s="84" t="s">
        <v>305</v>
      </c>
      <c r="F80" s="84">
        <f t="shared" si="1"/>
        <v>3</v>
      </c>
      <c r="K80">
        <v>3</v>
      </c>
      <c r="N80">
        <v>3</v>
      </c>
    </row>
    <row r="81" spans="1:14" x14ac:dyDescent="0.35">
      <c r="A81" s="84" t="s">
        <v>329</v>
      </c>
      <c r="B81" s="84" t="e">
        <v>#N/A</v>
      </c>
      <c r="C81" s="84" t="s">
        <v>416</v>
      </c>
      <c r="D81" s="84" t="s">
        <v>330</v>
      </c>
      <c r="E81" s="84" t="s">
        <v>305</v>
      </c>
      <c r="F81" s="84">
        <f t="shared" si="1"/>
        <v>3</v>
      </c>
      <c r="K81">
        <v>3</v>
      </c>
      <c r="N81">
        <v>3</v>
      </c>
    </row>
    <row r="82" spans="1:14" x14ac:dyDescent="0.35">
      <c r="A82" s="84" t="s">
        <v>400</v>
      </c>
      <c r="B82" s="84" t="s">
        <v>400</v>
      </c>
      <c r="C82" s="84" t="s">
        <v>416</v>
      </c>
      <c r="D82" s="84" t="s">
        <v>145</v>
      </c>
      <c r="E82" s="84" t="s">
        <v>305</v>
      </c>
      <c r="F82" s="84">
        <f t="shared" si="1"/>
        <v>3</v>
      </c>
      <c r="K82">
        <v>3</v>
      </c>
      <c r="M82">
        <v>0</v>
      </c>
      <c r="N82">
        <v>3</v>
      </c>
    </row>
    <row r="83" spans="1:14" x14ac:dyDescent="0.35">
      <c r="A83" s="84" t="s">
        <v>472</v>
      </c>
      <c r="B83" s="84" t="s">
        <v>472</v>
      </c>
      <c r="C83" s="84" t="s">
        <v>277</v>
      </c>
      <c r="D83" s="84" t="s">
        <v>342</v>
      </c>
      <c r="E83" s="84" t="s">
        <v>387</v>
      </c>
      <c r="F83" s="84">
        <f t="shared" si="1"/>
        <v>3</v>
      </c>
      <c r="M83">
        <v>3</v>
      </c>
      <c r="N83">
        <v>3</v>
      </c>
    </row>
    <row r="84" spans="1:14" x14ac:dyDescent="0.35">
      <c r="A84" s="84" t="s">
        <v>315</v>
      </c>
      <c r="B84" s="84" t="e">
        <v>#N/A</v>
      </c>
      <c r="C84" s="84" t="s">
        <v>416</v>
      </c>
      <c r="D84" s="84" t="s">
        <v>311</v>
      </c>
      <c r="E84" s="84" t="s">
        <v>305</v>
      </c>
      <c r="F84" s="84">
        <f t="shared" si="1"/>
        <v>0</v>
      </c>
      <c r="G84">
        <v>3</v>
      </c>
      <c r="N84">
        <v>3</v>
      </c>
    </row>
    <row r="85" spans="1:14" x14ac:dyDescent="0.35">
      <c r="A85" s="84" t="s">
        <v>392</v>
      </c>
      <c r="B85" s="84" t="s">
        <v>392</v>
      </c>
      <c r="C85" s="84" t="s">
        <v>277</v>
      </c>
      <c r="D85" s="84" t="s">
        <v>311</v>
      </c>
      <c r="E85" s="84" t="s">
        <v>305</v>
      </c>
      <c r="F85" s="84">
        <f t="shared" si="1"/>
        <v>3</v>
      </c>
      <c r="K85">
        <v>3</v>
      </c>
      <c r="N85">
        <v>3</v>
      </c>
    </row>
    <row r="86" spans="1:14" x14ac:dyDescent="0.35">
      <c r="A86" s="84" t="s">
        <v>338</v>
      </c>
      <c r="B86" s="84" t="s">
        <v>338</v>
      </c>
      <c r="C86" s="84" t="s">
        <v>416</v>
      </c>
      <c r="D86" s="84" t="s">
        <v>339</v>
      </c>
      <c r="E86" s="84" t="s">
        <v>387</v>
      </c>
      <c r="F86" s="84">
        <f t="shared" si="1"/>
        <v>3</v>
      </c>
      <c r="K86">
        <v>3</v>
      </c>
      <c r="N86">
        <v>3</v>
      </c>
    </row>
    <row r="87" spans="1:14" x14ac:dyDescent="0.35">
      <c r="A87" s="84" t="s">
        <v>473</v>
      </c>
      <c r="B87" s="84" t="s">
        <v>274</v>
      </c>
      <c r="C87" s="84" t="s">
        <v>416</v>
      </c>
      <c r="D87" s="84" t="s">
        <v>127</v>
      </c>
      <c r="E87" s="84" t="s">
        <v>305</v>
      </c>
      <c r="F87" s="84">
        <f t="shared" si="1"/>
        <v>3</v>
      </c>
      <c r="J87">
        <v>3</v>
      </c>
      <c r="N87">
        <v>3</v>
      </c>
    </row>
    <row r="88" spans="1:14" x14ac:dyDescent="0.35">
      <c r="A88" s="84" t="s">
        <v>474</v>
      </c>
      <c r="B88" s="84" t="s">
        <v>272</v>
      </c>
      <c r="C88" s="84" t="s">
        <v>416</v>
      </c>
      <c r="D88" s="84" t="s">
        <v>345</v>
      </c>
      <c r="E88" s="84" t="s">
        <v>387</v>
      </c>
      <c r="F88" s="84">
        <f t="shared" si="1"/>
        <v>3</v>
      </c>
      <c r="I88">
        <v>3</v>
      </c>
      <c r="N88">
        <v>3</v>
      </c>
    </row>
    <row r="89" spans="1:14" x14ac:dyDescent="0.35">
      <c r="A89" s="84" t="s">
        <v>394</v>
      </c>
      <c r="B89" s="84" t="e">
        <v>#N/A</v>
      </c>
      <c r="C89" s="84" t="s">
        <v>284</v>
      </c>
      <c r="D89" s="84" t="s">
        <v>301</v>
      </c>
      <c r="E89" s="84" t="s">
        <v>387</v>
      </c>
      <c r="F89" s="84">
        <f t="shared" si="1"/>
        <v>3</v>
      </c>
      <c r="K89">
        <v>3</v>
      </c>
      <c r="N89">
        <v>3</v>
      </c>
    </row>
    <row r="90" spans="1:14" x14ac:dyDescent="0.35">
      <c r="A90" s="84" t="s">
        <v>424</v>
      </c>
      <c r="B90" s="84" t="e">
        <v>#N/A</v>
      </c>
      <c r="C90" s="84" t="s">
        <v>284</v>
      </c>
      <c r="D90" s="84" t="s">
        <v>150</v>
      </c>
      <c r="E90" s="84" t="s">
        <v>298</v>
      </c>
      <c r="F90" s="84">
        <f t="shared" si="1"/>
        <v>3</v>
      </c>
      <c r="K90">
        <v>3</v>
      </c>
      <c r="N90">
        <v>3</v>
      </c>
    </row>
    <row r="91" spans="1:14" x14ac:dyDescent="0.35">
      <c r="A91" s="84" t="s">
        <v>425</v>
      </c>
      <c r="B91" s="84" t="e">
        <v>#N/A</v>
      </c>
      <c r="C91" s="84" t="s">
        <v>284</v>
      </c>
      <c r="D91" s="84" t="s">
        <v>301</v>
      </c>
      <c r="E91" s="84" t="s">
        <v>387</v>
      </c>
      <c r="F91" s="84">
        <f t="shared" si="1"/>
        <v>0</v>
      </c>
      <c r="L91">
        <v>3</v>
      </c>
      <c r="N91">
        <v>3</v>
      </c>
    </row>
    <row r="92" spans="1:14" x14ac:dyDescent="0.35">
      <c r="A92" s="84" t="s">
        <v>353</v>
      </c>
      <c r="B92" s="84" t="s">
        <v>353</v>
      </c>
      <c r="C92" s="84" t="s">
        <v>416</v>
      </c>
      <c r="D92" s="84" t="s">
        <v>446</v>
      </c>
      <c r="E92" s="84" t="s">
        <v>298</v>
      </c>
      <c r="F92" s="84">
        <f t="shared" si="1"/>
        <v>3</v>
      </c>
      <c r="M92">
        <v>3</v>
      </c>
      <c r="N92">
        <v>3</v>
      </c>
    </row>
    <row r="93" spans="1:14" x14ac:dyDescent="0.35">
      <c r="A93" s="84" t="s">
        <v>426</v>
      </c>
      <c r="B93" s="84" t="e">
        <v>#N/A</v>
      </c>
      <c r="C93" s="84" t="s">
        <v>284</v>
      </c>
      <c r="D93" s="84" t="s">
        <v>418</v>
      </c>
      <c r="E93" s="84" t="s">
        <v>387</v>
      </c>
      <c r="F93" s="84">
        <f t="shared" si="1"/>
        <v>3</v>
      </c>
      <c r="K93">
        <v>3</v>
      </c>
      <c r="N93">
        <v>3</v>
      </c>
    </row>
    <row r="94" spans="1:14" x14ac:dyDescent="0.35">
      <c r="A94" s="84" t="s">
        <v>427</v>
      </c>
      <c r="B94" s="84" t="e">
        <v>#N/A</v>
      </c>
      <c r="C94" s="84" t="s">
        <v>416</v>
      </c>
      <c r="D94" s="84" t="s">
        <v>301</v>
      </c>
      <c r="E94" s="84" t="s">
        <v>387</v>
      </c>
      <c r="F94" s="84">
        <f t="shared" si="1"/>
        <v>3</v>
      </c>
      <c r="K94">
        <v>3</v>
      </c>
      <c r="N94">
        <v>3</v>
      </c>
    </row>
    <row r="95" spans="1:14" x14ac:dyDescent="0.35">
      <c r="A95" s="84" t="s">
        <v>428</v>
      </c>
      <c r="B95" s="84" t="e">
        <v>#N/A</v>
      </c>
      <c r="C95" s="84" t="s">
        <v>277</v>
      </c>
      <c r="D95" s="84" t="s">
        <v>313</v>
      </c>
      <c r="E95" s="84" t="s">
        <v>314</v>
      </c>
      <c r="F95" s="84">
        <f t="shared" si="1"/>
        <v>3</v>
      </c>
      <c r="K95">
        <v>1</v>
      </c>
      <c r="M95">
        <v>2</v>
      </c>
      <c r="N95">
        <v>3</v>
      </c>
    </row>
    <row r="96" spans="1:14" x14ac:dyDescent="0.35">
      <c r="A96" s="84" t="s">
        <v>410</v>
      </c>
      <c r="B96" s="84" t="e">
        <v>#N/A</v>
      </c>
      <c r="C96" s="84" t="s">
        <v>284</v>
      </c>
      <c r="D96" s="84" t="s">
        <v>150</v>
      </c>
      <c r="E96" s="84" t="s">
        <v>298</v>
      </c>
      <c r="F96" s="84">
        <f t="shared" si="1"/>
        <v>0</v>
      </c>
      <c r="L96">
        <v>3</v>
      </c>
      <c r="N96">
        <v>3</v>
      </c>
    </row>
    <row r="97" spans="1:14" x14ac:dyDescent="0.35">
      <c r="A97" s="84" t="s">
        <v>429</v>
      </c>
      <c r="B97" s="84" t="e">
        <v>#N/A</v>
      </c>
      <c r="C97" s="84" t="s">
        <v>416</v>
      </c>
      <c r="D97" s="84" t="s">
        <v>313</v>
      </c>
      <c r="E97" s="84" t="s">
        <v>314</v>
      </c>
      <c r="F97" s="84">
        <f t="shared" si="1"/>
        <v>0</v>
      </c>
      <c r="G97">
        <v>3</v>
      </c>
      <c r="N97">
        <v>3</v>
      </c>
    </row>
    <row r="98" spans="1:14" x14ac:dyDescent="0.35">
      <c r="A98" s="84" t="s">
        <v>386</v>
      </c>
      <c r="B98" s="84" t="e">
        <v>#N/A</v>
      </c>
      <c r="C98" s="84" t="s">
        <v>416</v>
      </c>
      <c r="D98" s="84" t="s">
        <v>354</v>
      </c>
      <c r="E98" s="84" t="s">
        <v>387</v>
      </c>
      <c r="F98" s="84">
        <f t="shared" si="1"/>
        <v>0</v>
      </c>
      <c r="G98">
        <v>2</v>
      </c>
      <c r="N98">
        <v>2</v>
      </c>
    </row>
    <row r="99" spans="1:14" x14ac:dyDescent="0.35">
      <c r="A99" s="84" t="s">
        <v>328</v>
      </c>
      <c r="B99" s="84" t="e">
        <v>#N/A</v>
      </c>
      <c r="C99" s="84" t="s">
        <v>416</v>
      </c>
      <c r="D99" s="84" t="s">
        <v>301</v>
      </c>
      <c r="E99" s="84" t="s">
        <v>387</v>
      </c>
      <c r="F99" s="84">
        <f t="shared" si="1"/>
        <v>0</v>
      </c>
      <c r="G99">
        <v>2</v>
      </c>
      <c r="N99">
        <v>2</v>
      </c>
    </row>
    <row r="100" spans="1:14" x14ac:dyDescent="0.35">
      <c r="A100" s="84" t="s">
        <v>326</v>
      </c>
      <c r="B100" s="84" t="e">
        <v>#N/A</v>
      </c>
      <c r="C100" s="84" t="s">
        <v>277</v>
      </c>
      <c r="D100" s="84" t="s">
        <v>313</v>
      </c>
      <c r="E100" s="84" t="s">
        <v>314</v>
      </c>
      <c r="F100" s="84">
        <f t="shared" si="1"/>
        <v>2</v>
      </c>
      <c r="M100">
        <v>2</v>
      </c>
      <c r="N100">
        <v>2</v>
      </c>
    </row>
    <row r="101" spans="1:14" x14ac:dyDescent="0.35">
      <c r="A101" s="84" t="s">
        <v>397</v>
      </c>
      <c r="B101" s="84" t="e">
        <v>#N/A</v>
      </c>
      <c r="C101" s="84" t="s">
        <v>416</v>
      </c>
      <c r="D101" s="84" t="s">
        <v>301</v>
      </c>
      <c r="E101" s="84" t="s">
        <v>387</v>
      </c>
      <c r="F101" s="84">
        <f t="shared" si="1"/>
        <v>0</v>
      </c>
      <c r="G101">
        <v>2</v>
      </c>
      <c r="N101">
        <v>2</v>
      </c>
    </row>
    <row r="102" spans="1:14" x14ac:dyDescent="0.35">
      <c r="A102" s="84" t="s">
        <v>430</v>
      </c>
      <c r="B102" s="84" t="e">
        <v>#N/A</v>
      </c>
      <c r="C102" s="84" t="s">
        <v>277</v>
      </c>
      <c r="D102" s="84" t="s">
        <v>127</v>
      </c>
      <c r="E102" s="84" t="s">
        <v>305</v>
      </c>
      <c r="F102" s="84">
        <f t="shared" si="1"/>
        <v>2</v>
      </c>
      <c r="K102">
        <v>2</v>
      </c>
      <c r="N102">
        <v>2</v>
      </c>
    </row>
    <row r="103" spans="1:14" x14ac:dyDescent="0.35">
      <c r="A103" s="84" t="s">
        <v>381</v>
      </c>
      <c r="B103" s="84" t="s">
        <v>381</v>
      </c>
      <c r="C103" s="84" t="s">
        <v>416</v>
      </c>
      <c r="D103" s="84" t="s">
        <v>405</v>
      </c>
      <c r="E103" s="84" t="s">
        <v>314</v>
      </c>
      <c r="F103" s="84">
        <f t="shared" si="1"/>
        <v>0</v>
      </c>
      <c r="H103">
        <v>2</v>
      </c>
      <c r="N103">
        <v>2</v>
      </c>
    </row>
    <row r="104" spans="1:14" x14ac:dyDescent="0.35">
      <c r="A104" s="84" t="s">
        <v>475</v>
      </c>
      <c r="B104" s="84" t="s">
        <v>475</v>
      </c>
      <c r="C104" s="84" t="s">
        <v>416</v>
      </c>
      <c r="D104" s="84" t="s">
        <v>292</v>
      </c>
      <c r="E104" s="84" t="s">
        <v>387</v>
      </c>
      <c r="F104" s="84">
        <f t="shared" si="1"/>
        <v>0</v>
      </c>
      <c r="H104">
        <v>2</v>
      </c>
      <c r="N104">
        <v>2</v>
      </c>
    </row>
    <row r="105" spans="1:14" x14ac:dyDescent="0.35">
      <c r="A105" s="84" t="s">
        <v>365</v>
      </c>
      <c r="B105" s="84" t="s">
        <v>365</v>
      </c>
      <c r="C105" s="84" t="s">
        <v>416</v>
      </c>
      <c r="D105" s="84" t="s">
        <v>145</v>
      </c>
      <c r="E105" s="84" t="s">
        <v>305</v>
      </c>
      <c r="F105" s="84">
        <f t="shared" si="1"/>
        <v>0</v>
      </c>
      <c r="H105">
        <v>2</v>
      </c>
      <c r="N105">
        <v>2</v>
      </c>
    </row>
    <row r="106" spans="1:14" x14ac:dyDescent="0.35">
      <c r="A106" s="84" t="s">
        <v>431</v>
      </c>
      <c r="B106" s="84" t="e">
        <v>#N/A</v>
      </c>
      <c r="C106" s="84" t="s">
        <v>416</v>
      </c>
      <c r="D106" s="84" t="s">
        <v>377</v>
      </c>
      <c r="E106" s="84" t="s">
        <v>387</v>
      </c>
      <c r="F106" s="84">
        <f t="shared" si="1"/>
        <v>0</v>
      </c>
      <c r="G106">
        <v>2</v>
      </c>
      <c r="N106">
        <v>2</v>
      </c>
    </row>
    <row r="107" spans="1:14" x14ac:dyDescent="0.35">
      <c r="A107" s="84" t="s">
        <v>407</v>
      </c>
      <c r="B107" s="84" t="e">
        <v>#N/A</v>
      </c>
      <c r="C107" s="84" t="s">
        <v>416</v>
      </c>
      <c r="D107" s="84" t="s">
        <v>311</v>
      </c>
      <c r="E107" s="84" t="s">
        <v>305</v>
      </c>
      <c r="F107" s="84">
        <f t="shared" si="1"/>
        <v>2</v>
      </c>
      <c r="K107">
        <v>2</v>
      </c>
      <c r="N107">
        <v>2</v>
      </c>
    </row>
    <row r="108" spans="1:14" x14ac:dyDescent="0.35">
      <c r="A108" s="84" t="s">
        <v>476</v>
      </c>
      <c r="B108" s="84" t="s">
        <v>296</v>
      </c>
      <c r="C108" s="84" t="s">
        <v>277</v>
      </c>
      <c r="D108" s="84" t="s">
        <v>154</v>
      </c>
      <c r="E108" s="84" t="s">
        <v>298</v>
      </c>
      <c r="F108" s="84">
        <f t="shared" si="1"/>
        <v>2</v>
      </c>
      <c r="K108">
        <v>2</v>
      </c>
      <c r="N108">
        <v>2</v>
      </c>
    </row>
    <row r="109" spans="1:14" x14ac:dyDescent="0.35">
      <c r="A109" s="84" t="s">
        <v>432</v>
      </c>
      <c r="B109" s="84" t="e">
        <v>#N/A</v>
      </c>
      <c r="C109" s="84" t="s">
        <v>416</v>
      </c>
      <c r="D109" s="84" t="s">
        <v>311</v>
      </c>
      <c r="E109" s="84" t="s">
        <v>305</v>
      </c>
      <c r="F109" s="84">
        <f t="shared" si="1"/>
        <v>2</v>
      </c>
      <c r="K109">
        <v>2</v>
      </c>
      <c r="N109">
        <v>2</v>
      </c>
    </row>
    <row r="110" spans="1:14" x14ac:dyDescent="0.35">
      <c r="A110" s="84" t="s">
        <v>238</v>
      </c>
      <c r="B110" s="84" t="s">
        <v>238</v>
      </c>
      <c r="C110" s="84" t="s">
        <v>416</v>
      </c>
      <c r="D110" s="84" t="s">
        <v>127</v>
      </c>
      <c r="E110" s="84" t="s">
        <v>305</v>
      </c>
      <c r="F110" s="84">
        <f t="shared" si="1"/>
        <v>0</v>
      </c>
      <c r="H110">
        <v>2</v>
      </c>
      <c r="N110">
        <v>2</v>
      </c>
    </row>
    <row r="111" spans="1:14" x14ac:dyDescent="0.35">
      <c r="A111" s="84" t="s">
        <v>433</v>
      </c>
      <c r="B111" s="84" t="e">
        <v>#N/A</v>
      </c>
      <c r="C111" s="84" t="s">
        <v>277</v>
      </c>
      <c r="D111" s="84" t="s">
        <v>311</v>
      </c>
      <c r="E111" s="84" t="s">
        <v>305</v>
      </c>
      <c r="F111" s="84">
        <f t="shared" si="1"/>
        <v>2</v>
      </c>
      <c r="K111">
        <v>2</v>
      </c>
      <c r="N111">
        <v>2</v>
      </c>
    </row>
    <row r="112" spans="1:14" x14ac:dyDescent="0.35">
      <c r="A112" s="84" t="s">
        <v>434</v>
      </c>
      <c r="B112" s="84" t="e">
        <v>#N/A</v>
      </c>
      <c r="C112" s="84" t="s">
        <v>284</v>
      </c>
      <c r="D112" s="84" t="s">
        <v>145</v>
      </c>
      <c r="E112" s="84" t="s">
        <v>305</v>
      </c>
      <c r="F112" s="84">
        <f t="shared" si="1"/>
        <v>2</v>
      </c>
      <c r="K112">
        <v>2</v>
      </c>
      <c r="N112">
        <v>2</v>
      </c>
    </row>
    <row r="113" spans="1:14" x14ac:dyDescent="0.35">
      <c r="A113" s="84" t="s">
        <v>399</v>
      </c>
      <c r="B113" s="84" t="s">
        <v>399</v>
      </c>
      <c r="C113" s="84" t="s">
        <v>284</v>
      </c>
      <c r="D113" s="84" t="s">
        <v>313</v>
      </c>
      <c r="E113" s="84" t="s">
        <v>314</v>
      </c>
      <c r="F113" s="84">
        <f t="shared" si="1"/>
        <v>0</v>
      </c>
      <c r="L113">
        <v>1</v>
      </c>
      <c r="N113">
        <v>1</v>
      </c>
    </row>
    <row r="114" spans="1:14" x14ac:dyDescent="0.35">
      <c r="A114" s="84" t="s">
        <v>306</v>
      </c>
      <c r="B114" s="84" t="s">
        <v>306</v>
      </c>
      <c r="C114" s="84" t="s">
        <v>284</v>
      </c>
      <c r="D114" s="84" t="s">
        <v>152</v>
      </c>
      <c r="E114" s="84" t="s">
        <v>298</v>
      </c>
      <c r="F114" s="84">
        <f t="shared" si="1"/>
        <v>1</v>
      </c>
      <c r="K114">
        <v>1</v>
      </c>
      <c r="N114">
        <v>1</v>
      </c>
    </row>
    <row r="115" spans="1:14" x14ac:dyDescent="0.35">
      <c r="A115" s="84" t="s">
        <v>435</v>
      </c>
      <c r="B115" s="84" t="e">
        <v>#N/A</v>
      </c>
      <c r="C115" s="84" t="s">
        <v>284</v>
      </c>
      <c r="D115" s="84" t="s">
        <v>301</v>
      </c>
      <c r="E115" s="84" t="s">
        <v>387</v>
      </c>
      <c r="F115" s="84">
        <f t="shared" si="1"/>
        <v>1</v>
      </c>
      <c r="K115">
        <v>1</v>
      </c>
      <c r="N115">
        <v>1</v>
      </c>
    </row>
    <row r="116" spans="1:14" x14ac:dyDescent="0.35">
      <c r="A116" s="84" t="s">
        <v>337</v>
      </c>
      <c r="B116" s="84" t="s">
        <v>337</v>
      </c>
      <c r="C116" s="84" t="s">
        <v>416</v>
      </c>
      <c r="D116" s="84" t="s">
        <v>477</v>
      </c>
      <c r="E116" s="84" t="s">
        <v>387</v>
      </c>
      <c r="F116" s="84">
        <f t="shared" si="1"/>
        <v>1</v>
      </c>
      <c r="K116">
        <v>1</v>
      </c>
      <c r="N116">
        <v>1</v>
      </c>
    </row>
    <row r="117" spans="1:14" x14ac:dyDescent="0.35">
      <c r="A117" s="84" t="s">
        <v>200</v>
      </c>
      <c r="B117" s="84" t="s">
        <v>200</v>
      </c>
      <c r="C117" s="84" t="s">
        <v>416</v>
      </c>
      <c r="D117" s="84" t="s">
        <v>313</v>
      </c>
      <c r="E117" s="84" t="s">
        <v>314</v>
      </c>
      <c r="F117" s="84">
        <f t="shared" si="1"/>
        <v>1</v>
      </c>
      <c r="I117">
        <v>1</v>
      </c>
      <c r="N117">
        <v>1</v>
      </c>
    </row>
    <row r="118" spans="1:14" x14ac:dyDescent="0.35">
      <c r="A118" s="84" t="s">
        <v>436</v>
      </c>
      <c r="B118" s="84" t="e">
        <v>#N/A</v>
      </c>
      <c r="C118" s="84" t="s">
        <v>416</v>
      </c>
      <c r="D118" s="84" t="s">
        <v>313</v>
      </c>
      <c r="E118" s="84" t="s">
        <v>314</v>
      </c>
      <c r="F118" s="84">
        <f t="shared" si="1"/>
        <v>1</v>
      </c>
      <c r="I118">
        <v>1</v>
      </c>
      <c r="N118">
        <v>1</v>
      </c>
    </row>
    <row r="119" spans="1:14" x14ac:dyDescent="0.35">
      <c r="A119" s="84" t="s">
        <v>333</v>
      </c>
      <c r="B119" s="84" t="e">
        <v>#N/A</v>
      </c>
      <c r="C119" s="84" t="s">
        <v>416</v>
      </c>
      <c r="D119" s="84" t="s">
        <v>334</v>
      </c>
      <c r="E119" s="84" t="s">
        <v>314</v>
      </c>
      <c r="F119" s="84">
        <f t="shared" si="1"/>
        <v>0</v>
      </c>
      <c r="G119">
        <v>1</v>
      </c>
      <c r="N119">
        <v>1</v>
      </c>
    </row>
    <row r="120" spans="1:14" x14ac:dyDescent="0.35">
      <c r="A120" s="84" t="s">
        <v>478</v>
      </c>
      <c r="B120" s="84" t="s">
        <v>479</v>
      </c>
      <c r="C120" s="84" t="s">
        <v>416</v>
      </c>
      <c r="D120" s="84" t="s">
        <v>341</v>
      </c>
      <c r="E120" s="84" t="s">
        <v>387</v>
      </c>
      <c r="F120" s="84">
        <f t="shared" si="1"/>
        <v>1</v>
      </c>
      <c r="M120">
        <v>1</v>
      </c>
      <c r="N120">
        <v>1</v>
      </c>
    </row>
    <row r="121" spans="1:14" x14ac:dyDescent="0.35">
      <c r="A121" s="84" t="s">
        <v>437</v>
      </c>
      <c r="B121" s="84" t="e">
        <v>#N/A</v>
      </c>
      <c r="C121" s="84" t="s">
        <v>277</v>
      </c>
      <c r="D121" s="84" t="s">
        <v>127</v>
      </c>
      <c r="E121" s="84" t="s">
        <v>305</v>
      </c>
      <c r="F121" s="84">
        <f t="shared" si="1"/>
        <v>1</v>
      </c>
      <c r="M121">
        <v>1</v>
      </c>
      <c r="N121">
        <v>1</v>
      </c>
    </row>
    <row r="122" spans="1:14" hidden="1" x14ac:dyDescent="0.35">
      <c r="A122" s="84" t="s">
        <v>480</v>
      </c>
      <c r="B122" s="84" t="e">
        <v>#N/A</v>
      </c>
      <c r="C122" s="84" t="s">
        <v>416</v>
      </c>
      <c r="D122" s="84" t="s">
        <v>301</v>
      </c>
      <c r="E122" s="84" t="s">
        <v>387</v>
      </c>
      <c r="F122" s="84">
        <f t="shared" si="1"/>
        <v>0</v>
      </c>
      <c r="N122">
        <v>0</v>
      </c>
    </row>
    <row r="123" spans="1:14" hidden="1" x14ac:dyDescent="0.35">
      <c r="A123" s="84" t="s">
        <v>481</v>
      </c>
      <c r="B123" s="84" t="e">
        <v>#N/A</v>
      </c>
      <c r="C123" s="84" t="s">
        <v>277</v>
      </c>
      <c r="D123" s="84" t="s">
        <v>313</v>
      </c>
      <c r="E123" s="84" t="s">
        <v>314</v>
      </c>
      <c r="F123" s="84">
        <f t="shared" si="1"/>
        <v>0</v>
      </c>
      <c r="N123">
        <v>0</v>
      </c>
    </row>
    <row r="124" spans="1:14" hidden="1" x14ac:dyDescent="0.35">
      <c r="A124" s="84" t="s">
        <v>482</v>
      </c>
      <c r="B124" s="84" t="e">
        <v>#N/A</v>
      </c>
      <c r="C124" s="84" t="s">
        <v>277</v>
      </c>
      <c r="D124" s="84" t="s">
        <v>127</v>
      </c>
      <c r="E124" s="84" t="s">
        <v>305</v>
      </c>
      <c r="F124" s="84">
        <f t="shared" si="1"/>
        <v>0</v>
      </c>
      <c r="I124">
        <v>0</v>
      </c>
      <c r="N124">
        <v>0</v>
      </c>
    </row>
    <row r="125" spans="1:14" hidden="1" x14ac:dyDescent="0.35">
      <c r="A125" s="84" t="s">
        <v>270</v>
      </c>
      <c r="B125" s="84" t="s">
        <v>270</v>
      </c>
      <c r="C125" s="84" t="s">
        <v>416</v>
      </c>
      <c r="D125" s="84" t="s">
        <v>127</v>
      </c>
      <c r="E125" s="84" t="s">
        <v>305</v>
      </c>
      <c r="F125" s="84">
        <f t="shared" si="1"/>
        <v>0</v>
      </c>
      <c r="N125">
        <v>0</v>
      </c>
    </row>
    <row r="126" spans="1:14" hidden="1" x14ac:dyDescent="0.35">
      <c r="A126" s="85" t="s">
        <v>182</v>
      </c>
      <c r="B126" s="85"/>
      <c r="C126" s="85"/>
      <c r="D126" s="85"/>
      <c r="E126" s="85"/>
      <c r="F126" s="85"/>
      <c r="G126" s="83">
        <v>19</v>
      </c>
      <c r="H126" s="83">
        <v>15</v>
      </c>
      <c r="I126" s="83">
        <v>75</v>
      </c>
      <c r="J126" s="83">
        <v>18</v>
      </c>
      <c r="K126" s="83">
        <v>350</v>
      </c>
      <c r="L126" s="83">
        <v>61</v>
      </c>
      <c r="M126" s="83">
        <v>277</v>
      </c>
      <c r="N126" s="83">
        <v>815</v>
      </c>
    </row>
  </sheetData>
  <autoFilter ref="A2:S126" xr:uid="{1AEDB0EA-E8CA-420A-8305-9F9434C539D0}">
    <filterColumn colId="13">
      <filters>
        <filter val="1"/>
        <filter val="2"/>
        <filter val="3"/>
        <filter val="4"/>
        <filter val="5"/>
        <filter val="6"/>
        <filter val="8"/>
        <filter val="9"/>
      </filters>
    </filterColumn>
  </autoFilter>
  <pageMargins left="0.7" right="0.7" top="0.75" bottom="0.75" header="0.3" footer="0.3"/>
  <pageSetup paperSize="9" orientation="portrait" horizontalDpi="30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25459-75CF-405D-B71E-6322E2EC1EC3}">
  <dimension ref="A1:N71"/>
  <sheetViews>
    <sheetView zoomScale="70" zoomScaleNormal="7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77" sqref="G77"/>
    </sheetView>
  </sheetViews>
  <sheetFormatPr defaultRowHeight="14.5" x14ac:dyDescent="0.35"/>
  <cols>
    <col min="1" max="1" width="50.453125" bestFit="1" customWidth="1"/>
    <col min="2" max="2" width="13.453125" bestFit="1" customWidth="1"/>
    <col min="3" max="3" width="11.453125" style="19" bestFit="1" customWidth="1"/>
    <col min="4" max="4" width="9.453125" style="19" bestFit="1" customWidth="1"/>
    <col min="5" max="5" width="31.453125" style="19" customWidth="1"/>
    <col min="6" max="6" width="9.54296875" style="19" bestFit="1" customWidth="1"/>
    <col min="7" max="7" width="16.453125" style="19" customWidth="1"/>
    <col min="8" max="8" width="10.453125" style="19" bestFit="1" customWidth="1"/>
    <col min="9" max="9" width="7.453125" style="19" bestFit="1" customWidth="1"/>
    <col min="10" max="10" width="8.453125" style="19" bestFit="1" customWidth="1"/>
    <col min="11" max="11" width="5.453125" style="19" bestFit="1" customWidth="1"/>
    <col min="12" max="12" width="4.453125" style="19" bestFit="1" customWidth="1"/>
    <col min="13" max="13" width="10.54296875" style="19" bestFit="1" customWidth="1"/>
    <col min="14" max="14" width="11.54296875" style="19" bestFit="1" customWidth="1"/>
  </cols>
  <sheetData>
    <row r="1" spans="1:14" ht="57.65" customHeight="1" x14ac:dyDescent="0.35">
      <c r="A1" s="89" t="s">
        <v>254</v>
      </c>
      <c r="B1" s="89" t="s">
        <v>289</v>
      </c>
      <c r="C1" s="90" t="s">
        <v>311</v>
      </c>
      <c r="D1" s="90" t="s">
        <v>154</v>
      </c>
      <c r="E1" s="91" t="s">
        <v>150</v>
      </c>
      <c r="F1" s="90" t="s">
        <v>293</v>
      </c>
      <c r="G1" s="98" t="s">
        <v>484</v>
      </c>
      <c r="H1" s="91" t="s">
        <v>152</v>
      </c>
      <c r="I1" s="91" t="s">
        <v>313</v>
      </c>
      <c r="J1" s="90" t="s">
        <v>145</v>
      </c>
      <c r="K1" s="91" t="s">
        <v>127</v>
      </c>
      <c r="L1" s="90" t="s">
        <v>308</v>
      </c>
      <c r="M1" s="90" t="s">
        <v>182</v>
      </c>
      <c r="N1" s="90" t="s">
        <v>485</v>
      </c>
    </row>
    <row r="2" spans="1:14" x14ac:dyDescent="0.35">
      <c r="A2" s="86" t="s">
        <v>260</v>
      </c>
      <c r="B2" t="s">
        <v>74</v>
      </c>
      <c r="D2" s="19">
        <v>10</v>
      </c>
      <c r="E2" s="19">
        <v>3</v>
      </c>
      <c r="F2" s="19">
        <v>85</v>
      </c>
      <c r="J2" s="19">
        <v>34</v>
      </c>
      <c r="K2" s="19">
        <v>3</v>
      </c>
      <c r="M2" s="19">
        <v>135</v>
      </c>
      <c r="N2" s="95"/>
    </row>
    <row r="3" spans="1:14" x14ac:dyDescent="0.35">
      <c r="A3" s="86"/>
      <c r="B3" t="s">
        <v>303</v>
      </c>
      <c r="D3" s="19">
        <v>24</v>
      </c>
      <c r="F3" s="19">
        <v>3</v>
      </c>
      <c r="I3" s="19">
        <v>2</v>
      </c>
      <c r="J3" s="19">
        <v>17</v>
      </c>
      <c r="L3" s="19">
        <v>29</v>
      </c>
      <c r="M3" s="19">
        <v>75</v>
      </c>
      <c r="N3" s="95"/>
    </row>
    <row r="4" spans="1:14" x14ac:dyDescent="0.35">
      <c r="A4" s="86"/>
      <c r="B4" t="s">
        <v>28</v>
      </c>
      <c r="F4" s="19">
        <v>63</v>
      </c>
      <c r="G4" s="19">
        <v>8</v>
      </c>
      <c r="M4" s="19">
        <v>71</v>
      </c>
      <c r="N4" s="95"/>
    </row>
    <row r="5" spans="1:14" x14ac:dyDescent="0.35">
      <c r="A5" s="86"/>
      <c r="B5" t="s">
        <v>307</v>
      </c>
      <c r="D5" s="19">
        <v>11</v>
      </c>
      <c r="K5" s="19">
        <v>5</v>
      </c>
      <c r="L5" s="19">
        <v>49</v>
      </c>
      <c r="M5" s="19">
        <v>65</v>
      </c>
      <c r="N5" s="95"/>
    </row>
    <row r="6" spans="1:14" x14ac:dyDescent="0.35">
      <c r="A6" s="86"/>
      <c r="B6" t="s">
        <v>299</v>
      </c>
      <c r="D6" s="19">
        <v>20</v>
      </c>
      <c r="F6" s="19">
        <v>12</v>
      </c>
      <c r="H6" s="19">
        <v>3</v>
      </c>
      <c r="J6" s="19">
        <v>25</v>
      </c>
      <c r="M6" s="19">
        <v>60</v>
      </c>
      <c r="N6" s="95"/>
    </row>
    <row r="7" spans="1:14" x14ac:dyDescent="0.35">
      <c r="A7" s="86"/>
      <c r="B7" t="s">
        <v>295</v>
      </c>
      <c r="D7" s="19">
        <v>7</v>
      </c>
      <c r="E7" s="19">
        <v>7</v>
      </c>
      <c r="F7" s="19">
        <v>8</v>
      </c>
      <c r="H7" s="19">
        <v>6</v>
      </c>
      <c r="I7" s="19">
        <v>7</v>
      </c>
      <c r="J7" s="19">
        <v>19</v>
      </c>
      <c r="M7" s="19">
        <v>54</v>
      </c>
      <c r="N7" s="95"/>
    </row>
    <row r="8" spans="1:14" x14ac:dyDescent="0.35">
      <c r="A8" s="86"/>
      <c r="B8" t="s">
        <v>309</v>
      </c>
      <c r="D8" s="19">
        <v>5</v>
      </c>
      <c r="F8" s="19">
        <v>18</v>
      </c>
      <c r="J8" s="19">
        <v>29</v>
      </c>
      <c r="M8" s="19">
        <v>52</v>
      </c>
      <c r="N8" s="95"/>
    </row>
    <row r="9" spans="1:14" x14ac:dyDescent="0.35">
      <c r="A9" s="86"/>
      <c r="B9" t="s">
        <v>300</v>
      </c>
      <c r="D9" s="19">
        <v>7</v>
      </c>
      <c r="E9" s="19">
        <v>8</v>
      </c>
      <c r="F9" s="19">
        <v>5</v>
      </c>
      <c r="J9" s="19">
        <v>6</v>
      </c>
      <c r="M9" s="19">
        <v>26</v>
      </c>
      <c r="N9" s="95"/>
    </row>
    <row r="10" spans="1:14" x14ac:dyDescent="0.35">
      <c r="A10" s="86"/>
      <c r="B10" t="s">
        <v>257</v>
      </c>
      <c r="D10" s="19">
        <v>2</v>
      </c>
      <c r="F10" s="19">
        <v>3</v>
      </c>
      <c r="J10" s="19">
        <v>3</v>
      </c>
      <c r="L10" s="19">
        <v>16</v>
      </c>
      <c r="M10" s="19">
        <v>24</v>
      </c>
      <c r="N10" s="95"/>
    </row>
    <row r="11" spans="1:14" x14ac:dyDescent="0.35">
      <c r="A11" s="86"/>
      <c r="B11" t="s">
        <v>75</v>
      </c>
      <c r="D11" s="19">
        <v>8</v>
      </c>
      <c r="I11" s="19">
        <v>10</v>
      </c>
      <c r="J11" s="19">
        <v>5</v>
      </c>
      <c r="M11" s="19">
        <v>23</v>
      </c>
      <c r="N11" s="95"/>
    </row>
    <row r="12" spans="1:14" x14ac:dyDescent="0.35">
      <c r="A12" s="86"/>
      <c r="B12" t="s">
        <v>25</v>
      </c>
      <c r="D12" s="19">
        <v>6</v>
      </c>
      <c r="J12" s="19">
        <v>9</v>
      </c>
      <c r="M12" s="19">
        <v>15</v>
      </c>
      <c r="N12" s="95"/>
    </row>
    <row r="13" spans="1:14" x14ac:dyDescent="0.35">
      <c r="A13" s="87" t="s">
        <v>486</v>
      </c>
      <c r="B13" s="87"/>
      <c r="C13" s="92"/>
      <c r="D13" s="92">
        <v>100</v>
      </c>
      <c r="E13" s="92">
        <v>18</v>
      </c>
      <c r="F13" s="92">
        <v>197</v>
      </c>
      <c r="G13" s="92">
        <v>8</v>
      </c>
      <c r="H13" s="92">
        <v>9</v>
      </c>
      <c r="I13" s="92">
        <v>19</v>
      </c>
      <c r="J13" s="92">
        <v>147</v>
      </c>
      <c r="K13" s="92">
        <v>8</v>
      </c>
      <c r="L13" s="92">
        <v>94</v>
      </c>
      <c r="M13" s="92">
        <v>600</v>
      </c>
      <c r="N13" s="96">
        <f>SUM(E13,H13,I13,K13)</f>
        <v>54</v>
      </c>
    </row>
    <row r="14" spans="1:14" s="81" customFormat="1" x14ac:dyDescent="0.35">
      <c r="A14" s="94"/>
      <c r="B14" s="94"/>
      <c r="C14" s="94"/>
      <c r="D14" s="94"/>
      <c r="E14" s="94">
        <f>E13/$M$13</f>
        <v>0.03</v>
      </c>
      <c r="F14" s="94"/>
      <c r="G14" s="94"/>
      <c r="H14" s="94">
        <f>H13/$M$13</f>
        <v>1.4999999999999999E-2</v>
      </c>
      <c r="I14" s="94">
        <f>I13/$M$13</f>
        <v>3.1666666666666669E-2</v>
      </c>
      <c r="J14" s="94"/>
      <c r="K14" s="94">
        <f>K13/$M$13</f>
        <v>1.3333333333333334E-2</v>
      </c>
      <c r="L14" s="94"/>
      <c r="M14" s="94"/>
      <c r="N14" s="97">
        <f>N13/M13</f>
        <v>0.09</v>
      </c>
    </row>
    <row r="15" spans="1:14" x14ac:dyDescent="0.35">
      <c r="A15" s="86" t="s">
        <v>277</v>
      </c>
      <c r="B15" t="s">
        <v>299</v>
      </c>
      <c r="D15" s="19">
        <v>34</v>
      </c>
      <c r="E15" s="19">
        <v>28</v>
      </c>
      <c r="F15" s="19">
        <v>10</v>
      </c>
      <c r="H15" s="19">
        <v>15</v>
      </c>
      <c r="J15" s="19">
        <v>42</v>
      </c>
      <c r="M15" s="19">
        <v>129</v>
      </c>
      <c r="N15" s="95"/>
    </row>
    <row r="16" spans="1:14" x14ac:dyDescent="0.35">
      <c r="A16" s="86"/>
      <c r="B16" t="s">
        <v>303</v>
      </c>
      <c r="D16" s="19">
        <v>26</v>
      </c>
      <c r="E16" s="19">
        <v>7</v>
      </c>
      <c r="F16" s="19">
        <v>34</v>
      </c>
      <c r="H16" s="19">
        <v>5</v>
      </c>
      <c r="I16" s="19">
        <v>6</v>
      </c>
      <c r="J16" s="19">
        <v>26</v>
      </c>
      <c r="L16" s="19">
        <v>20</v>
      </c>
      <c r="M16" s="19">
        <v>124</v>
      </c>
      <c r="N16" s="95"/>
    </row>
    <row r="17" spans="1:14" x14ac:dyDescent="0.35">
      <c r="A17" s="86"/>
      <c r="B17" t="s">
        <v>295</v>
      </c>
      <c r="D17" s="19">
        <v>14</v>
      </c>
      <c r="E17" s="19">
        <v>8</v>
      </c>
      <c r="F17" s="19">
        <v>20</v>
      </c>
      <c r="H17" s="19">
        <v>20</v>
      </c>
      <c r="I17" s="19">
        <v>10</v>
      </c>
      <c r="J17" s="19">
        <v>12</v>
      </c>
      <c r="M17" s="19">
        <v>84</v>
      </c>
      <c r="N17" s="95"/>
    </row>
    <row r="18" spans="1:14" x14ac:dyDescent="0.35">
      <c r="A18" s="86"/>
      <c r="B18" t="s">
        <v>28</v>
      </c>
      <c r="D18" s="19">
        <v>21</v>
      </c>
      <c r="E18" s="19">
        <v>25</v>
      </c>
      <c r="F18" s="19">
        <v>20</v>
      </c>
      <c r="I18" s="19">
        <v>8</v>
      </c>
      <c r="J18" s="19">
        <v>6</v>
      </c>
      <c r="M18" s="19">
        <v>80</v>
      </c>
      <c r="N18" s="95"/>
    </row>
    <row r="19" spans="1:14" x14ac:dyDescent="0.35">
      <c r="A19" s="86"/>
      <c r="B19" t="s">
        <v>309</v>
      </c>
      <c r="D19" s="19">
        <v>12</v>
      </c>
      <c r="F19" s="19">
        <v>28</v>
      </c>
      <c r="J19" s="19">
        <v>14</v>
      </c>
      <c r="K19" s="19">
        <v>8</v>
      </c>
      <c r="M19" s="19">
        <v>62</v>
      </c>
      <c r="N19" s="95"/>
    </row>
    <row r="20" spans="1:14" x14ac:dyDescent="0.35">
      <c r="A20" s="86"/>
      <c r="B20" t="s">
        <v>307</v>
      </c>
      <c r="D20" s="19">
        <v>15</v>
      </c>
      <c r="F20" s="19">
        <v>2</v>
      </c>
      <c r="K20" s="19">
        <v>10</v>
      </c>
      <c r="L20" s="19">
        <v>31</v>
      </c>
      <c r="M20" s="19">
        <v>58</v>
      </c>
      <c r="N20" s="95"/>
    </row>
    <row r="21" spans="1:14" x14ac:dyDescent="0.35">
      <c r="A21" s="86"/>
      <c r="B21" t="s">
        <v>74</v>
      </c>
      <c r="C21" s="19">
        <v>3</v>
      </c>
      <c r="D21" s="19">
        <v>21</v>
      </c>
      <c r="F21" s="19">
        <v>14</v>
      </c>
      <c r="I21" s="19">
        <v>3</v>
      </c>
      <c r="J21" s="19">
        <v>4</v>
      </c>
      <c r="M21" s="19">
        <v>45</v>
      </c>
      <c r="N21" s="95"/>
    </row>
    <row r="22" spans="1:14" x14ac:dyDescent="0.35">
      <c r="A22" s="86"/>
      <c r="B22" t="s">
        <v>23</v>
      </c>
      <c r="D22" s="19">
        <v>25</v>
      </c>
      <c r="M22" s="19">
        <v>25</v>
      </c>
      <c r="N22" s="95"/>
    </row>
    <row r="23" spans="1:14" x14ac:dyDescent="0.35">
      <c r="A23" s="86"/>
      <c r="B23" t="s">
        <v>25</v>
      </c>
      <c r="D23" s="19">
        <v>10</v>
      </c>
      <c r="F23" s="19">
        <v>15</v>
      </c>
      <c r="M23" s="19">
        <v>25</v>
      </c>
      <c r="N23" s="95"/>
    </row>
    <row r="24" spans="1:14" x14ac:dyDescent="0.35">
      <c r="A24" s="86"/>
      <c r="B24" t="s">
        <v>300</v>
      </c>
      <c r="D24" s="19">
        <v>6</v>
      </c>
      <c r="E24" s="19">
        <v>12</v>
      </c>
      <c r="M24" s="19">
        <v>18</v>
      </c>
      <c r="N24" s="95"/>
    </row>
    <row r="25" spans="1:14" x14ac:dyDescent="0.35">
      <c r="A25" s="87" t="s">
        <v>487</v>
      </c>
      <c r="B25" s="87"/>
      <c r="C25" s="92">
        <v>3</v>
      </c>
      <c r="D25" s="92">
        <v>184</v>
      </c>
      <c r="E25" s="92">
        <v>80</v>
      </c>
      <c r="F25" s="92">
        <v>143</v>
      </c>
      <c r="G25" s="92"/>
      <c r="H25" s="92">
        <v>40</v>
      </c>
      <c r="I25" s="92">
        <v>27</v>
      </c>
      <c r="J25" s="92">
        <v>104</v>
      </c>
      <c r="K25" s="92">
        <v>18</v>
      </c>
      <c r="L25" s="92">
        <v>51</v>
      </c>
      <c r="M25" s="92">
        <v>650</v>
      </c>
      <c r="N25" s="96">
        <f>SUM(E25,H25,I25,K25)</f>
        <v>165</v>
      </c>
    </row>
    <row r="26" spans="1:14" s="81" customFormat="1" x14ac:dyDescent="0.35">
      <c r="A26" s="94"/>
      <c r="B26" s="94"/>
      <c r="C26" s="94"/>
      <c r="D26" s="94"/>
      <c r="E26" s="94">
        <f>E25/$M$25</f>
        <v>0.12307692307692308</v>
      </c>
      <c r="F26" s="94"/>
      <c r="G26" s="94"/>
      <c r="H26" s="94">
        <f>H25/$M$25</f>
        <v>6.1538461538461542E-2</v>
      </c>
      <c r="I26" s="94">
        <f>I25/$M$25</f>
        <v>4.1538461538461538E-2</v>
      </c>
      <c r="J26" s="94"/>
      <c r="K26" s="94">
        <f>K25/$M$25</f>
        <v>2.7692307692307693E-2</v>
      </c>
      <c r="L26" s="94"/>
      <c r="M26" s="94"/>
      <c r="N26" s="97">
        <f>N25/M25</f>
        <v>0.25384615384615383</v>
      </c>
    </row>
    <row r="27" spans="1:14" x14ac:dyDescent="0.35">
      <c r="A27" s="86" t="s">
        <v>284</v>
      </c>
      <c r="B27" t="s">
        <v>74</v>
      </c>
      <c r="D27" s="19">
        <v>10</v>
      </c>
      <c r="E27" s="19">
        <v>7</v>
      </c>
      <c r="F27" s="19">
        <v>47</v>
      </c>
      <c r="H27" s="19">
        <v>8</v>
      </c>
      <c r="J27" s="19">
        <v>41</v>
      </c>
      <c r="K27" s="19">
        <v>6</v>
      </c>
      <c r="M27" s="19">
        <v>119</v>
      </c>
      <c r="N27" s="95"/>
    </row>
    <row r="28" spans="1:14" x14ac:dyDescent="0.35">
      <c r="A28" s="86"/>
      <c r="B28" t="s">
        <v>28</v>
      </c>
      <c r="D28" s="19">
        <v>1</v>
      </c>
      <c r="E28" s="19">
        <v>8</v>
      </c>
      <c r="F28" s="19">
        <v>1</v>
      </c>
      <c r="J28" s="19">
        <v>2</v>
      </c>
      <c r="M28" s="19">
        <v>12</v>
      </c>
      <c r="N28" s="95"/>
    </row>
    <row r="29" spans="1:14" x14ac:dyDescent="0.35">
      <c r="A29" s="86"/>
      <c r="B29" t="s">
        <v>75</v>
      </c>
      <c r="I29" s="19">
        <v>9</v>
      </c>
      <c r="M29" s="19">
        <v>9</v>
      </c>
      <c r="N29" s="95"/>
    </row>
    <row r="30" spans="1:14" x14ac:dyDescent="0.35">
      <c r="A30" s="86"/>
      <c r="B30" t="s">
        <v>257</v>
      </c>
      <c r="D30" s="19">
        <v>2</v>
      </c>
      <c r="F30" s="19">
        <v>2</v>
      </c>
      <c r="J30" s="19">
        <v>2</v>
      </c>
      <c r="M30" s="19">
        <v>6</v>
      </c>
      <c r="N30" s="95"/>
    </row>
    <row r="31" spans="1:14" x14ac:dyDescent="0.35">
      <c r="A31" s="87" t="s">
        <v>488</v>
      </c>
      <c r="B31" s="87"/>
      <c r="C31" s="92"/>
      <c r="D31" s="92">
        <v>13</v>
      </c>
      <c r="E31" s="92">
        <v>15</v>
      </c>
      <c r="F31" s="92">
        <v>50</v>
      </c>
      <c r="G31" s="92"/>
      <c r="H31" s="92">
        <v>8</v>
      </c>
      <c r="I31" s="92">
        <v>9</v>
      </c>
      <c r="J31" s="92">
        <v>45</v>
      </c>
      <c r="K31" s="92">
        <v>6</v>
      </c>
      <c r="L31" s="92"/>
      <c r="M31" s="92">
        <v>146</v>
      </c>
      <c r="N31" s="96">
        <f>SUM(E31,H31,I31,K31)</f>
        <v>38</v>
      </c>
    </row>
    <row r="32" spans="1:14" s="81" customFormat="1" x14ac:dyDescent="0.35">
      <c r="A32" s="94"/>
      <c r="B32" s="94"/>
      <c r="C32" s="94"/>
      <c r="D32" s="94"/>
      <c r="E32" s="94">
        <f>E31/$M$31</f>
        <v>0.10273972602739725</v>
      </c>
      <c r="F32" s="94"/>
      <c r="G32" s="94"/>
      <c r="H32" s="94">
        <f>H31/$M$31</f>
        <v>5.4794520547945202E-2</v>
      </c>
      <c r="I32" s="94">
        <f>I31/$M$31</f>
        <v>6.1643835616438353E-2</v>
      </c>
      <c r="J32" s="94"/>
      <c r="K32" s="94">
        <f>K31/$M$31</f>
        <v>4.1095890410958902E-2</v>
      </c>
      <c r="L32" s="94"/>
      <c r="M32" s="94"/>
      <c r="N32" s="97">
        <f>N31/M31</f>
        <v>0.26027397260273971</v>
      </c>
    </row>
    <row r="33" spans="1:14" x14ac:dyDescent="0.35">
      <c r="A33" s="86" t="s">
        <v>285</v>
      </c>
      <c r="B33" t="s">
        <v>74</v>
      </c>
      <c r="J33" s="19">
        <v>14</v>
      </c>
      <c r="M33" s="19">
        <v>14</v>
      </c>
      <c r="N33" s="95"/>
    </row>
    <row r="34" spans="1:14" x14ac:dyDescent="0.35">
      <c r="A34" s="87" t="s">
        <v>489</v>
      </c>
      <c r="B34" s="87"/>
      <c r="C34" s="92"/>
      <c r="D34" s="92"/>
      <c r="E34" s="92"/>
      <c r="F34" s="92"/>
      <c r="G34" s="92"/>
      <c r="H34" s="92"/>
      <c r="I34" s="92"/>
      <c r="J34" s="92">
        <v>14</v>
      </c>
      <c r="K34" s="92"/>
      <c r="L34" s="92"/>
      <c r="M34" s="92">
        <v>14</v>
      </c>
      <c r="N34" s="95"/>
    </row>
    <row r="35" spans="1:14" x14ac:dyDescent="0.35">
      <c r="A35" s="86" t="s">
        <v>211</v>
      </c>
      <c r="B35" t="s">
        <v>307</v>
      </c>
      <c r="K35" s="19">
        <v>6</v>
      </c>
      <c r="M35" s="19">
        <v>6</v>
      </c>
      <c r="N35" s="95"/>
    </row>
    <row r="36" spans="1:14" x14ac:dyDescent="0.35">
      <c r="A36" s="87" t="s">
        <v>490</v>
      </c>
      <c r="B36" s="87"/>
      <c r="C36" s="92"/>
      <c r="D36" s="92"/>
      <c r="E36" s="92"/>
      <c r="F36" s="92"/>
      <c r="G36" s="92"/>
      <c r="H36" s="92"/>
      <c r="I36" s="92"/>
      <c r="J36" s="92"/>
      <c r="K36" s="92">
        <v>6</v>
      </c>
      <c r="L36" s="92"/>
      <c r="M36" s="92">
        <v>6</v>
      </c>
      <c r="N36" s="95"/>
    </row>
    <row r="37" spans="1:14" ht="15" thickBot="1" x14ac:dyDescent="0.4">
      <c r="A37" s="88" t="s">
        <v>182</v>
      </c>
      <c r="B37" s="88"/>
      <c r="C37" s="93">
        <v>3</v>
      </c>
      <c r="D37" s="93">
        <v>297</v>
      </c>
      <c r="E37" s="93">
        <v>113</v>
      </c>
      <c r="F37" s="93">
        <v>390</v>
      </c>
      <c r="G37" s="93">
        <v>8</v>
      </c>
      <c r="H37" s="93">
        <v>57</v>
      </c>
      <c r="I37" s="93">
        <v>55</v>
      </c>
      <c r="J37" s="93">
        <v>310</v>
      </c>
      <c r="K37" s="93">
        <v>38</v>
      </c>
      <c r="L37" s="93">
        <v>145</v>
      </c>
      <c r="M37" s="93">
        <v>1416</v>
      </c>
      <c r="N37" s="96">
        <f>SUM(E37,H37,I37,K37)</f>
        <v>263</v>
      </c>
    </row>
    <row r="38" spans="1:14" s="81" customFormat="1" x14ac:dyDescent="0.35">
      <c r="A38" s="94"/>
      <c r="B38" s="94"/>
      <c r="C38" s="94"/>
      <c r="D38" s="94"/>
      <c r="E38" s="94">
        <f>E37/$M$37</f>
        <v>7.980225988700565E-2</v>
      </c>
      <c r="F38" s="94"/>
      <c r="G38" s="94"/>
      <c r="H38" s="94">
        <f>H37/$M$37</f>
        <v>4.025423728813559E-2</v>
      </c>
      <c r="I38" s="94">
        <f>I37/$M$37</f>
        <v>3.8841807909604523E-2</v>
      </c>
      <c r="J38" s="94"/>
      <c r="K38" s="94">
        <f>K37/$M$37</f>
        <v>2.6836158192090395E-2</v>
      </c>
      <c r="L38" s="94"/>
      <c r="M38" s="94"/>
      <c r="N38" s="97">
        <f>N37/M37</f>
        <v>0.18573446327683615</v>
      </c>
    </row>
    <row r="41" spans="1:14" x14ac:dyDescent="0.35">
      <c r="A41" t="s">
        <v>491</v>
      </c>
    </row>
    <row r="42" spans="1:14" ht="26.5" x14ac:dyDescent="0.35">
      <c r="A42" s="99" t="s">
        <v>492</v>
      </c>
      <c r="B42" s="99" t="s">
        <v>493</v>
      </c>
      <c r="C42" s="99" t="s">
        <v>254</v>
      </c>
      <c r="D42" s="99" t="s">
        <v>250</v>
      </c>
      <c r="E42" s="78"/>
    </row>
    <row r="43" spans="1:14" x14ac:dyDescent="0.35">
      <c r="A43" s="101" t="s">
        <v>408</v>
      </c>
      <c r="B43" s="100" t="s">
        <v>409</v>
      </c>
      <c r="C43" s="100" t="s">
        <v>277</v>
      </c>
      <c r="D43" s="100" t="s">
        <v>314</v>
      </c>
      <c r="E43" s="78"/>
    </row>
    <row r="44" spans="1:14" x14ac:dyDescent="0.35">
      <c r="A44" s="101" t="s">
        <v>494</v>
      </c>
      <c r="B44" s="100" t="s">
        <v>150</v>
      </c>
      <c r="C44" s="100" t="s">
        <v>277</v>
      </c>
      <c r="D44" s="100" t="s">
        <v>298</v>
      </c>
      <c r="E44" s="78"/>
    </row>
    <row r="45" spans="1:14" x14ac:dyDescent="0.35">
      <c r="A45" s="101" t="s">
        <v>470</v>
      </c>
      <c r="B45" s="100" t="s">
        <v>313</v>
      </c>
      <c r="C45" s="100" t="s">
        <v>277</v>
      </c>
      <c r="D45" s="100" t="s">
        <v>314</v>
      </c>
      <c r="E45" s="78"/>
    </row>
    <row r="46" spans="1:14" x14ac:dyDescent="0.35">
      <c r="A46" s="101" t="s">
        <v>396</v>
      </c>
      <c r="B46" s="100" t="s">
        <v>154</v>
      </c>
      <c r="C46" s="100" t="s">
        <v>277</v>
      </c>
      <c r="D46" s="100" t="s">
        <v>298</v>
      </c>
      <c r="E46" s="78"/>
    </row>
    <row r="47" spans="1:14" x14ac:dyDescent="0.35">
      <c r="A47" s="101" t="s">
        <v>398</v>
      </c>
      <c r="B47" s="100" t="s">
        <v>150</v>
      </c>
      <c r="C47" s="100" t="s">
        <v>277</v>
      </c>
      <c r="D47" s="100" t="s">
        <v>298</v>
      </c>
      <c r="E47" s="78"/>
    </row>
    <row r="48" spans="1:14" x14ac:dyDescent="0.35">
      <c r="A48" s="101" t="s">
        <v>291</v>
      </c>
      <c r="B48" s="100" t="s">
        <v>292</v>
      </c>
      <c r="C48" s="100" t="s">
        <v>277</v>
      </c>
      <c r="D48" s="100" t="s">
        <v>138</v>
      </c>
      <c r="E48" s="78"/>
    </row>
    <row r="49" spans="1:5" x14ac:dyDescent="0.35">
      <c r="A49" s="101" t="s">
        <v>317</v>
      </c>
      <c r="B49" s="100" t="s">
        <v>154</v>
      </c>
      <c r="C49" s="100" t="s">
        <v>277</v>
      </c>
      <c r="D49" s="100" t="s">
        <v>298</v>
      </c>
      <c r="E49" s="78"/>
    </row>
    <row r="50" spans="1:5" x14ac:dyDescent="0.35">
      <c r="A50" s="101" t="s">
        <v>279</v>
      </c>
      <c r="B50" s="100" t="s">
        <v>154</v>
      </c>
      <c r="C50" s="100" t="s">
        <v>277</v>
      </c>
      <c r="D50" s="100" t="s">
        <v>298</v>
      </c>
      <c r="E50" s="78"/>
    </row>
    <row r="51" spans="1:5" x14ac:dyDescent="0.35">
      <c r="A51" s="101" t="s">
        <v>280</v>
      </c>
      <c r="B51" s="100" t="s">
        <v>150</v>
      </c>
      <c r="C51" s="100" t="s">
        <v>277</v>
      </c>
      <c r="D51" s="100" t="s">
        <v>298</v>
      </c>
      <c r="E51" s="78"/>
    </row>
    <row r="52" spans="1:5" x14ac:dyDescent="0.35">
      <c r="A52" s="101" t="s">
        <v>370</v>
      </c>
      <c r="B52" s="100" t="s">
        <v>154</v>
      </c>
      <c r="C52" s="100" t="s">
        <v>277</v>
      </c>
      <c r="D52" s="100" t="s">
        <v>298</v>
      </c>
      <c r="E52" s="78"/>
    </row>
    <row r="53" spans="1:5" x14ac:dyDescent="0.35">
      <c r="A53" s="101" t="s">
        <v>278</v>
      </c>
      <c r="B53" s="100" t="s">
        <v>154</v>
      </c>
      <c r="C53" s="100" t="s">
        <v>277</v>
      </c>
      <c r="D53" s="100" t="s">
        <v>298</v>
      </c>
      <c r="E53" s="78"/>
    </row>
    <row r="54" spans="1:5" x14ac:dyDescent="0.35">
      <c r="A54" s="101" t="s">
        <v>441</v>
      </c>
      <c r="B54" s="100" t="s">
        <v>301</v>
      </c>
      <c r="C54" s="100" t="s">
        <v>277</v>
      </c>
      <c r="D54" s="100" t="s">
        <v>138</v>
      </c>
      <c r="E54" s="78"/>
    </row>
    <row r="55" spans="1:5" x14ac:dyDescent="0.35">
      <c r="A55" s="101" t="s">
        <v>448</v>
      </c>
      <c r="B55" s="100" t="s">
        <v>145</v>
      </c>
      <c r="C55" s="100" t="s">
        <v>277</v>
      </c>
      <c r="D55" s="100" t="s">
        <v>305</v>
      </c>
      <c r="E55" s="78"/>
    </row>
    <row r="56" spans="1:5" x14ac:dyDescent="0.35">
      <c r="A56" s="101" t="s">
        <v>388</v>
      </c>
      <c r="B56" s="100" t="s">
        <v>292</v>
      </c>
      <c r="C56" s="100" t="s">
        <v>277</v>
      </c>
      <c r="D56" s="100" t="s">
        <v>138</v>
      </c>
      <c r="E56" s="78"/>
    </row>
    <row r="57" spans="1:5" x14ac:dyDescent="0.35">
      <c r="A57" s="101" t="s">
        <v>283</v>
      </c>
      <c r="B57" s="100" t="s">
        <v>152</v>
      </c>
      <c r="C57" s="100" t="s">
        <v>277</v>
      </c>
      <c r="D57" s="100" t="s">
        <v>298</v>
      </c>
      <c r="E57" s="78"/>
    </row>
    <row r="58" spans="1:5" x14ac:dyDescent="0.35">
      <c r="A58" s="101" t="s">
        <v>320</v>
      </c>
      <c r="B58" s="100" t="s">
        <v>145</v>
      </c>
      <c r="C58" s="100" t="s">
        <v>277</v>
      </c>
      <c r="D58" s="100" t="s">
        <v>305</v>
      </c>
      <c r="E58" s="78"/>
    </row>
    <row r="59" spans="1:5" x14ac:dyDescent="0.35">
      <c r="A59" s="101" t="s">
        <v>375</v>
      </c>
      <c r="B59" s="100" t="s">
        <v>145</v>
      </c>
      <c r="C59" s="100" t="s">
        <v>277</v>
      </c>
      <c r="D59" s="100" t="s">
        <v>305</v>
      </c>
      <c r="E59" s="78"/>
    </row>
    <row r="60" spans="1:5" x14ac:dyDescent="0.35">
      <c r="A60" s="101" t="s">
        <v>282</v>
      </c>
      <c r="B60" s="100" t="s">
        <v>145</v>
      </c>
      <c r="C60" s="100" t="s">
        <v>277</v>
      </c>
      <c r="D60" s="100" t="s">
        <v>305</v>
      </c>
      <c r="E60" s="78"/>
    </row>
    <row r="61" spans="1:5" x14ac:dyDescent="0.35">
      <c r="A61" s="101" t="s">
        <v>402</v>
      </c>
      <c r="B61" s="100" t="s">
        <v>145</v>
      </c>
      <c r="C61" s="100" t="s">
        <v>277</v>
      </c>
      <c r="D61" s="100" t="s">
        <v>305</v>
      </c>
      <c r="E61" s="78"/>
    </row>
    <row r="62" spans="1:5" x14ac:dyDescent="0.35">
      <c r="A62" s="101" t="s">
        <v>312</v>
      </c>
      <c r="B62" s="100" t="s">
        <v>313</v>
      </c>
      <c r="C62" s="100" t="s">
        <v>277</v>
      </c>
      <c r="D62" s="100" t="s">
        <v>314</v>
      </c>
      <c r="E62" s="78"/>
    </row>
    <row r="63" spans="1:5" ht="16.399999999999999" customHeight="1" x14ac:dyDescent="0.35">
      <c r="A63" s="101" t="s">
        <v>483</v>
      </c>
      <c r="B63" s="100" t="s">
        <v>150</v>
      </c>
      <c r="C63" s="100" t="s">
        <v>277</v>
      </c>
      <c r="D63" s="100" t="s">
        <v>298</v>
      </c>
      <c r="E63" s="100" t="s">
        <v>495</v>
      </c>
    </row>
    <row r="64" spans="1:5" ht="53.15" customHeight="1" x14ac:dyDescent="0.35">
      <c r="A64" s="101" t="s">
        <v>496</v>
      </c>
      <c r="B64" s="100" t="s">
        <v>150</v>
      </c>
      <c r="C64" s="100" t="s">
        <v>277</v>
      </c>
      <c r="D64" s="100" t="s">
        <v>298</v>
      </c>
      <c r="E64" s="102" t="s">
        <v>497</v>
      </c>
    </row>
    <row r="65" spans="1:5" ht="26.5" x14ac:dyDescent="0.35">
      <c r="A65" s="101" t="s">
        <v>498</v>
      </c>
      <c r="B65" s="100" t="s">
        <v>313</v>
      </c>
      <c r="C65" s="100" t="s">
        <v>277</v>
      </c>
      <c r="D65" s="100" t="s">
        <v>314</v>
      </c>
      <c r="E65" s="102" t="s">
        <v>499</v>
      </c>
    </row>
    <row r="66" spans="1:5" ht="26.5" x14ac:dyDescent="0.35">
      <c r="A66" s="101" t="s">
        <v>481</v>
      </c>
      <c r="B66" s="100" t="s">
        <v>313</v>
      </c>
      <c r="C66" s="100" t="s">
        <v>277</v>
      </c>
      <c r="D66" s="100" t="s">
        <v>314</v>
      </c>
      <c r="E66" s="102" t="s">
        <v>499</v>
      </c>
    </row>
    <row r="67" spans="1:5" ht="26.5" x14ac:dyDescent="0.35">
      <c r="A67" s="101" t="s">
        <v>500</v>
      </c>
      <c r="B67" s="100" t="s">
        <v>313</v>
      </c>
      <c r="C67" s="100" t="s">
        <v>277</v>
      </c>
      <c r="D67" s="100" t="s">
        <v>314</v>
      </c>
      <c r="E67" s="102" t="s">
        <v>499</v>
      </c>
    </row>
    <row r="68" spans="1:5" ht="26.5" x14ac:dyDescent="0.35">
      <c r="A68" s="101" t="s">
        <v>294</v>
      </c>
      <c r="B68" s="100" t="s">
        <v>152</v>
      </c>
      <c r="C68" s="102" t="s">
        <v>277</v>
      </c>
      <c r="D68" s="102" t="s">
        <v>298</v>
      </c>
      <c r="E68" s="102" t="s">
        <v>501</v>
      </c>
    </row>
    <row r="69" spans="1:5" ht="26.5" x14ac:dyDescent="0.35">
      <c r="A69" s="101" t="s">
        <v>294</v>
      </c>
      <c r="B69" s="100" t="s">
        <v>127</v>
      </c>
      <c r="C69" s="100" t="s">
        <v>277</v>
      </c>
      <c r="D69" s="100" t="s">
        <v>305</v>
      </c>
      <c r="E69" s="102" t="s">
        <v>502</v>
      </c>
    </row>
    <row r="70" spans="1:5" ht="26.5" x14ac:dyDescent="0.35">
      <c r="A70" s="101" t="s">
        <v>503</v>
      </c>
      <c r="B70" s="100" t="s">
        <v>127</v>
      </c>
      <c r="C70" s="100" t="s">
        <v>504</v>
      </c>
      <c r="D70" s="100" t="s">
        <v>305</v>
      </c>
      <c r="E70" s="102" t="s">
        <v>505</v>
      </c>
    </row>
    <row r="71" spans="1:5" ht="39.5" x14ac:dyDescent="0.35">
      <c r="A71" s="101" t="s">
        <v>506</v>
      </c>
      <c r="B71" s="100" t="s">
        <v>301</v>
      </c>
      <c r="C71" s="100" t="s">
        <v>504</v>
      </c>
      <c r="D71" s="100" t="s">
        <v>138</v>
      </c>
      <c r="E71" s="102" t="s">
        <v>507</v>
      </c>
    </row>
  </sheetData>
  <autoFilter ref="A42:N67" xr:uid="{D128672A-B5E4-47EC-A846-B3481DC57E6C}"/>
  <conditionalFormatting sqref="A57">
    <cfRule type="duplicateValues" dxfId="4" priority="5"/>
  </conditionalFormatting>
  <conditionalFormatting sqref="A57">
    <cfRule type="duplicateValues" dxfId="3" priority="4"/>
  </conditionalFormatting>
  <conditionalFormatting sqref="A58">
    <cfRule type="duplicateValues" dxfId="2" priority="2"/>
  </conditionalFormatting>
  <conditionalFormatting sqref="A59">
    <cfRule type="duplicateValues" dxfId="1" priority="3"/>
  </conditionalFormatting>
  <conditionalFormatting sqref="A60">
    <cfRule type="duplicateValues" dxfId="0" priority="1"/>
  </conditionalFormatting>
  <pageMargins left="0.7" right="0.7" top="0.75" bottom="0.75" header="0.3" footer="0.3"/>
  <pageSetup paperSize="9" orientation="portrait" horizontalDpi="200" verticalDpi="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10C48E5EFADEF44BA2B995FAB7E7319" ma:contentTypeVersion="13" ma:contentTypeDescription="Create a new document." ma:contentTypeScope="" ma:versionID="6bafd46aaa7b98ec1f5998c1cd50d1a4">
  <xsd:schema xmlns:xsd="http://www.w3.org/2001/XMLSchema" xmlns:xs="http://www.w3.org/2001/XMLSchema" xmlns:p="http://schemas.microsoft.com/office/2006/metadata/properties" xmlns:ns3="0fa9678a-6fba-4606-a40b-75c2cbaa5870" xmlns:ns4="aeae2365-9663-4bfa-9177-2f085bd0e7bc" targetNamespace="http://schemas.microsoft.com/office/2006/metadata/properties" ma:root="true" ma:fieldsID="7d4739a0a4f2104367395eeff6ea3847" ns3:_="" ns4:_="">
    <xsd:import namespace="0fa9678a-6fba-4606-a40b-75c2cbaa5870"/>
    <xsd:import namespace="aeae2365-9663-4bfa-9177-2f085bd0e7bc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  <xsd:element ref="ns4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a9678a-6fba-4606-a40b-75c2cbaa5870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eae2365-9663-4bfa-9177-2f085bd0e7b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DFFF90C-9AD9-4F2E-9C3F-1C2C77CB920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DB9F1C3-8CE2-4F63-B8E7-79098779B02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fa9678a-6fba-4606-a40b-75c2cbaa5870"/>
    <ds:schemaRef ds:uri="aeae2365-9663-4bfa-9177-2f085bd0e7b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E217FB1-F6EF-48FC-8271-D37E7EE966DB}">
  <ds:schemaRefs>
    <ds:schemaRef ds:uri="0fa9678a-6fba-4606-a40b-75c2cbaa5870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office/infopath/2007/PartnerControls"/>
    <ds:schemaRef ds:uri="aeae2365-9663-4bfa-9177-2f085bd0e7bc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Tech Consulting Ask</vt:lpstr>
      <vt:lpstr>Risk Consulting</vt:lpstr>
      <vt:lpstr>BC-PI Ask</vt:lpstr>
      <vt:lpstr>Sheet2</vt:lpstr>
      <vt:lpstr>Sheet1</vt:lpstr>
      <vt:lpstr>Engineering</vt:lpstr>
      <vt:lpstr>FY21vsFY22 mapping</vt:lpstr>
      <vt:lpstr>COE hiring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Supriya Singh</dc:creator>
  <cp:keywords/>
  <dc:description/>
  <cp:lastModifiedBy>Rajesh U S</cp:lastModifiedBy>
  <cp:revision/>
  <dcterms:created xsi:type="dcterms:W3CDTF">2021-07-06T05:00:20Z</dcterms:created>
  <dcterms:modified xsi:type="dcterms:W3CDTF">2023-04-25T13:19:36Z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0x010100310C48E5EFADEF44BA2B995FAB7E7319</vt:lpwstr>
  </property>
</Properties>
</file>