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 hidePivotFieldList="1" autoCompressPictures="0"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2 Aquecimento Basico\"/>
    </mc:Choice>
  </mc:AlternateContent>
  <bookViews>
    <workbookView xWindow="0" yWindow="0" windowWidth="28800" windowHeight="13545"/>
  </bookViews>
  <sheets>
    <sheet name="Caixa de Nomes" sheetId="37" r:id="rId1"/>
    <sheet name="orcamento" sheetId="38" r:id="rId2"/>
  </sheets>
  <definedNames>
    <definedName name="cot_dolar">'Caixa de Nomes'!$E$2</definedName>
    <definedName name="cot_euro">'Caixa de Nomes'!$E$3</definedName>
    <definedName name="Lista_comum">'Caixa de Nomes'!$H$18:$H$21</definedName>
    <definedName name="mo">orcamento!$J$4</definedName>
    <definedName name="pct_comiss">'Caixa de Nomes'!$E$14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38" l="1"/>
  <c r="E12" i="38"/>
  <c r="F4" i="38"/>
  <c r="F5" i="38"/>
  <c r="F6" i="38"/>
  <c r="F7" i="38"/>
  <c r="F8" i="38"/>
  <c r="F9" i="38"/>
  <c r="F10" i="38"/>
  <c r="F11" i="38"/>
  <c r="F3" i="38"/>
  <c r="G7" i="37"/>
  <c r="G8" i="37"/>
  <c r="G9" i="37"/>
  <c r="G10" i="37"/>
  <c r="G11" i="37"/>
  <c r="G6" i="37"/>
  <c r="F7" i="37"/>
  <c r="F8" i="37"/>
  <c r="F9" i="37"/>
  <c r="F10" i="37"/>
  <c r="F11" i="37"/>
  <c r="F6" i="37"/>
  <c r="E4" i="38" l="1"/>
  <c r="E5" i="38"/>
  <c r="E6" i="38"/>
  <c r="E7" i="38"/>
  <c r="E8" i="38"/>
  <c r="E9" i="38"/>
  <c r="E10" i="38"/>
  <c r="E11" i="38"/>
  <c r="E3" i="38"/>
  <c r="F21" i="37"/>
  <c r="E21" i="37"/>
  <c r="E23" i="37" l="1"/>
  <c r="E22" i="37"/>
  <c r="F23" i="37"/>
  <c r="F22" i="37"/>
</calcChain>
</file>

<file path=xl/comments1.xml><?xml version="1.0" encoding="utf-8"?>
<comments xmlns="http://schemas.openxmlformats.org/spreadsheetml/2006/main">
  <authors>
    <author>Franquini Francis (CaP/ETS)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>nomeado como 'cot_dolar'</t>
        </r>
      </text>
    </comment>
    <comment ref="E3" authorId="0" shapeId="0">
      <text>
        <r>
          <rPr>
            <b/>
            <sz val="9"/>
            <color indexed="81"/>
            <rFont val="Segoe UI"/>
            <family val="2"/>
          </rPr>
          <t>nomeado como 'cot_euro'</t>
        </r>
      </text>
    </comment>
    <comment ref="G5" authorId="0" shapeId="0">
      <text>
        <r>
          <rPr>
            <b/>
            <sz val="9"/>
            <color indexed="81"/>
            <rFont val="Segoe UI"/>
            <charset val="1"/>
          </rPr>
          <t>nomeado como 'Tabela1'</t>
        </r>
      </text>
    </comment>
    <comment ref="E14" authorId="0" shapeId="0">
      <text>
        <r>
          <rPr>
            <b/>
            <sz val="9"/>
            <color indexed="81"/>
            <rFont val="Segoe UI"/>
            <family val="2"/>
          </rPr>
          <t>nomeado como 'pct_comiss'</t>
        </r>
      </text>
    </comment>
    <comment ref="H18" authorId="0" shapeId="0">
      <text>
        <r>
          <rPr>
            <b/>
            <sz val="9"/>
            <color indexed="81"/>
            <rFont val="Segoe UI"/>
            <family val="2"/>
          </rPr>
          <t>Lista comum</t>
        </r>
      </text>
    </comment>
  </commentList>
</comments>
</file>

<file path=xl/comments2.xml><?xml version="1.0" encoding="utf-8"?>
<comments xmlns="http://schemas.openxmlformats.org/spreadsheetml/2006/main">
  <authors>
    <author>Franquini Francis (CaP/ETS)</author>
  </authors>
  <commentList>
    <comment ref="J4" authorId="0" shapeId="0">
      <text>
        <r>
          <rPr>
            <b/>
            <sz val="9"/>
            <color indexed="81"/>
            <rFont val="Segoe UI"/>
            <family val="2"/>
          </rPr>
          <t>nomeado como 'mo'</t>
        </r>
      </text>
    </comment>
  </commentList>
</comments>
</file>

<file path=xl/sharedStrings.xml><?xml version="1.0" encoding="utf-8"?>
<sst xmlns="http://schemas.openxmlformats.org/spreadsheetml/2006/main" count="44" uniqueCount="39">
  <si>
    <t>Item</t>
  </si>
  <si>
    <t>Total</t>
  </si>
  <si>
    <t>Vendedor</t>
  </si>
  <si>
    <t>Valor R$</t>
  </si>
  <si>
    <t>Janeiro</t>
  </si>
  <si>
    <t>Fevereiro</t>
  </si>
  <si>
    <t>Peter</t>
  </si>
  <si>
    <t>Hank</t>
  </si>
  <si>
    <t>Derek</t>
  </si>
  <si>
    <t>PCT Comissão</t>
  </si>
  <si>
    <t>Cotação Euro</t>
  </si>
  <si>
    <t>Comissão $</t>
  </si>
  <si>
    <r>
      <t xml:space="preserve">Comissão </t>
    </r>
    <r>
      <rPr>
        <b/>
        <sz val="11"/>
        <color theme="1"/>
        <rFont val="Calibri"/>
        <family val="2"/>
      </rPr>
      <t>€</t>
    </r>
  </si>
  <si>
    <t>Local</t>
  </si>
  <si>
    <t>Comprimento (M)</t>
  </si>
  <si>
    <t>Largura (M)</t>
  </si>
  <si>
    <t>Area(M)</t>
  </si>
  <si>
    <t>Orçamento</t>
  </si>
  <si>
    <t>Sala de estar</t>
  </si>
  <si>
    <t>Sala de Jantar</t>
  </si>
  <si>
    <t>Cozinha</t>
  </si>
  <si>
    <t>Banheiro</t>
  </si>
  <si>
    <t>Quarto Master</t>
  </si>
  <si>
    <t>Quarto A</t>
  </si>
  <si>
    <t>Quarto B</t>
  </si>
  <si>
    <t>Lavado</t>
  </si>
  <si>
    <t>Sala</t>
  </si>
  <si>
    <t>Mão de Obra</t>
  </si>
  <si>
    <r>
      <t xml:space="preserve">Valor </t>
    </r>
    <r>
      <rPr>
        <sz val="11"/>
        <color theme="0"/>
        <rFont val="Calibri"/>
        <family val="2"/>
      </rPr>
      <t>€</t>
    </r>
  </si>
  <si>
    <t>Valor $</t>
  </si>
  <si>
    <t>Will</t>
  </si>
  <si>
    <t>Cotação Dólar</t>
  </si>
  <si>
    <t>Prod. 1</t>
  </si>
  <si>
    <t>Prod. 2</t>
  </si>
  <si>
    <t>Prod. 3</t>
  </si>
  <si>
    <t>Prod. 4</t>
  </si>
  <si>
    <t>Prod. 5</t>
  </si>
  <si>
    <t>Prod. 6</t>
  </si>
  <si>
    <t>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</si>
</sst>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R$&quot;\ #,##0;\-&quot;R$&quot;\ #,##0"/>
    <numFmt numFmtId="6" formatCode="&quot;R$&quot;\ #,##0;[Red]\-&quot;R$&quot;\ #,##0"/>
    <numFmt numFmtId="42" formatCode="_-&quot;R$&quot;\ * #,##0_-;\-&quot;R$&quot;\ * #,##0_-;_-&quot;R$&quot;\ * &quot;-&quot;_-;_-@_-"/>
    <numFmt numFmtId="164" formatCode="yyyy;@"/>
    <numFmt numFmtId="165" formatCode="_-[$$-409]* #,##0.00_ ;_-[$$-409]* \-#,##0.00\ ;_-[$$-409]* &quot;-&quot;??_ ;_-@_ "/>
    <numFmt numFmtId="166" formatCode="_-[$€-2]\ * #,##0.00_-;\-[$€-2]\ * #,##0.00_-;_-[$€-2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4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rgb="FFB2B2B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theme="1" tint="0.24994659260841701"/>
      </right>
      <top/>
      <bottom style="hair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5" fontId="1" fillId="0" borderId="0" applyFont="0" applyFill="0" applyBorder="0" applyAlignment="0" applyProtection="0"/>
    <xf numFmtId="0" fontId="3" fillId="0" borderId="0"/>
    <xf numFmtId="0" fontId="5" fillId="0" borderId="0" applyFill="0" applyBorder="0">
      <alignment wrapText="1"/>
    </xf>
    <xf numFmtId="42" fontId="1" fillId="0" borderId="0" applyFont="0" applyFill="0" applyBorder="0" applyAlignment="0" applyProtection="0"/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5" fillId="6" borderId="0" applyNumberFormat="0" applyProtection="0">
      <alignment horizontal="left" wrapText="1" indent="4"/>
    </xf>
    <xf numFmtId="0" fontId="3" fillId="2" borderId="0" applyNumberFormat="0" applyBorder="0" applyProtection="0"/>
    <xf numFmtId="0" fontId="4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6" fontId="1" fillId="4" borderId="0" applyFont="0" applyBorder="0" applyAlignment="0"/>
    <xf numFmtId="14" fontId="1" fillId="0" borderId="0" applyFont="0" applyFill="0" applyBorder="0" applyAlignment="0"/>
    <xf numFmtId="164" fontId="1" fillId="0" borderId="0" applyFont="0" applyFill="0" applyBorder="0" applyAlignment="0"/>
    <xf numFmtId="0" fontId="1" fillId="7" borderId="0" applyNumberFormat="0" applyBorder="0" applyAlignment="0" applyProtection="0"/>
    <xf numFmtId="0" fontId="1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0" xfId="0"/>
    <xf numFmtId="0" fontId="3" fillId="0" borderId="0" xfId="8"/>
    <xf numFmtId="14" fontId="0" fillId="0" borderId="0" xfId="23" applyFont="1"/>
    <xf numFmtId="0" fontId="3" fillId="0" borderId="0" xfId="8" applyAlignment="1">
      <alignment wrapText="1"/>
    </xf>
    <xf numFmtId="42" fontId="0" fillId="0" borderId="0" xfId="10" applyFont="1"/>
    <xf numFmtId="9" fontId="0" fillId="3" borderId="0" xfId="0" applyNumberFormat="1" applyFill="1" applyAlignment="1">
      <alignment horizontal="center"/>
    </xf>
    <xf numFmtId="14" fontId="4" fillId="7" borderId="0" xfId="25" applyNumberFormat="1" applyFont="1"/>
    <xf numFmtId="0" fontId="9" fillId="2" borderId="0" xfId="0" applyFont="1" applyFill="1"/>
    <xf numFmtId="165" fontId="10" fillId="3" borderId="0" xfId="7" applyNumberFormat="1" applyFont="1" applyFill="1" applyAlignment="1">
      <alignment horizontal="right"/>
    </xf>
    <xf numFmtId="166" fontId="10" fillId="3" borderId="0" xfId="7" applyNumberFormat="1" applyFont="1" applyFill="1" applyAlignment="1">
      <alignment horizontal="right"/>
    </xf>
    <xf numFmtId="0" fontId="3" fillId="0" borderId="0" xfId="8" applyAlignment="1"/>
    <xf numFmtId="0" fontId="0" fillId="0" borderId="10" xfId="0" applyBorder="1" applyAlignment="1">
      <alignment horizontal="center"/>
    </xf>
    <xf numFmtId="0" fontId="4" fillId="10" borderId="14" xfId="28" applyFont="1" applyBorder="1"/>
    <xf numFmtId="5" fontId="4" fillId="10" borderId="15" xfId="28" applyNumberFormat="1" applyFont="1" applyBorder="1"/>
    <xf numFmtId="0" fontId="0" fillId="0" borderId="16" xfId="0" applyBorder="1" applyAlignment="1">
      <alignment horizontal="center"/>
    </xf>
    <xf numFmtId="0" fontId="13" fillId="0" borderId="17" xfId="0" applyFont="1" applyBorder="1"/>
    <xf numFmtId="2" fontId="14" fillId="2" borderId="14" xfId="14" applyNumberFormat="1" applyFont="1" applyBorder="1" applyAlignment="1">
      <alignment horizontal="center"/>
    </xf>
    <xf numFmtId="0" fontId="13" fillId="0" borderId="19" xfId="0" applyFont="1" applyBorder="1"/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2" fontId="1" fillId="9" borderId="21" xfId="27" applyNumberFormat="1" applyBorder="1" applyAlignment="1">
      <alignment horizontal="center"/>
    </xf>
    <xf numFmtId="5" fontId="12" fillId="8" borderId="22" xfId="26" applyNumberFormat="1" applyBorder="1" applyAlignment="1">
      <alignment horizontal="center"/>
    </xf>
    <xf numFmtId="0" fontId="3" fillId="2" borderId="0" xfId="14" applyBorder="1" applyAlignment="1">
      <alignment horizontal="center" vertical="center" wrapText="1"/>
    </xf>
    <xf numFmtId="0" fontId="13" fillId="0" borderId="23" xfId="0" applyFont="1" applyBorder="1"/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65" fontId="4" fillId="7" borderId="0" xfId="25" applyNumberFormat="1" applyFont="1"/>
    <xf numFmtId="5" fontId="14" fillId="2" borderId="18" xfId="14" applyNumberFormat="1" applyFont="1" applyBorder="1" applyAlignment="1">
      <alignment horizontal="center"/>
    </xf>
    <xf numFmtId="0" fontId="0" fillId="3" borderId="0" xfId="0" applyFill="1"/>
    <xf numFmtId="166" fontId="0" fillId="3" borderId="0" xfId="0" applyNumberFormat="1" applyFill="1"/>
    <xf numFmtId="14" fontId="8" fillId="2" borderId="0" xfId="14" applyNumberFormat="1" applyFont="1" applyFill="1" applyAlignment="1"/>
    <xf numFmtId="0" fontId="3" fillId="2" borderId="0" xfId="14" applyFont="1" applyFill="1" applyAlignment="1"/>
    <xf numFmtId="166" fontId="4" fillId="7" borderId="0" xfId="25" applyNumberFormat="1" applyFont="1" applyFill="1"/>
    <xf numFmtId="14" fontId="0" fillId="3" borderId="0" xfId="23" applyNumberFormat="1" applyFont="1" applyFill="1"/>
    <xf numFmtId="14" fontId="4" fillId="7" borderId="0" xfId="23" applyNumberFormat="1" applyFont="1" applyFill="1"/>
    <xf numFmtId="0" fontId="0" fillId="0" borderId="10" xfId="0" applyBorder="1"/>
  </cellXfs>
  <cellStyles count="29">
    <cellStyle name="20% - Ênfase1" xfId="27" builtinId="30"/>
    <cellStyle name="40% - Ênfase6" xfId="25" builtinId="51"/>
    <cellStyle name="60% - Ênfase1" xfId="28" builtinId="32"/>
    <cellStyle name="Ano" xfId="24"/>
    <cellStyle name="Borda Esquerda" xfId="6"/>
    <cellStyle name="Borda inferior" xfId="16"/>
    <cellStyle name="Borda Verde Direita" xfId="18"/>
    <cellStyle name="Borda Verde Esquerda" xfId="17"/>
    <cellStyle name="Borda Verde Inferior" xfId="19"/>
    <cellStyle name="Borda Verde Inferior Direita" xfId="21"/>
    <cellStyle name="Borda Verde Inferior Esquerda" xfId="20"/>
    <cellStyle name="BordaLaranja" xfId="5"/>
    <cellStyle name="CélulaAmarela" xfId="4"/>
    <cellStyle name="Data" xfId="23"/>
    <cellStyle name="GrayCell" xfId="3"/>
    <cellStyle name="Hiperlink Visitado" xfId="1" builtinId="9" hidden="1"/>
    <cellStyle name="Hiperlink Visitado" xfId="2" builtinId="9" hidden="1"/>
    <cellStyle name="Moeda" xfId="7" builtinId="4" customBuiltin="1"/>
    <cellStyle name="Moeda [0]" xfId="10" builtinId="7" customBuiltin="1"/>
    <cellStyle name="Neutra" xfId="26" builtinId="28"/>
    <cellStyle name="Normal" xfId="0" builtinId="0"/>
    <cellStyle name="Realce" xfId="22"/>
    <cellStyle name="Texto de coluna de Z a A" xfId="8"/>
    <cellStyle name="Texto Inicial" xfId="9"/>
    <cellStyle name="Título" xfId="11" builtinId="15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</cellStyles>
  <dxfs count="11">
    <dxf>
      <numFmt numFmtId="166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</dxf>
    <dxf>
      <numFmt numFmtId="166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</dxf>
    <dxf>
      <numFmt numFmtId="166" formatCode="_-[$€-2]\ * #,##0.00_-;\-[$€-2]\ * #,##0.00_-;_-[$€-2]\ * &quot;-&quot;??_-;_-@_-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66"/>
        </patternFill>
      </fill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EstiloTabelaPersonalizado" defaultPivotStyle="PivotStyleLight16">
    <tableStyle name="EstiloTabelaPersonalizado" pivot="0" count="2">
      <tableStyleElement type="headerRow" dxfId="10"/>
      <tableStyleElement type="firstRowStripe" dxfId="9"/>
    </tableStyle>
    <tableStyle name="Estilo de TabelaDinâmica 1" table="0" count="2">
      <tableStyleElement type="headerRow" dxfId="8"/>
      <tableStyleElement type="totalRow" dxfId="7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sv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266700</xdr:rowOff>
    </xdr:from>
    <xdr:to>
      <xdr:col>2</xdr:col>
      <xdr:colOff>5181600</xdr:colOff>
      <xdr:row>22</xdr:row>
      <xdr:rowOff>9525</xdr:rowOff>
    </xdr:to>
    <xdr:sp macro="" textlink="">
      <xdr:nvSpPr>
        <xdr:cNvPr id="3" name="Retângulo 2" descr="Plano de Fundo">
          <a:extLst>
            <a:ext uri="{FF2B5EF4-FFF2-40B4-BE49-F238E27FC236}">
              <a16:creationId xmlns:a16="http://schemas.microsoft.com/office/drawing/2014/main" id="{7B751F65-A64C-4F15-AF60-4ED2D8DD3461}"/>
            </a:ext>
          </a:extLst>
        </xdr:cNvPr>
        <xdr:cNvSpPr/>
      </xdr:nvSpPr>
      <xdr:spPr>
        <a:xfrm>
          <a:off x="923925" y="266700"/>
          <a:ext cx="5695950" cy="450532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/>
        </a:p>
      </xdr:txBody>
    </xdr:sp>
    <xdr:clientData/>
  </xdr:twoCellAnchor>
  <xdr:twoCellAnchor editAs="oneCell">
    <xdr:from>
      <xdr:col>1</xdr:col>
      <xdr:colOff>565123</xdr:colOff>
      <xdr:row>0</xdr:row>
      <xdr:rowOff>333224</xdr:rowOff>
    </xdr:from>
    <xdr:to>
      <xdr:col>2</xdr:col>
      <xdr:colOff>4933949</xdr:colOff>
      <xdr:row>1</xdr:row>
      <xdr:rowOff>62127</xdr:rowOff>
    </xdr:to>
    <xdr:sp macro="" textlink="">
      <xdr:nvSpPr>
        <xdr:cNvPr id="4" name="Etapa" descr="Resumir dados com Tabelas Dinâmicas">
          <a:extLst>
            <a:ext uri="{FF2B5EF4-FFF2-40B4-BE49-F238E27FC236}">
              <a16:creationId xmlns:a16="http://schemas.microsoft.com/office/drawing/2014/main" id="{9D34AFF5-9A17-4F25-BC98-2538B8BBB410}"/>
            </a:ext>
          </a:extLst>
        </xdr:cNvPr>
        <xdr:cNvSpPr txBox="1"/>
      </xdr:nvSpPr>
      <xdr:spPr>
        <a:xfrm>
          <a:off x="1155673" y="333224"/>
          <a:ext cx="5216551" cy="490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400" kern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Definir um nome para uma célula ou um intervalo de células em uma planilha</a:t>
          </a:r>
        </a:p>
      </xdr:txBody>
    </xdr:sp>
    <xdr:clientData/>
  </xdr:twoCellAnchor>
  <xdr:twoCellAnchor editAs="oneCell">
    <xdr:from>
      <xdr:col>1</xdr:col>
      <xdr:colOff>568299</xdr:colOff>
      <xdr:row>1</xdr:row>
      <xdr:rowOff>78637</xdr:rowOff>
    </xdr:from>
    <xdr:to>
      <xdr:col>2</xdr:col>
      <xdr:colOff>4933950</xdr:colOff>
      <xdr:row>1</xdr:row>
      <xdr:rowOff>78637</xdr:rowOff>
    </xdr:to>
    <xdr:cxnSp macro="">
      <xdr:nvCxnSpPr>
        <xdr:cNvPr id="5" name="Conector Reto 99" descr="Linha decorativa">
          <a:extLst>
            <a:ext uri="{FF2B5EF4-FFF2-40B4-BE49-F238E27FC236}">
              <a16:creationId xmlns:a16="http://schemas.microsoft.com/office/drawing/2014/main" id="{25F89FA0-189F-42F5-BC3D-BD9A21CADE5F}"/>
            </a:ext>
          </a:extLst>
        </xdr:cNvPr>
        <xdr:cNvCxnSpPr>
          <a:cxnSpLocks/>
        </xdr:cNvCxnSpPr>
      </xdr:nvCxnSpPr>
      <xdr:spPr>
        <a:xfrm>
          <a:off x="1158849" y="840637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568299</xdr:colOff>
      <xdr:row>21</xdr:row>
      <xdr:rowOff>33373</xdr:rowOff>
    </xdr:from>
    <xdr:to>
      <xdr:col>2</xdr:col>
      <xdr:colOff>4933950</xdr:colOff>
      <xdr:row>21</xdr:row>
      <xdr:rowOff>33373</xdr:rowOff>
    </xdr:to>
    <xdr:cxnSp macro="">
      <xdr:nvCxnSpPr>
        <xdr:cNvPr id="6" name="Conector Reto 101" descr="Linha decorativa">
          <a:extLst>
            <a:ext uri="{FF2B5EF4-FFF2-40B4-BE49-F238E27FC236}">
              <a16:creationId xmlns:a16="http://schemas.microsoft.com/office/drawing/2014/main" id="{039048C9-82F4-48B6-804B-739048BBE569}"/>
            </a:ext>
          </a:extLst>
        </xdr:cNvPr>
        <xdr:cNvCxnSpPr>
          <a:cxnSpLocks/>
        </xdr:cNvCxnSpPr>
      </xdr:nvCxnSpPr>
      <xdr:spPr>
        <a:xfrm>
          <a:off x="1158849" y="4605373"/>
          <a:ext cx="521337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124433</xdr:colOff>
      <xdr:row>2</xdr:row>
      <xdr:rowOff>76303</xdr:rowOff>
    </xdr:from>
    <xdr:to>
      <xdr:col>2</xdr:col>
      <xdr:colOff>4933949</xdr:colOff>
      <xdr:row>5</xdr:row>
      <xdr:rowOff>142875</xdr:rowOff>
    </xdr:to>
    <xdr:sp macro="" textlink="">
      <xdr:nvSpPr>
        <xdr:cNvPr id="7" name="Etapa" descr="Confira as colunas Data, Vendedor, Produto e Valor. Posso identificar rapidamente qual produto é mais lucrativo? Ou qual é o principal vendedor? A Tabela Dinâmica abaixo pode ajudar aqui">
          <a:extLst>
            <a:ext uri="{FF2B5EF4-FFF2-40B4-BE49-F238E27FC236}">
              <a16:creationId xmlns:a16="http://schemas.microsoft.com/office/drawing/2014/main" id="{0288A6FF-EC39-424D-934D-24CA99AFAF6A}"/>
            </a:ext>
          </a:extLst>
        </xdr:cNvPr>
        <xdr:cNvSpPr txBox="1"/>
      </xdr:nvSpPr>
      <xdr:spPr>
        <a:xfrm>
          <a:off x="1562708" y="1028803"/>
          <a:ext cx="4809516" cy="638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/>
            <a:t>Selecione a célula, o intervalo de células ou as seleções não adjacentes que você deseja nomear.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565124</xdr:colOff>
      <xdr:row>2</xdr:row>
      <xdr:rowOff>33804</xdr:rowOff>
    </xdr:from>
    <xdr:to>
      <xdr:col>2</xdr:col>
      <xdr:colOff>88986</xdr:colOff>
      <xdr:row>4</xdr:row>
      <xdr:rowOff>24391</xdr:rowOff>
    </xdr:to>
    <xdr:sp macro="" textlink="">
      <xdr:nvSpPr>
        <xdr:cNvPr id="8" name="Oval 104" descr="1">
          <a:extLst>
            <a:ext uri="{FF2B5EF4-FFF2-40B4-BE49-F238E27FC236}">
              <a16:creationId xmlns:a16="http://schemas.microsoft.com/office/drawing/2014/main" id="{1E942A26-25E8-4B2A-8E49-11051AF9DCD2}"/>
            </a:ext>
          </a:extLst>
        </xdr:cNvPr>
        <xdr:cNvSpPr/>
      </xdr:nvSpPr>
      <xdr:spPr>
        <a:xfrm>
          <a:off x="1155674" y="986304"/>
          <a:ext cx="371587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oneCell">
    <xdr:from>
      <xdr:col>2</xdr:col>
      <xdr:colOff>124433</xdr:colOff>
      <xdr:row>5</xdr:row>
      <xdr:rowOff>174333</xdr:rowOff>
    </xdr:from>
    <xdr:to>
      <xdr:col>2</xdr:col>
      <xdr:colOff>4933949</xdr:colOff>
      <xdr:row>8</xdr:row>
      <xdr:rowOff>142567</xdr:rowOff>
    </xdr:to>
    <xdr:sp macro="" textlink="">
      <xdr:nvSpPr>
        <xdr:cNvPr id="9" name="Etapa" descr="Quando criamos a Tabela Dinâmica, clicamos em alguns botões para que os dados fossem resumidos. Agora sabemos qual produto é mais lucrativo">
          <a:extLst>
            <a:ext uri="{FF2B5EF4-FFF2-40B4-BE49-F238E27FC236}">
              <a16:creationId xmlns:a16="http://schemas.microsoft.com/office/drawing/2014/main" id="{D938C58C-CB25-43EC-83A3-A6369CD5374E}"/>
            </a:ext>
          </a:extLst>
        </xdr:cNvPr>
        <xdr:cNvSpPr txBox="1"/>
      </xdr:nvSpPr>
      <xdr:spPr>
        <a:xfrm>
          <a:off x="1562708" y="1698333"/>
          <a:ext cx="480951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/>
            <a:t>Clique em </a:t>
          </a:r>
          <a:r>
            <a:rPr lang="pt-BR" sz="1100" b="1"/>
            <a:t>'Definir</a:t>
          </a:r>
          <a:r>
            <a:rPr lang="pt-BR" sz="1100"/>
            <a:t> </a:t>
          </a:r>
          <a:r>
            <a:rPr lang="pt-BR" sz="1100" b="1"/>
            <a:t>Nome'</a:t>
          </a:r>
          <a:r>
            <a:rPr lang="pt-BR" sz="1100"/>
            <a:t>, na aba </a:t>
          </a:r>
          <a:r>
            <a:rPr lang="pt-BR" sz="1100" b="1"/>
            <a:t>Formulas</a:t>
          </a:r>
          <a:r>
            <a:rPr lang="pt-BR" sz="1100"/>
            <a:t>. 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565124</xdr:colOff>
      <xdr:row>5</xdr:row>
      <xdr:rowOff>131834</xdr:rowOff>
    </xdr:from>
    <xdr:to>
      <xdr:col>2</xdr:col>
      <xdr:colOff>88986</xdr:colOff>
      <xdr:row>7</xdr:row>
      <xdr:rowOff>122421</xdr:rowOff>
    </xdr:to>
    <xdr:sp macro="" textlink="">
      <xdr:nvSpPr>
        <xdr:cNvPr id="10" name="Oval 106" descr="2">
          <a:extLst>
            <a:ext uri="{FF2B5EF4-FFF2-40B4-BE49-F238E27FC236}">
              <a16:creationId xmlns:a16="http://schemas.microsoft.com/office/drawing/2014/main" id="{0A1550D7-7400-417A-BC89-49BB6BB112DC}"/>
            </a:ext>
          </a:extLst>
        </xdr:cNvPr>
        <xdr:cNvSpPr/>
      </xdr:nvSpPr>
      <xdr:spPr>
        <a:xfrm>
          <a:off x="1155674" y="1655834"/>
          <a:ext cx="371587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oneCell">
    <xdr:from>
      <xdr:col>2</xdr:col>
      <xdr:colOff>124433</xdr:colOff>
      <xdr:row>15</xdr:row>
      <xdr:rowOff>40802</xdr:rowOff>
    </xdr:from>
    <xdr:to>
      <xdr:col>2</xdr:col>
      <xdr:colOff>4933949</xdr:colOff>
      <xdr:row>18</xdr:row>
      <xdr:rowOff>133349</xdr:rowOff>
    </xdr:to>
    <xdr:sp macro="" textlink="">
      <xdr:nvSpPr>
        <xdr:cNvPr id="11" name="Etapa" descr="Agora você vai dinamizar os dados para descobrir qual é o vendedor principal.  Clique em qualquer célula na Tabela Dinâmica e clique em Mostrar Lista de Campos">
          <a:extLst>
            <a:ext uri="{FF2B5EF4-FFF2-40B4-BE49-F238E27FC236}">
              <a16:creationId xmlns:a16="http://schemas.microsoft.com/office/drawing/2014/main" id="{4907B754-30C3-424B-B974-5AF971660AC5}"/>
            </a:ext>
          </a:extLst>
        </xdr:cNvPr>
        <xdr:cNvSpPr txBox="1"/>
      </xdr:nvSpPr>
      <xdr:spPr>
        <a:xfrm>
          <a:off x="1562708" y="3469802"/>
          <a:ext cx="4809516" cy="664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/>
            <a:t>Digite o nome que você deseja usar para referenciar sua seleção. Os nomes podem ter até 255 caracteres.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565124</xdr:colOff>
      <xdr:row>14</xdr:row>
      <xdr:rowOff>188804</xdr:rowOff>
    </xdr:from>
    <xdr:to>
      <xdr:col>2</xdr:col>
      <xdr:colOff>88986</xdr:colOff>
      <xdr:row>16</xdr:row>
      <xdr:rowOff>179391</xdr:rowOff>
    </xdr:to>
    <xdr:sp macro="" textlink="">
      <xdr:nvSpPr>
        <xdr:cNvPr id="12" name="Oval 108" descr="3">
          <a:extLst>
            <a:ext uri="{FF2B5EF4-FFF2-40B4-BE49-F238E27FC236}">
              <a16:creationId xmlns:a16="http://schemas.microsoft.com/office/drawing/2014/main" id="{75B80F9A-0C75-4E38-BDA2-9B0723369F20}"/>
            </a:ext>
          </a:extLst>
        </xdr:cNvPr>
        <xdr:cNvSpPr/>
      </xdr:nvSpPr>
      <xdr:spPr>
        <a:xfrm>
          <a:off x="1155674" y="3427304"/>
          <a:ext cx="371587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oneCell">
    <xdr:from>
      <xdr:col>2</xdr:col>
      <xdr:colOff>124433</xdr:colOff>
      <xdr:row>18</xdr:row>
      <xdr:rowOff>132821</xdr:rowOff>
    </xdr:from>
    <xdr:to>
      <xdr:col>2</xdr:col>
      <xdr:colOff>4933949</xdr:colOff>
      <xdr:row>21</xdr:row>
      <xdr:rowOff>101055</xdr:rowOff>
    </xdr:to>
    <xdr:sp macro="" textlink="">
      <xdr:nvSpPr>
        <xdr:cNvPr id="13" name="Etapa" descr="O painel Campos de Tabela Dinâmica é exibido. Na parte inferior do painel, em Linhas, clique em Produto e clique em Remover Campo">
          <a:extLst>
            <a:ext uri="{FF2B5EF4-FFF2-40B4-BE49-F238E27FC236}">
              <a16:creationId xmlns:a16="http://schemas.microsoft.com/office/drawing/2014/main" id="{995F2A25-EBD5-448E-91D6-F89D0324E0C7}"/>
            </a:ext>
          </a:extLst>
        </xdr:cNvPr>
        <xdr:cNvSpPr txBox="1"/>
      </xdr:nvSpPr>
      <xdr:spPr>
        <a:xfrm>
          <a:off x="1562708" y="4133321"/>
          <a:ext cx="480951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/>
            <a:t>Pressione ENTER.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565124</xdr:colOff>
      <xdr:row>18</xdr:row>
      <xdr:rowOff>90322</xdr:rowOff>
    </xdr:from>
    <xdr:to>
      <xdr:col>2</xdr:col>
      <xdr:colOff>88986</xdr:colOff>
      <xdr:row>20</xdr:row>
      <xdr:rowOff>80909</xdr:rowOff>
    </xdr:to>
    <xdr:sp macro="" textlink="">
      <xdr:nvSpPr>
        <xdr:cNvPr id="14" name="Oval 110" descr="4">
          <a:extLst>
            <a:ext uri="{FF2B5EF4-FFF2-40B4-BE49-F238E27FC236}">
              <a16:creationId xmlns:a16="http://schemas.microsoft.com/office/drawing/2014/main" id="{D648E985-205C-49B9-9960-70CCB2204FDA}"/>
            </a:ext>
          </a:extLst>
        </xdr:cNvPr>
        <xdr:cNvSpPr/>
      </xdr:nvSpPr>
      <xdr:spPr>
        <a:xfrm>
          <a:off x="1155674" y="4090822"/>
          <a:ext cx="371587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oneCell">
    <xdr:from>
      <xdr:col>1</xdr:col>
      <xdr:colOff>571499</xdr:colOff>
      <xdr:row>8</xdr:row>
      <xdr:rowOff>19050</xdr:rowOff>
    </xdr:from>
    <xdr:to>
      <xdr:col>2</xdr:col>
      <xdr:colOff>4952781</xdr:colOff>
      <xdr:row>14</xdr:row>
      <xdr:rowOff>86758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49" y="2114550"/>
          <a:ext cx="5229007" cy="1210708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3</xdr:row>
      <xdr:rowOff>133350</xdr:rowOff>
    </xdr:from>
    <xdr:to>
      <xdr:col>10</xdr:col>
      <xdr:colOff>495300</xdr:colOff>
      <xdr:row>9</xdr:row>
      <xdr:rowOff>142875</xdr:rowOff>
    </xdr:to>
    <xdr:grpSp>
      <xdr:nvGrpSpPr>
        <xdr:cNvPr id="22" name="Grupo 9" descr="É BOM SABER&#10;Há um atalho para mostrar e ocultar a linha de totais. Clique dentro da tabela e pressione Ctrl+Shift+T&#10;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11077575" y="1276350"/>
          <a:ext cx="2162175" cy="1152525"/>
          <a:chOff x="8753475" y="11934825"/>
          <a:chExt cx="2162175" cy="1152525"/>
        </a:xfrm>
      </xdr:grpSpPr>
      <xdr:sp macro="" textlink="">
        <xdr:nvSpPr>
          <xdr:cNvPr id="23" name="Etapa" descr="É BOM SABER&#10;Há um atalho para mostrar e ocultar a linha de totais. Clique dentro da tabela e pressione Ctrl+Shift+T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5" y="11969833"/>
            <a:ext cx="1874545" cy="1117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É BOM SABER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Por meio da 'Caixa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de nome' você pode ir direto a uma área nomeada apenas selecionando-o na lista suspensa</a:t>
            </a:r>
            <a:endParaRPr lang="en-US" sz="110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4" name="Gráfico 147" descr="Óculos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485775</xdr:colOff>
      <xdr:row>8</xdr:row>
      <xdr:rowOff>152400</xdr:rowOff>
    </xdr:from>
    <xdr:to>
      <xdr:col>13</xdr:col>
      <xdr:colOff>78576</xdr:colOff>
      <xdr:row>15</xdr:row>
      <xdr:rowOff>39239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49125" y="2247900"/>
          <a:ext cx="2545551" cy="1220339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15</xdr:row>
      <xdr:rowOff>161925</xdr:rowOff>
    </xdr:from>
    <xdr:to>
      <xdr:col>15</xdr:col>
      <xdr:colOff>180975</xdr:colOff>
      <xdr:row>20</xdr:row>
      <xdr:rowOff>157527</xdr:rowOff>
    </xdr:to>
    <xdr:grpSp>
      <xdr:nvGrpSpPr>
        <xdr:cNvPr id="27" name="EXPERIMENTO" descr="EXPERIMENTE: Depois de incluir a coluna calculada, tente digitar em uma das células na coluna. O que acontece? Se você vir um triângulo verde, clique nele e clique no ponto de exclamação. Você verá que o Excel o está ajudando..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11877675" y="3590925"/>
          <a:ext cx="4000500" cy="948102"/>
          <a:chOff x="6800850" y="8905875"/>
          <a:chExt cx="4000500" cy="948102"/>
        </a:xfrm>
      </xdr:grpSpPr>
      <xdr:pic>
        <xdr:nvPicPr>
          <xdr:cNvPr id="28" name="Gráfico 96" descr="Frasco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6800850" y="8969959"/>
            <a:ext cx="483787" cy="361950"/>
          </a:xfrm>
          <a:prstGeom prst="rect">
            <a:avLst/>
          </a:prstGeom>
        </xdr:spPr>
      </xdr:pic>
      <xdr:sp macro="" textlink="">
        <xdr:nvSpPr>
          <xdr:cNvPr id="29" name="Etapa" descr="EXPERIMENTO&#10;Depois de incluir a coluna calculada, tente digitar em uma das células na coluna. O que acontece? Se você vir um triângulo verde, clique nele e clique no ponto de exclamação. Você verá que o Excel o está ajudando...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Em tabelas nomeadas como nossa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'Tabela1', caso seja inserido mais uma linha/coluna a indexação do nome com a área é atualizado automaticamente. Diferente de áreas comuns, como nossa 'Lista_comum' que tem que ser atualizada por meio do 'Gerenciador de Nomes'.</a:t>
            </a:r>
            <a:endParaRPr lang="en-US" sz="1100" kern="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5</xdr:row>
      <xdr:rowOff>66675</xdr:rowOff>
    </xdr:from>
    <xdr:to>
      <xdr:col>12</xdr:col>
      <xdr:colOff>571500</xdr:colOff>
      <xdr:row>10</xdr:row>
      <xdr:rowOff>62277</xdr:rowOff>
    </xdr:to>
    <xdr:grpSp>
      <xdr:nvGrpSpPr>
        <xdr:cNvPr id="2" name="EXPERIMENTO" descr="EXPERIMENTE: Depois de incluir a coluna calculada, tente digitar em uma das células na coluna. O que acontece? Se você vir um triângulo verde, clique nele e clique no ponto de exclamação. Você verá que o Excel o está ajudando..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4953000" y="1219200"/>
          <a:ext cx="4000500" cy="948102"/>
          <a:chOff x="6800850" y="8905875"/>
          <a:chExt cx="4000500" cy="948102"/>
        </a:xfrm>
      </xdr:grpSpPr>
      <xdr:pic>
        <xdr:nvPicPr>
          <xdr:cNvPr id="3" name="Gráfico 96" descr="Frasco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6800850" y="8969959"/>
            <a:ext cx="483787" cy="361950"/>
          </a:xfrm>
          <a:prstGeom prst="rect">
            <a:avLst/>
          </a:prstGeom>
        </xdr:spPr>
      </xdr:pic>
      <xdr:sp macro="" textlink="">
        <xdr:nvSpPr>
          <xdr:cNvPr id="4" name="Etapa" descr="EXPERIMENTO&#10;Depois de incluir a coluna calculada, tente digitar em uma das células na coluna. O que acontece? Se você vir um triângulo verde, clique nele e clique no ponto de exclamação. Você verá que o Excel o está ajudando...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EXPERIMENTO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Você pode saltar de uma planilha à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outra pola área nomeada, basta selecionar o nome na 'caixa de nome'.</a:t>
            </a:r>
          </a:p>
          <a:p>
            <a:pPr lvl="0" rtl="0">
              <a:defRPr/>
            </a:pP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Selecione 'Tabela1' na lista suspensa e veja o que acontece.</a:t>
            </a:r>
            <a:endParaRPr lang="en-US" sz="1100" kern="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ela1" displayName="Tabela1" ref="D5:G11" headerRowDxfId="6">
  <autoFilter ref="D5:G11">
    <filterColumn colId="0" hiddenButton="1"/>
    <filterColumn colId="1" hiddenButton="1"/>
    <filterColumn colId="2" hiddenButton="1"/>
    <filterColumn colId="3" hiddenButton="1"/>
  </autoFilter>
  <tableColumns count="4">
    <tableColumn id="1" name="Item" totalsRowLabel="Total" dataDxfId="4" totalsRowDxfId="5" dataCellStyle="Data"/>
    <tableColumn id="2" name="Valor R$"/>
    <tableColumn id="3" name="Valor €" dataDxfId="2" totalsRowDxfId="3">
      <calculatedColumnFormula>E6/cot_euro</calculatedColumnFormula>
    </tableColumn>
    <tableColumn id="4" name="Valor $" totalsRowFunction="sum" dataDxfId="0" totalsRowDxfId="1">
      <calculatedColumnFormula>E6/cot_dolar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B1:K61"/>
  <sheetViews>
    <sheetView showGridLines="0" tabSelected="1" zoomScaleNormal="100" zoomScalePageLayoutView="125" workbookViewId="0">
      <selection activeCell="C23" sqref="C23"/>
    </sheetView>
  </sheetViews>
  <sheetFormatPr defaultColWidth="8.85546875" defaultRowHeight="15" customHeight="1" x14ac:dyDescent="0.25"/>
  <cols>
    <col min="1" max="1" width="8.85546875" style="1"/>
    <col min="2" max="2" width="12.7109375" style="5" customWidth="1"/>
    <col min="3" max="3" width="82.85546875" style="4" customWidth="1"/>
    <col min="4" max="4" width="14.28515625" style="1" bestFit="1" customWidth="1"/>
    <col min="5" max="5" width="14" style="1" customWidth="1"/>
    <col min="6" max="6" width="18" style="1" customWidth="1"/>
    <col min="7" max="7" width="13.85546875" style="1" customWidth="1"/>
    <col min="8" max="16384" width="8.85546875" style="1"/>
  </cols>
  <sheetData>
    <row r="1" spans="2:11" ht="60" customHeight="1" x14ac:dyDescent="0.25"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2:11" ht="15" customHeight="1" x14ac:dyDescent="0.25">
      <c r="D2" s="11" t="s">
        <v>31</v>
      </c>
      <c r="E2" s="12">
        <v>4.04</v>
      </c>
      <c r="F2" s="4"/>
      <c r="G2" s="4"/>
    </row>
    <row r="3" spans="2:11" ht="15" customHeight="1" x14ac:dyDescent="0.25">
      <c r="D3" s="11" t="s">
        <v>10</v>
      </c>
      <c r="E3" s="13">
        <v>4.4000000000000004</v>
      </c>
    </row>
    <row r="5" spans="2:11" s="2" customFormat="1" ht="15" customHeight="1" x14ac:dyDescent="0.25">
      <c r="B5" s="5"/>
      <c r="C5" s="4"/>
      <c r="D5" s="3" t="s">
        <v>0</v>
      </c>
      <c r="E5" s="3" t="s">
        <v>3</v>
      </c>
      <c r="F5" s="3" t="s">
        <v>28</v>
      </c>
      <c r="G5" s="3" t="s">
        <v>29</v>
      </c>
    </row>
    <row r="6" spans="2:11" s="2" customFormat="1" ht="15" customHeight="1" x14ac:dyDescent="0.25">
      <c r="B6" s="5"/>
      <c r="C6" s="4"/>
      <c r="D6" s="37" t="s">
        <v>32</v>
      </c>
      <c r="E6" s="32">
        <v>5.99</v>
      </c>
      <c r="F6" s="33">
        <f t="shared" ref="F6:F11" si="0">E6/cot_euro</f>
        <v>1.3613636363636363</v>
      </c>
      <c r="G6" s="33">
        <f t="shared" ref="G6:G11" si="1">E6/cot_dolar</f>
        <v>1.4826732673267327</v>
      </c>
    </row>
    <row r="7" spans="2:11" s="2" customFormat="1" ht="15" customHeight="1" x14ac:dyDescent="0.25">
      <c r="B7" s="5"/>
      <c r="C7" s="4"/>
      <c r="D7" s="6" t="s">
        <v>33</v>
      </c>
      <c r="E7" s="4">
        <v>3.59</v>
      </c>
      <c r="F7" s="33">
        <f t="shared" si="0"/>
        <v>0.81590909090909081</v>
      </c>
      <c r="G7" s="33">
        <f t="shared" si="1"/>
        <v>0.88861386138613863</v>
      </c>
    </row>
    <row r="8" spans="2:11" s="2" customFormat="1" ht="15" customHeight="1" x14ac:dyDescent="0.25">
      <c r="B8" s="5"/>
      <c r="C8" s="4"/>
      <c r="D8" s="37" t="s">
        <v>34</v>
      </c>
      <c r="E8" s="32">
        <v>4.29</v>
      </c>
      <c r="F8" s="33">
        <f t="shared" si="0"/>
        <v>0.97499999999999998</v>
      </c>
      <c r="G8" s="33">
        <f t="shared" si="1"/>
        <v>1.0618811881188119</v>
      </c>
      <c r="H8" s="4"/>
    </row>
    <row r="9" spans="2:11" s="2" customFormat="1" ht="15" customHeight="1" x14ac:dyDescent="0.25">
      <c r="B9" s="5"/>
      <c r="C9" s="4"/>
      <c r="D9" s="6" t="s">
        <v>35</v>
      </c>
      <c r="E9" s="4">
        <v>2.75</v>
      </c>
      <c r="F9" s="33">
        <f t="shared" si="0"/>
        <v>0.625</v>
      </c>
      <c r="G9" s="33">
        <f t="shared" si="1"/>
        <v>0.68069306930693074</v>
      </c>
    </row>
    <row r="10" spans="2:11" s="2" customFormat="1" ht="15" customHeight="1" x14ac:dyDescent="0.25">
      <c r="B10" s="5"/>
      <c r="C10" s="4"/>
      <c r="D10" s="37" t="s">
        <v>36</v>
      </c>
      <c r="E10" s="32">
        <v>9.99</v>
      </c>
      <c r="F10" s="33">
        <f t="shared" si="0"/>
        <v>2.2704545454545455</v>
      </c>
      <c r="G10" s="33">
        <f t="shared" si="1"/>
        <v>2.472772277227723</v>
      </c>
    </row>
    <row r="11" spans="2:11" s="2" customFormat="1" ht="15" customHeight="1" x14ac:dyDescent="0.25">
      <c r="B11" s="5"/>
      <c r="C11" s="4"/>
      <c r="D11" s="6" t="s">
        <v>37</v>
      </c>
      <c r="E11" s="4">
        <v>3.75</v>
      </c>
      <c r="F11" s="33">
        <f t="shared" si="0"/>
        <v>0.85227272727272718</v>
      </c>
      <c r="G11" s="33">
        <f t="shared" si="1"/>
        <v>0.92821782178217827</v>
      </c>
      <c r="H11" s="4"/>
    </row>
    <row r="12" spans="2:11" s="2" customFormat="1" ht="15" customHeight="1" x14ac:dyDescent="0.25">
      <c r="B12" s="5"/>
      <c r="C12" s="4"/>
      <c r="G12" s="4"/>
      <c r="H12" s="4"/>
    </row>
    <row r="13" spans="2:11" s="2" customFormat="1" ht="15" customHeight="1" x14ac:dyDescent="0.25">
      <c r="B13" s="5"/>
      <c r="C13" s="4"/>
      <c r="D13" s="4"/>
      <c r="E13" s="4"/>
      <c r="F13" s="4"/>
      <c r="G13" s="4"/>
      <c r="H13" s="4"/>
    </row>
    <row r="14" spans="2:11" s="2" customFormat="1" ht="15" customHeight="1" x14ac:dyDescent="0.25">
      <c r="B14" s="5"/>
      <c r="C14" s="4"/>
      <c r="D14" s="3" t="s">
        <v>9</v>
      </c>
      <c r="E14" s="9">
        <v>0.02</v>
      </c>
      <c r="F14" s="4"/>
      <c r="G14" s="4"/>
      <c r="H14" s="4"/>
    </row>
    <row r="15" spans="2:11" s="2" customFormat="1" ht="15" customHeight="1" x14ac:dyDescent="0.25">
      <c r="B15" s="5"/>
      <c r="C15" s="4"/>
      <c r="F15" s="4"/>
      <c r="G15" s="4"/>
      <c r="H15" s="4"/>
    </row>
    <row r="16" spans="2:11" s="2" customFormat="1" ht="15" customHeight="1" x14ac:dyDescent="0.25">
      <c r="B16" s="5"/>
      <c r="C16" s="4"/>
      <c r="D16" s="3" t="s">
        <v>2</v>
      </c>
      <c r="E16" s="3" t="s">
        <v>4</v>
      </c>
      <c r="F16" s="3" t="s">
        <v>5</v>
      </c>
      <c r="G16" s="4"/>
      <c r="H16" s="4"/>
    </row>
    <row r="17" spans="2:8" s="2" customFormat="1" ht="15" customHeight="1" x14ac:dyDescent="0.25">
      <c r="B17" s="5"/>
      <c r="C17" s="4"/>
      <c r="D17" s="37" t="s">
        <v>38</v>
      </c>
      <c r="E17" s="32">
        <v>5000</v>
      </c>
      <c r="F17" s="32">
        <v>5450</v>
      </c>
      <c r="G17" s="4"/>
      <c r="H17"/>
    </row>
    <row r="18" spans="2:8" s="2" customFormat="1" ht="15" customHeight="1" x14ac:dyDescent="0.25">
      <c r="B18" s="5"/>
      <c r="C18" s="4"/>
      <c r="D18" s="6" t="s">
        <v>6</v>
      </c>
      <c r="E18" s="4">
        <v>6000</v>
      </c>
      <c r="F18" s="4">
        <v>5350</v>
      </c>
      <c r="G18" s="4"/>
      <c r="H18" s="39" t="s">
        <v>38</v>
      </c>
    </row>
    <row r="19" spans="2:8" s="2" customFormat="1" ht="15" customHeight="1" x14ac:dyDescent="0.25">
      <c r="B19" s="5"/>
      <c r="C19" s="4"/>
      <c r="D19" s="37" t="s">
        <v>7</v>
      </c>
      <c r="E19" s="32">
        <v>4500</v>
      </c>
      <c r="F19" s="32">
        <v>5700</v>
      </c>
      <c r="G19" s="4"/>
      <c r="H19" s="39" t="s">
        <v>6</v>
      </c>
    </row>
    <row r="20" spans="2:8" s="2" customFormat="1" ht="15" customHeight="1" x14ac:dyDescent="0.25">
      <c r="B20" s="5"/>
      <c r="C20" s="4"/>
      <c r="D20" s="6" t="s">
        <v>8</v>
      </c>
      <c r="E20" s="4">
        <v>7000</v>
      </c>
      <c r="F20" s="4">
        <v>6850</v>
      </c>
      <c r="G20" s="4"/>
      <c r="H20" s="39" t="s">
        <v>7</v>
      </c>
    </row>
    <row r="21" spans="2:8" s="2" customFormat="1" ht="15" customHeight="1" x14ac:dyDescent="0.25">
      <c r="B21" s="5"/>
      <c r="C21" s="4"/>
      <c r="D21" s="34" t="s">
        <v>1</v>
      </c>
      <c r="E21" s="35">
        <f>SUM(E17:E20)</f>
        <v>22500</v>
      </c>
      <c r="F21" s="35">
        <f>SUM(F17:F20)</f>
        <v>23350</v>
      </c>
      <c r="G21" s="4"/>
      <c r="H21" s="39" t="s">
        <v>8</v>
      </c>
    </row>
    <row r="22" spans="2:8" s="2" customFormat="1" ht="15" customHeight="1" x14ac:dyDescent="0.25">
      <c r="B22" s="5"/>
      <c r="C22" s="4"/>
      <c r="D22" s="10" t="s">
        <v>11</v>
      </c>
      <c r="E22" s="30">
        <f>(E21*pct_comiss)/cot_dolar</f>
        <v>111.38613861386139</v>
      </c>
      <c r="F22" s="30">
        <f>(F21*pct_comiss)/cot_dolar</f>
        <v>115.5940594059406</v>
      </c>
      <c r="G22" s="4"/>
      <c r="H22" s="4" t="s">
        <v>30</v>
      </c>
    </row>
    <row r="23" spans="2:8" s="2" customFormat="1" ht="15" customHeight="1" x14ac:dyDescent="0.25">
      <c r="B23" s="5"/>
      <c r="C23" s="4"/>
      <c r="D23" s="38" t="s">
        <v>12</v>
      </c>
      <c r="E23" s="36">
        <f>(E21*pct_comiss)/cot_euro</f>
        <v>102.27272727272727</v>
      </c>
      <c r="F23" s="36">
        <f>(F21*pct_comiss)/cot_euro</f>
        <v>106.13636363636363</v>
      </c>
      <c r="G23" s="4"/>
      <c r="H23" s="4"/>
    </row>
    <row r="24" spans="2:8" s="2" customFormat="1" ht="15" customHeight="1" x14ac:dyDescent="0.25">
      <c r="B24" s="5"/>
      <c r="C24" s="4"/>
      <c r="D24" s="4"/>
      <c r="E24" s="4"/>
      <c r="F24" s="4"/>
      <c r="G24" s="4"/>
      <c r="H24" s="4"/>
    </row>
    <row r="25" spans="2:8" ht="15" customHeight="1" x14ac:dyDescent="0.25">
      <c r="D25" s="4"/>
      <c r="E25" s="4"/>
      <c r="F25" s="4"/>
      <c r="G25" s="4"/>
      <c r="H25" s="4"/>
    </row>
    <row r="26" spans="2:8" ht="15" customHeight="1" x14ac:dyDescent="0.25">
      <c r="D26" s="4"/>
      <c r="E26" s="4"/>
      <c r="F26" s="4"/>
      <c r="G26" s="4"/>
      <c r="H26" s="4"/>
    </row>
    <row r="27" spans="2:8" ht="15" customHeight="1" x14ac:dyDescent="0.25">
      <c r="D27" s="4"/>
      <c r="E27" s="4"/>
      <c r="F27" s="4"/>
      <c r="G27" s="4"/>
      <c r="H27" s="4"/>
    </row>
    <row r="28" spans="2:8" ht="15" customHeight="1" x14ac:dyDescent="0.25">
      <c r="D28" s="4"/>
      <c r="E28" s="4"/>
      <c r="F28" s="4"/>
      <c r="G28" s="4"/>
      <c r="H28" s="4"/>
    </row>
    <row r="29" spans="2:8" ht="15" customHeight="1" x14ac:dyDescent="0.25">
      <c r="D29" s="4"/>
      <c r="E29" s="4"/>
      <c r="F29" s="4"/>
      <c r="G29" s="4"/>
      <c r="H29" s="4"/>
    </row>
    <row r="30" spans="2:8" ht="15" customHeight="1" x14ac:dyDescent="0.25">
      <c r="D30" s="4"/>
      <c r="E30" s="4"/>
      <c r="F30" s="4"/>
      <c r="G30" s="4"/>
    </row>
    <row r="31" spans="2:8" ht="15" customHeight="1" x14ac:dyDescent="0.25">
      <c r="D31" s="4"/>
      <c r="E31" s="4"/>
      <c r="F31" s="4"/>
      <c r="G31" s="4"/>
    </row>
    <row r="32" spans="2:8" ht="15" customHeight="1" x14ac:dyDescent="0.25">
      <c r="D32" s="4"/>
      <c r="E32" s="4"/>
      <c r="F32" s="4"/>
      <c r="G32" s="4"/>
    </row>
    <row r="33" spans="2:7" ht="15" customHeight="1" x14ac:dyDescent="0.25">
      <c r="B33" s="7"/>
      <c r="D33" s="4"/>
      <c r="E33" s="4"/>
      <c r="F33" s="4"/>
      <c r="G33" s="4"/>
    </row>
    <row r="34" spans="2:7" ht="15" customHeight="1" x14ac:dyDescent="0.25">
      <c r="B34" s="7"/>
      <c r="D34" s="4"/>
      <c r="E34" s="4"/>
      <c r="F34" s="4"/>
      <c r="G34" s="4"/>
    </row>
    <row r="35" spans="2:7" ht="15" customHeight="1" x14ac:dyDescent="0.25">
      <c r="D35" s="6"/>
      <c r="E35" s="4"/>
      <c r="F35" s="4"/>
      <c r="G35" s="8"/>
    </row>
    <row r="36" spans="2:7" ht="15" customHeight="1" x14ac:dyDescent="0.25">
      <c r="D36" s="6"/>
      <c r="E36" s="4"/>
      <c r="F36" s="4"/>
      <c r="G36" s="8"/>
    </row>
    <row r="37" spans="2:7" ht="15" customHeight="1" x14ac:dyDescent="0.25">
      <c r="D37" s="6"/>
      <c r="E37" s="4"/>
      <c r="F37" s="4"/>
      <c r="G37" s="8"/>
    </row>
    <row r="38" spans="2:7" ht="15" customHeight="1" x14ac:dyDescent="0.25">
      <c r="D38" s="6"/>
      <c r="E38" s="4"/>
      <c r="F38" s="4"/>
      <c r="G38" s="8"/>
    </row>
    <row r="39" spans="2:7" ht="15" customHeight="1" x14ac:dyDescent="0.25">
      <c r="D39" s="6"/>
      <c r="E39" s="4"/>
      <c r="F39" s="4"/>
      <c r="G39" s="8"/>
    </row>
    <row r="40" spans="2:7" ht="15" customHeight="1" x14ac:dyDescent="0.25">
      <c r="D40" s="6"/>
      <c r="E40" s="4"/>
      <c r="F40" s="4"/>
      <c r="G40" s="8"/>
    </row>
    <row r="41" spans="2:7" ht="15" customHeight="1" x14ac:dyDescent="0.25">
      <c r="D41" s="4"/>
      <c r="E41" s="4"/>
      <c r="F41" s="4"/>
      <c r="G41" s="4"/>
    </row>
    <row r="42" spans="2:7" ht="15" customHeight="1" x14ac:dyDescent="0.25">
      <c r="D42" s="4"/>
      <c r="E42" s="4"/>
      <c r="F42" s="4"/>
      <c r="G42" s="4"/>
    </row>
    <row r="43" spans="2:7" ht="15" customHeight="1" x14ac:dyDescent="0.25">
      <c r="D43" s="4"/>
      <c r="E43" s="4"/>
      <c r="F43" s="4"/>
      <c r="G43" s="4"/>
    </row>
    <row r="44" spans="2:7" ht="15" customHeight="1" x14ac:dyDescent="0.25">
      <c r="D44" s="4"/>
      <c r="E44" s="4"/>
      <c r="F44" s="4"/>
      <c r="G44" s="4"/>
    </row>
    <row r="45" spans="2:7" ht="15" customHeight="1" x14ac:dyDescent="0.25">
      <c r="D45" s="4"/>
      <c r="E45" s="4"/>
      <c r="F45" s="4"/>
      <c r="G45" s="4"/>
    </row>
    <row r="46" spans="2:7" ht="15" customHeight="1" x14ac:dyDescent="0.25">
      <c r="D46" s="4"/>
      <c r="E46" s="4"/>
      <c r="F46" s="4"/>
      <c r="G46" s="4"/>
    </row>
    <row r="47" spans="2:7" ht="15" customHeight="1" x14ac:dyDescent="0.25">
      <c r="D47" s="4"/>
      <c r="E47" s="4"/>
      <c r="F47" s="4"/>
      <c r="G47" s="4"/>
    </row>
    <row r="48" spans="2:7" ht="15" customHeight="1" x14ac:dyDescent="0.25">
      <c r="D48" s="4"/>
      <c r="E48" s="4"/>
      <c r="F48" s="4"/>
      <c r="G48" s="4"/>
    </row>
    <row r="49" spans="4:7" ht="15" customHeight="1" x14ac:dyDescent="0.25">
      <c r="D49" s="4"/>
      <c r="E49" s="4"/>
      <c r="F49" s="4"/>
      <c r="G49" s="4"/>
    </row>
    <row r="50" spans="4:7" ht="15" customHeight="1" x14ac:dyDescent="0.25">
      <c r="D50" s="4"/>
      <c r="E50" s="4"/>
      <c r="F50" s="4"/>
      <c r="G50" s="4"/>
    </row>
    <row r="51" spans="4:7" ht="15" customHeight="1" x14ac:dyDescent="0.25">
      <c r="D51" s="4"/>
      <c r="E51" s="4"/>
      <c r="F51" s="4"/>
      <c r="G51" s="4"/>
    </row>
    <row r="52" spans="4:7" ht="15" customHeight="1" x14ac:dyDescent="0.25">
      <c r="D52" s="4"/>
      <c r="E52" s="4"/>
      <c r="F52" s="4"/>
      <c r="G52" s="4"/>
    </row>
    <row r="53" spans="4:7" ht="15" customHeight="1" x14ac:dyDescent="0.25">
      <c r="D53" s="4"/>
      <c r="E53" s="4"/>
      <c r="F53" s="4"/>
      <c r="G53" s="4"/>
    </row>
    <row r="54" spans="4:7" ht="15" customHeight="1" x14ac:dyDescent="0.25">
      <c r="D54" s="4"/>
      <c r="E54" s="4"/>
      <c r="F54" s="4"/>
      <c r="G54" s="4"/>
    </row>
    <row r="55" spans="4:7" ht="15" customHeight="1" x14ac:dyDescent="0.25">
      <c r="D55" s="4"/>
      <c r="E55" s="4"/>
      <c r="F55" s="4"/>
      <c r="G55" s="4"/>
    </row>
    <row r="56" spans="4:7" ht="15" customHeight="1" x14ac:dyDescent="0.25">
      <c r="D56" s="4"/>
      <c r="E56" s="4"/>
      <c r="F56" s="4"/>
      <c r="G56" s="4"/>
    </row>
    <row r="57" spans="4:7" ht="15" customHeight="1" x14ac:dyDescent="0.25">
      <c r="D57" s="4"/>
      <c r="E57" s="4"/>
      <c r="F57" s="4"/>
      <c r="G57" s="4"/>
    </row>
    <row r="58" spans="4:7" ht="15" customHeight="1" x14ac:dyDescent="0.25">
      <c r="D58" s="4"/>
      <c r="E58" s="4"/>
      <c r="F58" s="4"/>
      <c r="G58" s="4"/>
    </row>
    <row r="59" spans="4:7" ht="15" customHeight="1" x14ac:dyDescent="0.25">
      <c r="D59" s="4"/>
      <c r="E59" s="4"/>
      <c r="F59" s="4"/>
      <c r="G59" s="4"/>
    </row>
    <row r="60" spans="4:7" ht="15" customHeight="1" x14ac:dyDescent="0.25">
      <c r="D60" s="4"/>
      <c r="E60" s="4"/>
      <c r="F60" s="4"/>
      <c r="G60" s="4"/>
    </row>
    <row r="61" spans="4:7" ht="15" customHeight="1" x14ac:dyDescent="0.25">
      <c r="D61" s="4"/>
      <c r="E61" s="4"/>
      <c r="F61" s="4"/>
      <c r="G61" s="4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/>
  <dimension ref="B2:J12"/>
  <sheetViews>
    <sheetView showGridLines="0" workbookViewId="0">
      <selection activeCell="L13" sqref="L13"/>
    </sheetView>
  </sheetViews>
  <sheetFormatPr defaultRowHeight="15" x14ac:dyDescent="0.25"/>
  <cols>
    <col min="1" max="1" width="9.140625" style="4"/>
    <col min="2" max="2" width="12.85546875" style="4" bestFit="1" customWidth="1"/>
    <col min="3" max="3" width="13.42578125" style="4" customWidth="1"/>
    <col min="4" max="4" width="11" style="4" bestFit="1" customWidth="1"/>
    <col min="5" max="5" width="8.85546875" style="4" customWidth="1"/>
    <col min="6" max="6" width="10.7109375" style="4" customWidth="1"/>
    <col min="7" max="8" width="9.140625" style="4"/>
    <col min="9" max="9" width="14" style="4" bestFit="1" customWidth="1"/>
    <col min="10" max="16384" width="9.140625" style="4"/>
  </cols>
  <sheetData>
    <row r="2" spans="2:10" ht="30.75" customHeight="1" x14ac:dyDescent="0.25">
      <c r="B2" s="26" t="s">
        <v>13</v>
      </c>
      <c r="C2" s="26" t="s">
        <v>14</v>
      </c>
      <c r="D2" s="26" t="s">
        <v>15</v>
      </c>
      <c r="E2" s="26" t="s">
        <v>16</v>
      </c>
      <c r="F2" s="26" t="s">
        <v>17</v>
      </c>
    </row>
    <row r="3" spans="2:10" x14ac:dyDescent="0.25">
      <c r="B3" s="21" t="s">
        <v>18</v>
      </c>
      <c r="C3" s="22">
        <v>5</v>
      </c>
      <c r="D3" s="23">
        <v>5.6</v>
      </c>
      <c r="E3" s="24">
        <f>C3*D3</f>
        <v>28</v>
      </c>
      <c r="F3" s="25">
        <f t="shared" ref="F3:F12" si="0">E3*mo</f>
        <v>980</v>
      </c>
    </row>
    <row r="4" spans="2:10" x14ac:dyDescent="0.25">
      <c r="B4" s="19" t="s">
        <v>19</v>
      </c>
      <c r="C4" s="15">
        <v>5.2</v>
      </c>
      <c r="D4" s="18">
        <v>5.2</v>
      </c>
      <c r="E4" s="24">
        <f t="shared" ref="E4:E11" si="1">C4*D4</f>
        <v>27.040000000000003</v>
      </c>
      <c r="F4" s="25">
        <f t="shared" si="0"/>
        <v>946.40000000000009</v>
      </c>
      <c r="I4" s="16" t="s">
        <v>27</v>
      </c>
      <c r="J4" s="17">
        <v>35</v>
      </c>
    </row>
    <row r="5" spans="2:10" x14ac:dyDescent="0.25">
      <c r="B5" s="19" t="s">
        <v>20</v>
      </c>
      <c r="C5" s="15">
        <v>5.2</v>
      </c>
      <c r="D5" s="18">
        <v>4.3</v>
      </c>
      <c r="E5" s="24">
        <f t="shared" si="1"/>
        <v>22.36</v>
      </c>
      <c r="F5" s="25">
        <f t="shared" si="0"/>
        <v>782.6</v>
      </c>
    </row>
    <row r="6" spans="2:10" x14ac:dyDescent="0.25">
      <c r="B6" s="19" t="s">
        <v>21</v>
      </c>
      <c r="C6" s="15">
        <v>2.8</v>
      </c>
      <c r="D6" s="18">
        <v>2.2999999999999998</v>
      </c>
      <c r="E6" s="24">
        <f t="shared" si="1"/>
        <v>6.4399999999999995</v>
      </c>
      <c r="F6" s="25">
        <f t="shared" si="0"/>
        <v>225.39999999999998</v>
      </c>
    </row>
    <row r="7" spans="2:10" x14ac:dyDescent="0.25">
      <c r="B7" s="19" t="s">
        <v>22</v>
      </c>
      <c r="C7" s="15">
        <v>3.6</v>
      </c>
      <c r="D7" s="18">
        <v>4.7</v>
      </c>
      <c r="E7" s="24">
        <f t="shared" si="1"/>
        <v>16.920000000000002</v>
      </c>
      <c r="F7" s="25">
        <f t="shared" si="0"/>
        <v>592.20000000000005</v>
      </c>
    </row>
    <row r="8" spans="2:10" x14ac:dyDescent="0.25">
      <c r="B8" s="19" t="s">
        <v>23</v>
      </c>
      <c r="C8" s="15">
        <v>2.6</v>
      </c>
      <c r="D8" s="18">
        <v>3</v>
      </c>
      <c r="E8" s="24">
        <f t="shared" si="1"/>
        <v>7.8000000000000007</v>
      </c>
      <c r="F8" s="25">
        <f t="shared" si="0"/>
        <v>273</v>
      </c>
    </row>
    <row r="9" spans="2:10" x14ac:dyDescent="0.25">
      <c r="B9" s="19" t="s">
        <v>24</v>
      </c>
      <c r="C9" s="15">
        <v>2.8</v>
      </c>
      <c r="D9" s="18">
        <v>3.1</v>
      </c>
      <c r="E9" s="24">
        <f t="shared" si="1"/>
        <v>8.68</v>
      </c>
      <c r="F9" s="25">
        <f t="shared" si="0"/>
        <v>303.8</v>
      </c>
    </row>
    <row r="10" spans="2:10" x14ac:dyDescent="0.25">
      <c r="B10" s="19" t="s">
        <v>25</v>
      </c>
      <c r="C10" s="15">
        <v>2.4</v>
      </c>
      <c r="D10" s="18">
        <v>3.4</v>
      </c>
      <c r="E10" s="24">
        <f t="shared" si="1"/>
        <v>8.16</v>
      </c>
      <c r="F10" s="25">
        <f t="shared" si="0"/>
        <v>285.60000000000002</v>
      </c>
    </row>
    <row r="11" spans="2:10" x14ac:dyDescent="0.25">
      <c r="B11" s="27" t="s">
        <v>26</v>
      </c>
      <c r="C11" s="28">
        <v>2.7</v>
      </c>
      <c r="D11" s="29">
        <v>2.9</v>
      </c>
      <c r="E11" s="24">
        <f t="shared" si="1"/>
        <v>7.83</v>
      </c>
      <c r="F11" s="25">
        <f t="shared" si="0"/>
        <v>274.05</v>
      </c>
    </row>
    <row r="12" spans="2:10" ht="15.75" x14ac:dyDescent="0.25">
      <c r="B12" s="20" t="s">
        <v>1</v>
      </c>
      <c r="C12" s="20"/>
      <c r="D12" s="20"/>
      <c r="E12" s="20">
        <f>SUM(E3:E11)</f>
        <v>133.23000000000002</v>
      </c>
      <c r="F12" s="31">
        <f t="shared" si="0"/>
        <v>4663.0500000000011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Caixa de Nomes</vt:lpstr>
      <vt:lpstr>orcamento</vt:lpstr>
      <vt:lpstr>cot_dolar</vt:lpstr>
      <vt:lpstr>cot_euro</vt:lpstr>
      <vt:lpstr>Lista_comum</vt:lpstr>
      <vt:lpstr>mo</vt:lpstr>
      <vt:lpstr>pct_comiss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francis.franquini@br.bosch.com</dc:creator>
  <cp:keywords/>
  <cp:lastModifiedBy>Franquini Francis (CaP/ETS)</cp:lastModifiedBy>
  <dcterms:created xsi:type="dcterms:W3CDTF">2017-04-12T04:42:41Z</dcterms:created>
  <dcterms:modified xsi:type="dcterms:W3CDTF">2021-05-19T18:18:20Z</dcterms:modified>
  <cp:version/>
</cp:coreProperties>
</file>