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S:\PM\ter\ets\ets\Dados\07_Biblioteca\EXCEL_VBA\Curso\04 Func245es Matematicas e Estatisticas\"/>
    </mc:Choice>
  </mc:AlternateContent>
  <bookViews>
    <workbookView xWindow="0" yWindow="0" windowWidth="20490" windowHeight="7545"/>
  </bookViews>
  <sheets>
    <sheet name="Planilha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5" i="1" l="1"/>
  <c r="E54" i="1"/>
  <c r="E53" i="1"/>
  <c r="D55" i="1"/>
  <c r="D54" i="1"/>
  <c r="D53" i="1"/>
  <c r="B55" i="1"/>
  <c r="B54" i="1"/>
  <c r="B53" i="1"/>
  <c r="C44" i="1" s="1"/>
  <c r="I31" i="1"/>
  <c r="I32" i="1"/>
  <c r="I33" i="1"/>
  <c r="I34" i="1"/>
  <c r="I35" i="1"/>
  <c r="I30" i="1"/>
  <c r="H31" i="1"/>
  <c r="H32" i="1"/>
  <c r="H33" i="1"/>
  <c r="H34" i="1"/>
  <c r="H35" i="1"/>
  <c r="H30" i="1"/>
  <c r="G31" i="1"/>
  <c r="G32" i="1"/>
  <c r="G33" i="1"/>
  <c r="G34" i="1"/>
  <c r="G35" i="1"/>
  <c r="G30" i="1"/>
  <c r="I23" i="1"/>
  <c r="I24" i="1"/>
  <c r="I25" i="1"/>
  <c r="I26" i="1"/>
  <c r="I27" i="1"/>
  <c r="I22" i="1"/>
  <c r="H23" i="1"/>
  <c r="H24" i="1"/>
  <c r="H25" i="1"/>
  <c r="H26" i="1"/>
  <c r="H27" i="1"/>
  <c r="H22" i="1"/>
  <c r="G23" i="1"/>
  <c r="G24" i="1"/>
  <c r="G25" i="1"/>
  <c r="G26" i="1"/>
  <c r="G27" i="1"/>
  <c r="G22" i="1"/>
  <c r="F31" i="1"/>
  <c r="F32" i="1"/>
  <c r="F33" i="1"/>
  <c r="F34" i="1"/>
  <c r="F35" i="1"/>
  <c r="F30" i="1"/>
  <c r="F23" i="1"/>
  <c r="F24" i="1"/>
  <c r="F25" i="1"/>
  <c r="F26" i="1"/>
  <c r="F27" i="1"/>
  <c r="F22" i="1"/>
  <c r="G18" i="1"/>
  <c r="G17" i="1"/>
  <c r="G16" i="1"/>
  <c r="G12" i="1"/>
  <c r="G11" i="1"/>
  <c r="G10" i="1"/>
  <c r="C42" i="1" l="1"/>
  <c r="H36" i="1"/>
  <c r="F36" i="1"/>
  <c r="G36" i="1"/>
  <c r="C43" i="1"/>
  <c r="G37" i="1"/>
  <c r="H28" i="1"/>
  <c r="I36" i="1"/>
  <c r="C51" i="1"/>
  <c r="I37" i="1"/>
  <c r="G28" i="1"/>
  <c r="C50" i="1"/>
  <c r="F37" i="1"/>
  <c r="F28" i="1"/>
  <c r="C49" i="1"/>
  <c r="H37" i="1"/>
  <c r="I28" i="1"/>
  <c r="C48" i="1"/>
  <c r="C47" i="1"/>
  <c r="C46" i="1"/>
  <c r="C41" i="1"/>
  <c r="C45" i="1"/>
  <c r="C52" i="1"/>
</calcChain>
</file>

<file path=xl/sharedStrings.xml><?xml version="1.0" encoding="utf-8"?>
<sst xmlns="http://schemas.openxmlformats.org/spreadsheetml/2006/main" count="93" uniqueCount="68">
  <si>
    <t>Produtos</t>
  </si>
  <si>
    <t>Categoria</t>
  </si>
  <si>
    <t>Televisão 42</t>
  </si>
  <si>
    <t>Xbox</t>
  </si>
  <si>
    <t>Geladeira</t>
  </si>
  <si>
    <t>Computador</t>
  </si>
  <si>
    <t>Maquina de Lavar</t>
  </si>
  <si>
    <t>Aspirador de Pó</t>
  </si>
  <si>
    <t>Sofá</t>
  </si>
  <si>
    <t>Cama</t>
  </si>
  <si>
    <t>Mesa</t>
  </si>
  <si>
    <t>Móveis</t>
  </si>
  <si>
    <t>Eletronicos</t>
  </si>
  <si>
    <t>Games</t>
  </si>
  <si>
    <t>Eletro Domestico</t>
  </si>
  <si>
    <t>Informatica</t>
  </si>
  <si>
    <t>Qtd Pedidos</t>
  </si>
  <si>
    <t>Valor Vendas</t>
  </si>
  <si>
    <t>Aplicável a: Excel para Office 365 Excel para Office 365 para Mac Excel 2016 Excel 2013 Excel 2010 Excel 2007 Excel 2016 para Mac Excel para Mac 2011 Excel Online Excel para iPad Excel para iPhone Excel para tablets Android Excel para telefones Android Excel Mobile Excel Starter 2010</t>
  </si>
  <si>
    <t>Número1</t>
  </si>
  <si>
    <t>Núm1 é obrigatório</t>
  </si>
  <si>
    <t>Número2</t>
  </si>
  <si>
    <t>Números subsequentes são opcionais. De 1 a 255 números cujo valor máximo você deseja saber.</t>
  </si>
  <si>
    <t>Função</t>
  </si>
  <si>
    <t>Valor</t>
  </si>
  <si>
    <t>Média</t>
  </si>
  <si>
    <t>Máximo</t>
  </si>
  <si>
    <t>Mínimo</t>
  </si>
  <si>
    <t>Função MÁXIMO, MÍNiMO  E MÉDIA</t>
  </si>
  <si>
    <t>Código</t>
  </si>
  <si>
    <t>Produto</t>
  </si>
  <si>
    <t>Jan</t>
  </si>
  <si>
    <t>Fev</t>
  </si>
  <si>
    <t>Mar</t>
  </si>
  <si>
    <t>Total 1º Trim.</t>
  </si>
  <si>
    <t>Leite</t>
  </si>
  <si>
    <t>Café</t>
  </si>
  <si>
    <t>Chocolate</t>
  </si>
  <si>
    <t>Açucar</t>
  </si>
  <si>
    <t>Óleo</t>
  </si>
  <si>
    <t>Trigo</t>
  </si>
  <si>
    <t>Totais</t>
  </si>
  <si>
    <t>Abri</t>
  </si>
  <si>
    <t>Mai</t>
  </si>
  <si>
    <t>Jun</t>
  </si>
  <si>
    <t>Total Semestre -&gt;&gt;</t>
  </si>
  <si>
    <t>Média Volume Chuva (mm)</t>
  </si>
  <si>
    <t>Volume de chuva Comparado a Média</t>
  </si>
  <si>
    <t>Janeiro</t>
  </si>
  <si>
    <t>Fevereiro</t>
  </si>
  <si>
    <t>Março</t>
  </si>
  <si>
    <t>Abril</t>
  </si>
  <si>
    <t>Maio</t>
  </si>
  <si>
    <t>Junho</t>
  </si>
  <si>
    <t>Julho</t>
  </si>
  <si>
    <t>Agosto</t>
  </si>
  <si>
    <t>Setembro</t>
  </si>
  <si>
    <t>Outubro</t>
  </si>
  <si>
    <t>Novembro</t>
  </si>
  <si>
    <t>Dezembro</t>
  </si>
  <si>
    <t>Max</t>
  </si>
  <si>
    <t>Min</t>
  </si>
  <si>
    <r>
      <t xml:space="preserve">Max Temp </t>
    </r>
    <r>
      <rPr>
        <b/>
        <sz val="9"/>
        <color theme="0"/>
        <rFont val="Calibri"/>
        <family val="2"/>
      </rPr>
      <t>°C</t>
    </r>
  </si>
  <si>
    <r>
      <t xml:space="preserve">Min Temp </t>
    </r>
    <r>
      <rPr>
        <b/>
        <sz val="9"/>
        <color theme="0"/>
        <rFont val="Calibri"/>
        <family val="2"/>
      </rPr>
      <t>°</t>
    </r>
    <r>
      <rPr>
        <b/>
        <sz val="9"/>
        <color theme="0"/>
        <rFont val="Calibri"/>
        <family val="2"/>
        <scheme val="minor"/>
      </rPr>
      <t>C</t>
    </r>
  </si>
  <si>
    <t>Total 2º Trim.</t>
  </si>
  <si>
    <r>
      <rPr>
        <b/>
        <sz val="12"/>
        <color theme="9" tint="-0.499984740745262"/>
        <rFont val="Calibri Light"/>
        <family val="2"/>
      </rPr>
      <t xml:space="preserve">Máximo - </t>
    </r>
    <r>
      <rPr>
        <sz val="12"/>
        <color theme="9" tint="-0.499984740745262"/>
        <rFont val="Calibri Light"/>
        <family val="2"/>
      </rPr>
      <t xml:space="preserve">Retorna o valor máximo de um conjunto de valores. </t>
    </r>
    <r>
      <rPr>
        <b/>
        <sz val="12"/>
        <color theme="9" tint="-0.499984740745262"/>
        <rFont val="Calibri Light"/>
        <family val="2"/>
      </rPr>
      <t>MÁXIMO(número1, [número2], ...)</t>
    </r>
  </si>
  <si>
    <r>
      <rPr>
        <b/>
        <sz val="12"/>
        <color theme="9" tint="-0.499984740745262"/>
        <rFont val="Calibri Light"/>
        <family val="2"/>
      </rPr>
      <t xml:space="preserve">Mínimo - </t>
    </r>
    <r>
      <rPr>
        <sz val="12"/>
        <color theme="9" tint="-0.499984740745262"/>
        <rFont val="Calibri Light"/>
        <family val="2"/>
      </rPr>
      <t xml:space="preserve">Retorna o valor minimo de um conjunto de valores. </t>
    </r>
    <r>
      <rPr>
        <b/>
        <sz val="12"/>
        <color theme="9" tint="-0.499984740745262"/>
        <rFont val="Calibri Light"/>
        <family val="2"/>
      </rPr>
      <t>MÍNIMO(número1, [número2], ...)</t>
    </r>
  </si>
  <si>
    <r>
      <rPr>
        <b/>
        <sz val="12"/>
        <color theme="9" tint="-0.499984740745262"/>
        <rFont val="Calibri Light"/>
        <family val="2"/>
      </rPr>
      <t xml:space="preserve">Média - </t>
    </r>
    <r>
      <rPr>
        <sz val="12"/>
        <color theme="9" tint="-0.499984740745262"/>
        <rFont val="Calibri Light"/>
        <family val="2"/>
      </rPr>
      <t xml:space="preserve">Retorna o valor medio de um conjunto de valores. </t>
    </r>
    <r>
      <rPr>
        <b/>
        <sz val="12"/>
        <color theme="9" tint="-0.499984740745262"/>
        <rFont val="Calibri Light"/>
        <family val="2"/>
      </rPr>
      <t>MÉDIA(número1, [número2],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</si>
</sst>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R$&quot;\ * #,##0.00_-;\-&quot;R$&quot;\ * #,##0.00_-;_-&quot;R$&quot;\ * &quot;-&quot;??_-;_-@_-"/>
    <numFmt numFmtId="164" formatCode="0.0"/>
  </numFmts>
  <fonts count="20" x14ac:knownFonts="1">
    <font>
      <sz val="11"/>
      <color theme="1"/>
      <name val="Calibri"/>
      <family val="2"/>
      <scheme val="minor"/>
    </font>
    <font>
      <sz val="11"/>
      <color theme="1"/>
      <name val="Calibri"/>
      <family val="2"/>
      <scheme val="minor"/>
    </font>
    <font>
      <sz val="10"/>
      <color theme="9" tint="-0.499984740745262"/>
      <name val="Calibri Light"/>
      <family val="2"/>
    </font>
    <font>
      <sz val="12"/>
      <color theme="9" tint="-0.499984740745262"/>
      <name val="Calibri Light"/>
      <family val="2"/>
    </font>
    <font>
      <b/>
      <sz val="14"/>
      <color theme="9" tint="-0.499984740745262"/>
      <name val="Calibri Light"/>
      <family val="2"/>
    </font>
    <font>
      <b/>
      <sz val="14"/>
      <color rgb="FF00B050"/>
      <name val="Calibri"/>
      <family val="2"/>
      <scheme val="minor"/>
    </font>
    <font>
      <b/>
      <sz val="12"/>
      <color theme="9" tint="-0.499984740745262"/>
      <name val="Calibri Light"/>
      <family val="2"/>
    </font>
    <font>
      <sz val="10"/>
      <color theme="0"/>
      <name val="Calibri"/>
      <family val="2"/>
      <scheme val="minor"/>
    </font>
    <font>
      <sz val="9"/>
      <color theme="1"/>
      <name val="Century Gothic"/>
      <family val="2"/>
    </font>
    <font>
      <u/>
      <sz val="11"/>
      <color theme="1"/>
      <name val="Calibri"/>
      <family val="2"/>
      <scheme val="minor"/>
    </font>
    <font>
      <b/>
      <sz val="10"/>
      <color theme="0"/>
      <name val="Calibri"/>
      <family val="2"/>
      <scheme val="minor"/>
    </font>
    <font>
      <b/>
      <sz val="9"/>
      <color theme="9" tint="-0.499984740745262"/>
      <name val="Calibri Light"/>
      <family val="2"/>
    </font>
    <font>
      <b/>
      <sz val="13"/>
      <color theme="3"/>
      <name val="Calibri"/>
      <family val="2"/>
      <scheme val="minor"/>
    </font>
    <font>
      <sz val="11"/>
      <color theme="0"/>
      <name val="Calibri"/>
      <family val="2"/>
      <scheme val="minor"/>
    </font>
    <font>
      <b/>
      <sz val="9"/>
      <color theme="0"/>
      <name val="Calibri"/>
      <family val="2"/>
      <scheme val="minor"/>
    </font>
    <font>
      <b/>
      <sz val="9"/>
      <color theme="0"/>
      <name val="Calibri"/>
      <family val="2"/>
    </font>
    <font>
      <sz val="9"/>
      <color theme="1"/>
      <name val="Calibri"/>
      <family val="2"/>
    </font>
    <font>
      <b/>
      <sz val="9"/>
      <color theme="1"/>
      <name val="Calibri"/>
      <family val="2"/>
    </font>
    <font>
      <sz val="10"/>
      <color theme="0"/>
      <name val="Calibri"/>
      <family val="2"/>
    </font>
    <font>
      <b/>
      <sz val="10"/>
      <color theme="0"/>
      <name val="Calibri"/>
      <family val="2"/>
    </font>
  </fonts>
  <fills count="11">
    <fill>
      <patternFill patternType="none"/>
    </fill>
    <fill>
      <patternFill patternType="gray125"/>
    </fill>
    <fill>
      <patternFill patternType="solid">
        <fgColor rgb="FF00B05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8" tint="-0.499984740745262"/>
        <bgColor indexed="64"/>
      </patternFill>
    </fill>
    <fill>
      <patternFill patternType="solid">
        <fgColor theme="5" tint="0.59999389629810485"/>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23">
    <border>
      <left/>
      <right/>
      <top/>
      <bottom/>
      <diagonal/>
    </border>
    <border>
      <left style="thin">
        <color rgb="FF00B050"/>
      </left>
      <right style="thin">
        <color rgb="FF00B050"/>
      </right>
      <top style="thin">
        <color rgb="FF00B050"/>
      </top>
      <bottom style="thin">
        <color rgb="FF00B050"/>
      </bottom>
      <diagonal/>
    </border>
    <border>
      <left style="thin">
        <color rgb="FF00B050"/>
      </left>
      <right style="thin">
        <color rgb="FF00B050"/>
      </right>
      <top/>
      <bottom style="thin">
        <color rgb="FF00B050"/>
      </bottom>
      <diagonal/>
    </border>
    <border>
      <left style="thin">
        <color theme="9" tint="-0.499984740745262"/>
      </left>
      <right style="thin">
        <color theme="9" tint="-0.499984740745262"/>
      </right>
      <top style="thin">
        <color theme="9" tint="-0.499984740745262"/>
      </top>
      <bottom style="thin">
        <color theme="9" tint="-0.499984740745262"/>
      </bottom>
      <diagonal/>
    </border>
    <border>
      <left/>
      <right/>
      <top style="thin">
        <color rgb="FF00B050"/>
      </top>
      <bottom style="thin">
        <color rgb="FF00B050"/>
      </bottom>
      <diagonal/>
    </border>
    <border>
      <left style="thin">
        <color theme="9" tint="-0.499984740745262"/>
      </left>
      <right/>
      <top style="thin">
        <color theme="9" tint="-0.499984740745262"/>
      </top>
      <bottom style="thin">
        <color theme="9" tint="-0.499984740745262"/>
      </bottom>
      <diagonal/>
    </border>
    <border>
      <left style="thin">
        <color rgb="FF00B050"/>
      </left>
      <right/>
      <top style="thin">
        <color theme="9" tint="-0.499984740745262"/>
      </top>
      <bottom style="thin">
        <color rgb="FF00B050"/>
      </bottom>
      <diagonal/>
    </border>
    <border>
      <left style="thin">
        <color rgb="FF00B050"/>
      </left>
      <right/>
      <top style="thin">
        <color rgb="FF00B050"/>
      </top>
      <bottom style="thin">
        <color rgb="FF00B050"/>
      </bottom>
      <diagonal/>
    </border>
    <border>
      <left/>
      <right style="thin">
        <color rgb="FF00B050"/>
      </right>
      <top style="thin">
        <color rgb="FF00B050"/>
      </top>
      <bottom style="thin">
        <color rgb="FF00B050"/>
      </bottom>
      <diagonal/>
    </border>
    <border>
      <left/>
      <right/>
      <top/>
      <bottom style="thick">
        <color theme="4" tint="0.499984740745262"/>
      </bottom>
      <diagonal/>
    </border>
    <border>
      <left/>
      <right style="thin">
        <color rgb="FF00B050"/>
      </right>
      <top/>
      <bottom style="thin">
        <color rgb="FF00B050"/>
      </bottom>
      <diagonal/>
    </border>
    <border>
      <left style="thin">
        <color rgb="FF00B050"/>
      </left>
      <right style="thin">
        <color rgb="FF00B050"/>
      </right>
      <top style="thin">
        <color rgb="FF00B050"/>
      </top>
      <bottom/>
      <diagonal/>
    </border>
    <border>
      <left style="thin">
        <color indexed="64"/>
      </left>
      <right style="thin">
        <color rgb="FF00B050"/>
      </right>
      <top style="thin">
        <color rgb="FF00B050"/>
      </top>
      <bottom style="thin">
        <color rgb="FF00B050"/>
      </bottom>
      <diagonal/>
    </border>
    <border>
      <left style="thin">
        <color rgb="FF00B050"/>
      </left>
      <right style="thin">
        <color rgb="FF00B050"/>
      </right>
      <top/>
      <bottom/>
      <diagonal/>
    </border>
    <border>
      <left style="thin">
        <color theme="2"/>
      </left>
      <right style="thin">
        <color theme="2"/>
      </right>
      <top style="thin">
        <color theme="2"/>
      </top>
      <bottom style="thin">
        <color theme="2"/>
      </bottom>
      <diagonal/>
    </border>
    <border>
      <left style="thin">
        <color rgb="FF00B050"/>
      </left>
      <right style="thin">
        <color theme="2"/>
      </right>
      <top style="thin">
        <color theme="2"/>
      </top>
      <bottom style="thin">
        <color theme="2"/>
      </bottom>
      <diagonal/>
    </border>
    <border>
      <left style="thin">
        <color indexed="64"/>
      </left>
      <right/>
      <top style="thin">
        <color rgb="FF00B050"/>
      </top>
      <bottom/>
      <diagonal/>
    </border>
    <border>
      <left/>
      <right style="thin">
        <color theme="2"/>
      </right>
      <top style="thin">
        <color theme="2"/>
      </top>
      <bottom/>
      <diagonal/>
    </border>
    <border>
      <left/>
      <right/>
      <top style="thin">
        <color theme="2"/>
      </top>
      <bottom/>
      <diagonal/>
    </border>
    <border>
      <left style="thin">
        <color theme="2"/>
      </left>
      <right/>
      <top/>
      <bottom/>
      <diagonal/>
    </border>
    <border>
      <left/>
      <right style="thin">
        <color theme="2"/>
      </right>
      <top style="thin">
        <color theme="2"/>
      </top>
      <bottom style="thin">
        <color theme="2"/>
      </bottom>
      <diagonal/>
    </border>
    <border>
      <left style="thin">
        <color theme="2"/>
      </left>
      <right/>
      <top style="thin">
        <color theme="2"/>
      </top>
      <bottom style="thin">
        <color theme="2"/>
      </bottom>
      <diagonal/>
    </border>
    <border>
      <left/>
      <right/>
      <top style="thin">
        <color theme="2"/>
      </top>
      <bottom style="thin">
        <color theme="2"/>
      </bottom>
      <diagonal/>
    </border>
  </borders>
  <cellStyleXfs count="6">
    <xf numFmtId="0" fontId="0" fillId="0" borderId="0"/>
    <xf numFmtId="44" fontId="1" fillId="0" borderId="0" applyFont="0" applyFill="0" applyBorder="0" applyAlignment="0" applyProtection="0"/>
    <xf numFmtId="0" fontId="12" fillId="0" borderId="9" applyNumberFormat="0" applyFill="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cellStyleXfs>
  <cellXfs count="54">
    <xf numFmtId="0" fontId="0" fillId="0" borderId="0" xfId="0"/>
    <xf numFmtId="0" fontId="0" fillId="0" borderId="0" xfId="0" applyFill="1"/>
    <xf numFmtId="1" fontId="8" fillId="5" borderId="2" xfId="0" applyNumberFormat="1" applyFont="1" applyFill="1" applyBorder="1" applyAlignment="1">
      <alignment horizontal="center" vertical="center" wrapText="1"/>
    </xf>
    <xf numFmtId="0" fontId="9" fillId="0" borderId="0" xfId="0" applyFont="1"/>
    <xf numFmtId="0" fontId="14" fillId="2" borderId="9" xfId="2" applyFont="1" applyFill="1" applyAlignment="1">
      <alignment horizontal="center" vertical="center" wrapText="1"/>
    </xf>
    <xf numFmtId="0" fontId="14" fillId="2" borderId="9" xfId="2" applyFont="1" applyFill="1" applyAlignment="1">
      <alignment horizontal="center" vertical="center"/>
    </xf>
    <xf numFmtId="1" fontId="8" fillId="5" borderId="10" xfId="0" applyNumberFormat="1" applyFont="1" applyFill="1" applyBorder="1" applyAlignment="1">
      <alignment horizontal="center" vertical="center" wrapText="1"/>
    </xf>
    <xf numFmtId="0" fontId="1" fillId="8" borderId="1" xfId="4" applyBorder="1"/>
    <xf numFmtId="0" fontId="1" fillId="8" borderId="2" xfId="4" applyBorder="1"/>
    <xf numFmtId="1" fontId="8" fillId="5" borderId="8" xfId="0" applyNumberFormat="1" applyFont="1" applyFill="1" applyBorder="1" applyAlignment="1">
      <alignment horizontal="center" vertical="center" wrapText="1"/>
    </xf>
    <xf numFmtId="0" fontId="1" fillId="8" borderId="12" xfId="4" applyBorder="1"/>
    <xf numFmtId="0" fontId="1" fillId="8" borderId="13" xfId="4" applyBorder="1"/>
    <xf numFmtId="0" fontId="1" fillId="8" borderId="11" xfId="4" applyBorder="1"/>
    <xf numFmtId="0" fontId="1" fillId="8" borderId="16" xfId="4" applyBorder="1"/>
    <xf numFmtId="1" fontId="8" fillId="5" borderId="11" xfId="0" applyNumberFormat="1" applyFont="1" applyFill="1" applyBorder="1" applyAlignment="1">
      <alignment horizontal="center" vertical="center" wrapText="1"/>
    </xf>
    <xf numFmtId="1" fontId="8" fillId="5" borderId="13" xfId="0" applyNumberFormat="1" applyFont="1" applyFill="1" applyBorder="1" applyAlignment="1">
      <alignment horizontal="center" vertical="center" wrapText="1"/>
    </xf>
    <xf numFmtId="164" fontId="1" fillId="2" borderId="14" xfId="3" applyNumberFormat="1" applyFill="1" applyBorder="1" applyAlignment="1">
      <alignment horizontal="center"/>
    </xf>
    <xf numFmtId="164" fontId="1" fillId="2" borderId="17" xfId="3" applyNumberFormat="1" applyFill="1" applyBorder="1" applyAlignment="1">
      <alignment horizontal="center"/>
    </xf>
    <xf numFmtId="0" fontId="0" fillId="0" borderId="18" xfId="0" applyBorder="1"/>
    <xf numFmtId="0" fontId="0" fillId="0" borderId="19" xfId="0" applyBorder="1"/>
    <xf numFmtId="164" fontId="1" fillId="2" borderId="20" xfId="3" applyNumberFormat="1" applyFill="1" applyBorder="1" applyAlignment="1">
      <alignment horizontal="center"/>
    </xf>
    <xf numFmtId="164" fontId="1" fillId="2" borderId="22" xfId="3" applyNumberFormat="1" applyFill="1" applyBorder="1" applyAlignment="1">
      <alignment horizontal="center"/>
    </xf>
    <xf numFmtId="0" fontId="13" fillId="10" borderId="21" xfId="3" applyFont="1" applyFill="1" applyBorder="1" applyAlignment="1">
      <alignment horizontal="left"/>
    </xf>
    <xf numFmtId="0" fontId="13" fillId="10" borderId="15" xfId="3" applyFont="1" applyFill="1" applyBorder="1" applyAlignment="1">
      <alignment horizontal="left"/>
    </xf>
    <xf numFmtId="1" fontId="16" fillId="5" borderId="2" xfId="0" applyNumberFormat="1" applyFont="1" applyFill="1" applyBorder="1" applyAlignment="1">
      <alignment horizontal="center" vertical="center" wrapText="1"/>
    </xf>
    <xf numFmtId="1" fontId="16" fillId="5" borderId="1" xfId="0" quotePrefix="1" applyNumberFormat="1" applyFont="1" applyFill="1" applyBorder="1" applyAlignment="1">
      <alignment horizontal="center" vertical="center" wrapText="1"/>
    </xf>
    <xf numFmtId="1" fontId="16" fillId="5" borderId="1" xfId="0" applyNumberFormat="1" applyFont="1" applyFill="1" applyBorder="1" applyAlignment="1">
      <alignment horizontal="center" vertical="center" wrapText="1"/>
    </xf>
    <xf numFmtId="0" fontId="18" fillId="2" borderId="3" xfId="0" applyFont="1" applyFill="1" applyBorder="1" applyAlignment="1">
      <alignment horizontal="center" vertical="center"/>
    </xf>
    <xf numFmtId="1" fontId="15" fillId="6" borderId="2" xfId="0" applyNumberFormat="1" applyFont="1" applyFill="1" applyBorder="1" applyAlignment="1">
      <alignment horizontal="center" vertical="center" wrapText="1"/>
    </xf>
    <xf numFmtId="44" fontId="16" fillId="5" borderId="2" xfId="1" applyFont="1" applyFill="1" applyBorder="1" applyAlignment="1">
      <alignment horizontal="center" vertical="center" wrapText="1"/>
    </xf>
    <xf numFmtId="0" fontId="19" fillId="2" borderId="3" xfId="0" applyFont="1" applyFill="1" applyBorder="1" applyAlignment="1">
      <alignment horizontal="center" vertical="center"/>
    </xf>
    <xf numFmtId="44" fontId="15" fillId="6" borderId="2" xfId="1" applyFont="1" applyFill="1" applyBorder="1" applyAlignment="1">
      <alignment horizontal="center" vertical="center" wrapText="1"/>
    </xf>
    <xf numFmtId="164" fontId="1" fillId="9" borderId="2" xfId="5" applyNumberFormat="1" applyBorder="1" applyAlignment="1">
      <alignment horizontal="center" vertical="center" wrapText="1"/>
    </xf>
    <xf numFmtId="0" fontId="0" fillId="0" borderId="0" xfId="0"/>
    <xf numFmtId="0" fontId="0" fillId="0" borderId="0" xfId="0"/>
    <xf numFmtId="1" fontId="15" fillId="6" borderId="7" xfId="0" applyNumberFormat="1" applyFont="1" applyFill="1" applyBorder="1" applyAlignment="1">
      <alignment horizontal="center" vertical="center" wrapText="1"/>
    </xf>
    <xf numFmtId="1" fontId="15" fillId="6" borderId="4" xfId="0" applyNumberFormat="1" applyFont="1" applyFill="1" applyBorder="1" applyAlignment="1">
      <alignment horizontal="center" vertical="center" wrapText="1"/>
    </xf>
    <xf numFmtId="1" fontId="15" fillId="6" borderId="8" xfId="0" applyNumberFormat="1" applyFont="1" applyFill="1" applyBorder="1" applyAlignment="1">
      <alignment horizontal="center" vertical="center" wrapText="1"/>
    </xf>
    <xf numFmtId="0" fontId="2" fillId="4" borderId="4" xfId="0" applyFont="1" applyFill="1" applyBorder="1" applyAlignment="1">
      <alignment horizontal="left" wrapText="1"/>
    </xf>
    <xf numFmtId="0" fontId="3" fillId="4" borderId="4" xfId="0" applyFont="1" applyFill="1" applyBorder="1" applyAlignment="1">
      <alignment wrapText="1"/>
    </xf>
    <xf numFmtId="0" fontId="10" fillId="2" borderId="5" xfId="0" applyFont="1" applyFill="1" applyBorder="1" applyAlignment="1">
      <alignment vertical="center"/>
    </xf>
    <xf numFmtId="0" fontId="0" fillId="0" borderId="0" xfId="0" applyAlignment="1"/>
    <xf numFmtId="1" fontId="17" fillId="5" borderId="6" xfId="0" applyNumberFormat="1" applyFont="1" applyFill="1" applyBorder="1" applyAlignment="1">
      <alignment vertical="center"/>
    </xf>
    <xf numFmtId="44" fontId="16" fillId="5" borderId="6" xfId="1" applyFont="1" applyFill="1" applyBorder="1" applyAlignment="1">
      <alignment vertical="center"/>
    </xf>
    <xf numFmtId="0" fontId="16" fillId="5" borderId="6" xfId="1" applyNumberFormat="1" applyFont="1" applyFill="1" applyBorder="1" applyAlignment="1">
      <alignment vertical="center"/>
    </xf>
    <xf numFmtId="1" fontId="16" fillId="5" borderId="6" xfId="1" applyNumberFormat="1" applyFont="1" applyFill="1" applyBorder="1" applyAlignment="1">
      <alignment vertical="center"/>
    </xf>
    <xf numFmtId="0" fontId="7" fillId="2" borderId="8" xfId="0" applyFont="1" applyFill="1" applyBorder="1" applyAlignment="1">
      <alignment vertical="center"/>
    </xf>
    <xf numFmtId="0" fontId="7" fillId="2" borderId="1" xfId="0" applyFont="1" applyFill="1" applyBorder="1" applyAlignment="1">
      <alignment horizontal="center" vertical="center"/>
    </xf>
    <xf numFmtId="0" fontId="7" fillId="2" borderId="1" xfId="0" applyFont="1" applyFill="1" applyBorder="1" applyAlignment="1">
      <alignment vertical="center"/>
    </xf>
    <xf numFmtId="1" fontId="16" fillId="5" borderId="8" xfId="0" applyNumberFormat="1" applyFont="1" applyFill="1" applyBorder="1" applyAlignment="1">
      <alignment vertical="center"/>
    </xf>
    <xf numFmtId="44" fontId="16" fillId="5" borderId="1" xfId="1" applyFont="1" applyFill="1" applyBorder="1" applyAlignment="1">
      <alignment vertical="center" wrapText="1"/>
    </xf>
    <xf numFmtId="0" fontId="4" fillId="4" borderId="4" xfId="0" applyFont="1" applyFill="1" applyBorder="1" applyAlignment="1">
      <alignment horizontal="center"/>
    </xf>
    <xf numFmtId="0" fontId="11" fillId="3" borderId="4" xfId="0" applyFont="1" applyFill="1" applyBorder="1" applyAlignment="1">
      <alignment horizontal="left" vertical="center" wrapText="1"/>
    </xf>
    <xf numFmtId="0" fontId="5" fillId="3" borderId="4" xfId="0" applyFont="1" applyFill="1" applyBorder="1" applyAlignment="1">
      <alignment horizontal="right" vertical="center"/>
    </xf>
  </cellXfs>
  <cellStyles count="6">
    <cellStyle name="40% - Ênfase2" xfId="3" builtinId="35"/>
    <cellStyle name="40% - Ênfase6" xfId="4" builtinId="51"/>
    <cellStyle name="60% - Ênfase6" xfId="5" builtinId="52"/>
    <cellStyle name="Moeda" xfId="1" builtinId="4"/>
    <cellStyle name="Normal" xfId="0" builtinId="0"/>
    <cellStyle name="Título 2" xfId="2" builtinId="17"/>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mruColors>
      <color rgb="FF00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119057</xdr:colOff>
      <xdr:row>9</xdr:row>
      <xdr:rowOff>63500</xdr:rowOff>
    </xdr:from>
    <xdr:to>
      <xdr:col>9</xdr:col>
      <xdr:colOff>31745</xdr:colOff>
      <xdr:row>11</xdr:row>
      <xdr:rowOff>71438</xdr:rowOff>
    </xdr:to>
    <xdr:sp macro="" textlink="">
      <xdr:nvSpPr>
        <xdr:cNvPr id="4" name="CaixaDeTexto 3">
          <a:extLst>
            <a:ext uri="{FF2B5EF4-FFF2-40B4-BE49-F238E27FC236}">
              <a16:creationId xmlns:a16="http://schemas.microsoft.com/office/drawing/2014/main" id="{9E0DB4DB-7C3A-4EFF-B6F2-209A29EAB80F}"/>
            </a:ext>
          </a:extLst>
        </xdr:cNvPr>
        <xdr:cNvSpPr txBox="1"/>
      </xdr:nvSpPr>
      <xdr:spPr>
        <a:xfrm>
          <a:off x="5976932" y="3540125"/>
          <a:ext cx="1317626" cy="388938"/>
        </a:xfrm>
        <a:prstGeom prst="rect">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ctr"/>
        <a:lstStyle/>
        <a:p>
          <a:pPr algn="ctr"/>
          <a:r>
            <a:rPr lang="pt-BR" sz="1100"/>
            <a:t>Valores</a:t>
          </a:r>
          <a:r>
            <a:rPr lang="pt-BR" sz="1100" baseline="0"/>
            <a:t> Vendas</a:t>
          </a:r>
          <a:endParaRPr lang="pt-BR" sz="1100"/>
        </a:p>
      </xdr:txBody>
    </xdr:sp>
    <xdr:clientData/>
  </xdr:twoCellAnchor>
  <xdr:twoCellAnchor>
    <xdr:from>
      <xdr:col>7</xdr:col>
      <xdr:colOff>168270</xdr:colOff>
      <xdr:row>15</xdr:row>
      <xdr:rowOff>4762</xdr:rowOff>
    </xdr:from>
    <xdr:to>
      <xdr:col>9</xdr:col>
      <xdr:colOff>80958</xdr:colOff>
      <xdr:row>16</xdr:row>
      <xdr:rowOff>168275</xdr:rowOff>
    </xdr:to>
    <xdr:sp macro="" textlink="">
      <xdr:nvSpPr>
        <xdr:cNvPr id="9" name="CaixaDeTexto 8">
          <a:extLst>
            <a:ext uri="{FF2B5EF4-FFF2-40B4-BE49-F238E27FC236}">
              <a16:creationId xmlns:a16="http://schemas.microsoft.com/office/drawing/2014/main" id="{1A2EC151-AE25-4B85-9BA2-0834E2D8695D}"/>
            </a:ext>
          </a:extLst>
        </xdr:cNvPr>
        <xdr:cNvSpPr txBox="1"/>
      </xdr:nvSpPr>
      <xdr:spPr>
        <a:xfrm>
          <a:off x="6026145" y="4624387"/>
          <a:ext cx="1317626" cy="354013"/>
        </a:xfrm>
        <a:prstGeom prst="rect">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ctr"/>
        <a:lstStyle/>
        <a:p>
          <a:pPr algn="ctr"/>
          <a:r>
            <a:rPr lang="pt-BR" sz="1100"/>
            <a:t>Qtde  Pedidos</a:t>
          </a:r>
        </a:p>
      </xdr:txBody>
    </xdr:sp>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showGridLines="0" tabSelected="1" zoomScale="120" zoomScaleNormal="120" zoomScalePageLayoutView="130" workbookViewId="0">
      <selection activeCell="B7" sqref="B7:I7"/>
    </sheetView>
  </sheetViews>
  <sheetFormatPr defaultColWidth="0" defaultRowHeight="15" zeroHeight="1" x14ac:dyDescent="0.25"/>
  <cols>
    <col min="1" max="1" width="13.42578125" style="33" customWidth="1"/>
    <col min="2" max="2" width="14.42578125" style="33" bestFit="1" customWidth="1"/>
    <col min="3" max="3" width="11.42578125" style="33" customWidth="1"/>
    <col min="4" max="4" width="12.5703125" style="33" customWidth="1"/>
    <col min="5" max="5" width="13.85546875" style="33" bestFit="1" customWidth="1"/>
    <col min="6" max="6" width="12" style="33" customWidth="1"/>
    <col min="7" max="7" width="12.140625" style="33" bestFit="1" customWidth="1"/>
    <col min="8" max="8" width="10.140625" style="33" bestFit="1" customWidth="1"/>
    <col min="9" max="9" width="11" style="33" bestFit="1" customWidth="1"/>
    <col min="10" max="10" width="2.7109375" customWidth="1"/>
    <col min="11" max="15" width="9.140625" hidden="1"/>
    <col min="16" max="16" width="5.85546875" hidden="1"/>
    <col min="17" max="17" width="4.140625" hidden="1"/>
    <col min="18" max="16384" width="9.140625" style="1" hidden="1"/>
  </cols>
  <sheetData>
    <row r="1" spans="1:9" ht="18.75" x14ac:dyDescent="0.3">
      <c r="A1" s="51" t="s">
        <v>28</v>
      </c>
      <c r="B1" s="51"/>
      <c r="C1" s="51"/>
      <c r="D1" s="51"/>
      <c r="E1" s="51"/>
      <c r="F1" s="51"/>
      <c r="G1" s="51"/>
      <c r="H1" s="51"/>
      <c r="I1" s="51"/>
    </row>
    <row r="2" spans="1:9" ht="27.95" customHeight="1" x14ac:dyDescent="0.25">
      <c r="A2" s="38" t="s">
        <v>18</v>
      </c>
      <c r="B2" s="38"/>
      <c r="C2" s="38"/>
      <c r="D2" s="38"/>
      <c r="E2" s="38"/>
      <c r="F2" s="38"/>
      <c r="G2" s="38"/>
      <c r="H2" s="38"/>
      <c r="I2" s="38"/>
    </row>
    <row r="3" spans="1:9" ht="27.95" customHeight="1" x14ac:dyDescent="0.25">
      <c r="A3" s="39" t="s">
        <v>65</v>
      </c>
      <c r="B3" s="39"/>
      <c r="C3" s="39"/>
      <c r="D3" s="39"/>
      <c r="E3" s="39"/>
      <c r="F3" s="39"/>
      <c r="G3" s="39"/>
      <c r="H3" s="39"/>
      <c r="I3" s="39"/>
    </row>
    <row r="4" spans="1:9" ht="27.95" customHeight="1" x14ac:dyDescent="0.25">
      <c r="A4" s="39" t="s">
        <v>66</v>
      </c>
      <c r="B4" s="39"/>
      <c r="C4" s="39"/>
      <c r="D4" s="39"/>
      <c r="E4" s="39"/>
      <c r="F4" s="39"/>
      <c r="G4" s="39"/>
      <c r="H4" s="39"/>
      <c r="I4" s="39"/>
    </row>
    <row r="5" spans="1:9" ht="23.25" customHeight="1" x14ac:dyDescent="0.25">
      <c r="A5" s="39" t="s">
        <v>67</v>
      </c>
      <c r="B5" s="39"/>
      <c r="C5" s="39"/>
      <c r="D5" s="39"/>
      <c r="E5" s="39"/>
      <c r="F5" s="39"/>
      <c r="G5" s="39"/>
      <c r="H5" s="39"/>
      <c r="I5" s="39"/>
    </row>
    <row r="6" spans="1:9" ht="24.95" customHeight="1" x14ac:dyDescent="0.25">
      <c r="A6" s="53" t="s">
        <v>19</v>
      </c>
      <c r="B6" s="52" t="s">
        <v>20</v>
      </c>
      <c r="C6" s="52"/>
      <c r="D6" s="52"/>
      <c r="E6" s="52"/>
      <c r="F6" s="52"/>
      <c r="G6" s="52"/>
      <c r="H6" s="52"/>
      <c r="I6" s="52"/>
    </row>
    <row r="7" spans="1:9" ht="24.95" customHeight="1" x14ac:dyDescent="0.25">
      <c r="A7" s="53" t="s">
        <v>21</v>
      </c>
      <c r="B7" s="52" t="s">
        <v>22</v>
      </c>
      <c r="C7" s="52"/>
      <c r="D7" s="52"/>
      <c r="E7" s="52"/>
      <c r="F7" s="52"/>
      <c r="G7" s="52"/>
      <c r="H7" s="52"/>
      <c r="I7" s="52"/>
    </row>
    <row r="8" spans="1:9" x14ac:dyDescent="0.25"/>
    <row r="9" spans="1:9" x14ac:dyDescent="0.25">
      <c r="A9" s="46" t="s">
        <v>0</v>
      </c>
      <c r="B9" s="47" t="s">
        <v>1</v>
      </c>
      <c r="C9" s="47" t="s">
        <v>16</v>
      </c>
      <c r="D9" s="48" t="s">
        <v>17</v>
      </c>
      <c r="F9" s="40" t="s">
        <v>23</v>
      </c>
      <c r="G9" s="40" t="s">
        <v>24</v>
      </c>
      <c r="H9" s="34"/>
      <c r="I9" s="34"/>
    </row>
    <row r="10" spans="1:9" x14ac:dyDescent="0.25">
      <c r="A10" s="49" t="s">
        <v>2</v>
      </c>
      <c r="B10" s="25" t="s">
        <v>12</v>
      </c>
      <c r="C10" s="26">
        <v>34</v>
      </c>
      <c r="D10" s="50">
        <v>81600</v>
      </c>
      <c r="F10" s="42" t="s">
        <v>26</v>
      </c>
      <c r="G10" s="43">
        <f>MAX(D10:D18)</f>
        <v>131200</v>
      </c>
      <c r="H10" s="34"/>
      <c r="I10" s="34"/>
    </row>
    <row r="11" spans="1:9" x14ac:dyDescent="0.25">
      <c r="A11" s="49" t="s">
        <v>3</v>
      </c>
      <c r="B11" s="25" t="s">
        <v>13</v>
      </c>
      <c r="C11" s="26">
        <v>80</v>
      </c>
      <c r="D11" s="50">
        <v>120000</v>
      </c>
      <c r="F11" s="42" t="s">
        <v>27</v>
      </c>
      <c r="G11" s="43">
        <f>MIN(D10:D18)</f>
        <v>21900</v>
      </c>
      <c r="H11" s="34"/>
      <c r="I11" s="34"/>
    </row>
    <row r="12" spans="1:9" x14ac:dyDescent="0.25">
      <c r="A12" s="49" t="s">
        <v>4</v>
      </c>
      <c r="B12" s="25" t="s">
        <v>14</v>
      </c>
      <c r="C12" s="26">
        <v>28</v>
      </c>
      <c r="D12" s="50">
        <v>75600</v>
      </c>
      <c r="F12" s="42" t="s">
        <v>25</v>
      </c>
      <c r="G12" s="43">
        <f>AVERAGE(D10:D18)</f>
        <v>73103.444444444438</v>
      </c>
      <c r="H12" s="34"/>
      <c r="I12" s="34"/>
    </row>
    <row r="13" spans="1:9" x14ac:dyDescent="0.25">
      <c r="A13" s="49" t="s">
        <v>5</v>
      </c>
      <c r="B13" s="26" t="s">
        <v>15</v>
      </c>
      <c r="C13" s="26">
        <v>41</v>
      </c>
      <c r="D13" s="50">
        <v>131200</v>
      </c>
      <c r="F13" s="41"/>
      <c r="G13" s="41"/>
      <c r="H13" s="34"/>
      <c r="I13" s="34"/>
    </row>
    <row r="14" spans="1:9" x14ac:dyDescent="0.25">
      <c r="A14" s="49" t="s">
        <v>6</v>
      </c>
      <c r="B14" s="25" t="s">
        <v>14</v>
      </c>
      <c r="C14" s="26">
        <v>53</v>
      </c>
      <c r="D14" s="50">
        <v>79500</v>
      </c>
      <c r="H14" s="34"/>
      <c r="I14" s="34"/>
    </row>
    <row r="15" spans="1:9" x14ac:dyDescent="0.25">
      <c r="A15" s="49" t="s">
        <v>7</v>
      </c>
      <c r="B15" s="25" t="s">
        <v>14</v>
      </c>
      <c r="C15" s="26">
        <v>73</v>
      </c>
      <c r="D15" s="50">
        <v>21900</v>
      </c>
      <c r="F15" s="40" t="s">
        <v>23</v>
      </c>
      <c r="G15" s="40" t="s">
        <v>24</v>
      </c>
    </row>
    <row r="16" spans="1:9" x14ac:dyDescent="0.25">
      <c r="A16" s="49" t="s">
        <v>8</v>
      </c>
      <c r="B16" s="26" t="s">
        <v>11</v>
      </c>
      <c r="C16" s="26">
        <v>69</v>
      </c>
      <c r="D16" s="50">
        <v>68931</v>
      </c>
      <c r="F16" s="42" t="s">
        <v>26</v>
      </c>
      <c r="G16" s="44">
        <f>MAX(C10:C18)</f>
        <v>80</v>
      </c>
    </row>
    <row r="17" spans="1:9" x14ac:dyDescent="0.25">
      <c r="A17" s="49" t="s">
        <v>9</v>
      </c>
      <c r="B17" s="26" t="s">
        <v>11</v>
      </c>
      <c r="C17" s="26">
        <v>39</v>
      </c>
      <c r="D17" s="50">
        <v>46800</v>
      </c>
      <c r="F17" s="42" t="s">
        <v>27</v>
      </c>
      <c r="G17" s="45">
        <f>MIN(C10:C18)</f>
        <v>24</v>
      </c>
    </row>
    <row r="18" spans="1:9" x14ac:dyDescent="0.25">
      <c r="A18" s="49" t="s">
        <v>10</v>
      </c>
      <c r="B18" s="26" t="s">
        <v>11</v>
      </c>
      <c r="C18" s="26">
        <v>24</v>
      </c>
      <c r="D18" s="50">
        <v>32400</v>
      </c>
      <c r="F18" s="42" t="s">
        <v>25</v>
      </c>
      <c r="G18" s="45">
        <f>AVERAGE(C10:C18)</f>
        <v>49</v>
      </c>
    </row>
    <row r="19" spans="1:9" x14ac:dyDescent="0.25"/>
    <row r="20" spans="1:9" x14ac:dyDescent="0.25">
      <c r="D20" s="3"/>
    </row>
    <row r="21" spans="1:9" x14ac:dyDescent="0.25">
      <c r="A21" s="27" t="s">
        <v>29</v>
      </c>
      <c r="B21" s="27" t="s">
        <v>30</v>
      </c>
      <c r="C21" s="27" t="s">
        <v>31</v>
      </c>
      <c r="D21" s="27" t="s">
        <v>32</v>
      </c>
      <c r="E21" s="27" t="s">
        <v>33</v>
      </c>
      <c r="F21" s="30" t="s">
        <v>34</v>
      </c>
      <c r="G21" s="27" t="s">
        <v>26</v>
      </c>
      <c r="H21" s="27" t="s">
        <v>27</v>
      </c>
      <c r="I21" s="27" t="s">
        <v>25</v>
      </c>
    </row>
    <row r="22" spans="1:9" x14ac:dyDescent="0.25">
      <c r="A22" s="24">
        <v>1</v>
      </c>
      <c r="B22" s="24" t="s">
        <v>35</v>
      </c>
      <c r="C22" s="29">
        <v>4500</v>
      </c>
      <c r="D22" s="29">
        <v>5040</v>
      </c>
      <c r="E22" s="29">
        <v>5696</v>
      </c>
      <c r="F22" s="29">
        <f>SUM(C22:E22)</f>
        <v>15236</v>
      </c>
      <c r="G22" s="29">
        <f>MAX(C22:E22)</f>
        <v>5696</v>
      </c>
      <c r="H22" s="29">
        <f>MIN(C22:E22)</f>
        <v>4500</v>
      </c>
      <c r="I22" s="29">
        <f>AVERAGE(C22:E22)</f>
        <v>5078.666666666667</v>
      </c>
    </row>
    <row r="23" spans="1:9" x14ac:dyDescent="0.25">
      <c r="A23" s="24">
        <v>2</v>
      </c>
      <c r="B23" s="24" t="s">
        <v>36</v>
      </c>
      <c r="C23" s="29">
        <v>6250</v>
      </c>
      <c r="D23" s="29">
        <v>7000</v>
      </c>
      <c r="E23" s="29">
        <v>7910</v>
      </c>
      <c r="F23" s="29">
        <f t="shared" ref="F23:F27" si="0">SUM(C23:E23)</f>
        <v>21160</v>
      </c>
      <c r="G23" s="29">
        <f t="shared" ref="G23:G27" si="1">MAX(C23:E23)</f>
        <v>7910</v>
      </c>
      <c r="H23" s="29">
        <f t="shared" ref="H23:H27" si="2">MIN(C23:E23)</f>
        <v>6250</v>
      </c>
      <c r="I23" s="29">
        <f t="shared" ref="I23:I27" si="3">AVERAGE(C23:E23)</f>
        <v>7053.333333333333</v>
      </c>
    </row>
    <row r="24" spans="1:9" x14ac:dyDescent="0.25">
      <c r="A24" s="24">
        <v>3</v>
      </c>
      <c r="B24" s="24" t="s">
        <v>37</v>
      </c>
      <c r="C24" s="29">
        <v>3300</v>
      </c>
      <c r="D24" s="29">
        <v>3696</v>
      </c>
      <c r="E24" s="29">
        <v>4176</v>
      </c>
      <c r="F24" s="29">
        <f t="shared" si="0"/>
        <v>11172</v>
      </c>
      <c r="G24" s="29">
        <f t="shared" si="1"/>
        <v>4176</v>
      </c>
      <c r="H24" s="29">
        <f t="shared" si="2"/>
        <v>3300</v>
      </c>
      <c r="I24" s="29">
        <f t="shared" si="3"/>
        <v>3724</v>
      </c>
    </row>
    <row r="25" spans="1:9" x14ac:dyDescent="0.25">
      <c r="A25" s="24">
        <v>5</v>
      </c>
      <c r="B25" s="24" t="s">
        <v>38</v>
      </c>
      <c r="C25" s="29">
        <v>8000</v>
      </c>
      <c r="D25" s="29">
        <v>8690</v>
      </c>
      <c r="E25" s="29">
        <v>10125</v>
      </c>
      <c r="F25" s="29">
        <f t="shared" si="0"/>
        <v>26815</v>
      </c>
      <c r="G25" s="29">
        <f t="shared" si="1"/>
        <v>10125</v>
      </c>
      <c r="H25" s="29">
        <f t="shared" si="2"/>
        <v>8000</v>
      </c>
      <c r="I25" s="29">
        <f t="shared" si="3"/>
        <v>8938.3333333333339</v>
      </c>
    </row>
    <row r="26" spans="1:9" x14ac:dyDescent="0.25">
      <c r="A26" s="24">
        <v>4</v>
      </c>
      <c r="B26" s="24" t="s">
        <v>39</v>
      </c>
      <c r="C26" s="29">
        <v>4557</v>
      </c>
      <c r="D26" s="29">
        <v>5104</v>
      </c>
      <c r="E26" s="29">
        <v>5676</v>
      </c>
      <c r="F26" s="29">
        <f t="shared" si="0"/>
        <v>15337</v>
      </c>
      <c r="G26" s="29">
        <f t="shared" si="1"/>
        <v>5676</v>
      </c>
      <c r="H26" s="29">
        <f t="shared" si="2"/>
        <v>4557</v>
      </c>
      <c r="I26" s="29">
        <f t="shared" si="3"/>
        <v>5112.333333333333</v>
      </c>
    </row>
    <row r="27" spans="1:9" x14ac:dyDescent="0.25">
      <c r="A27" s="24">
        <v>6</v>
      </c>
      <c r="B27" s="24" t="s">
        <v>40</v>
      </c>
      <c r="C27" s="29">
        <v>3260</v>
      </c>
      <c r="D27" s="29">
        <v>3640</v>
      </c>
      <c r="E27" s="29">
        <v>4113</v>
      </c>
      <c r="F27" s="29">
        <f t="shared" si="0"/>
        <v>11013</v>
      </c>
      <c r="G27" s="29">
        <f t="shared" si="1"/>
        <v>4113</v>
      </c>
      <c r="H27" s="29">
        <f t="shared" si="2"/>
        <v>3260</v>
      </c>
      <c r="I27" s="29">
        <f t="shared" si="3"/>
        <v>3671</v>
      </c>
    </row>
    <row r="28" spans="1:9" x14ac:dyDescent="0.25">
      <c r="A28" s="28" t="s">
        <v>41</v>
      </c>
      <c r="B28" s="28"/>
      <c r="C28" s="28"/>
      <c r="D28" s="28"/>
      <c r="E28" s="28"/>
      <c r="F28" s="31">
        <f>MAX(F22:F27)</f>
        <v>26815</v>
      </c>
      <c r="G28" s="31">
        <f>MAX(G22:G27)</f>
        <v>10125</v>
      </c>
      <c r="H28" s="31">
        <f>MIN(H22:H27)</f>
        <v>3260</v>
      </c>
      <c r="I28" s="31">
        <f>AVERAGE(I22:I27)</f>
        <v>5596.2777777777783</v>
      </c>
    </row>
    <row r="29" spans="1:9" x14ac:dyDescent="0.25">
      <c r="A29" s="27" t="s">
        <v>29</v>
      </c>
      <c r="B29" s="27" t="s">
        <v>30</v>
      </c>
      <c r="C29" s="27" t="s">
        <v>42</v>
      </c>
      <c r="D29" s="27" t="s">
        <v>43</v>
      </c>
      <c r="E29" s="27" t="s">
        <v>44</v>
      </c>
      <c r="F29" s="30" t="s">
        <v>64</v>
      </c>
      <c r="G29" s="27" t="s">
        <v>26</v>
      </c>
      <c r="H29" s="27" t="s">
        <v>27</v>
      </c>
      <c r="I29" s="27" t="s">
        <v>25</v>
      </c>
    </row>
    <row r="30" spans="1:9" x14ac:dyDescent="0.25">
      <c r="A30" s="24">
        <v>1</v>
      </c>
      <c r="B30" s="24" t="s">
        <v>35</v>
      </c>
      <c r="C30" s="29">
        <v>4350</v>
      </c>
      <c r="D30" s="29">
        <v>4900</v>
      </c>
      <c r="E30" s="29">
        <v>6156</v>
      </c>
      <c r="F30" s="29">
        <f>SUM(C30:E30)</f>
        <v>15406</v>
      </c>
      <c r="G30" s="29">
        <f>MAX(C30:E30)</f>
        <v>6156</v>
      </c>
      <c r="H30" s="29">
        <f>MIN(C30:E30)</f>
        <v>4350</v>
      </c>
      <c r="I30" s="29">
        <f>AVERAGE(C30:E30)</f>
        <v>5135.333333333333</v>
      </c>
    </row>
    <row r="31" spans="1:9" x14ac:dyDescent="0.25">
      <c r="A31" s="24">
        <v>2</v>
      </c>
      <c r="B31" s="24" t="s">
        <v>36</v>
      </c>
      <c r="C31" s="29">
        <v>6150</v>
      </c>
      <c r="D31" s="29">
        <v>7000</v>
      </c>
      <c r="E31" s="29">
        <v>7700</v>
      </c>
      <c r="F31" s="29">
        <f t="shared" ref="F31:F35" si="4">SUM(C31:E31)</f>
        <v>20850</v>
      </c>
      <c r="G31" s="29">
        <f t="shared" ref="G31:G35" si="5">MAX(C31:E31)</f>
        <v>7700</v>
      </c>
      <c r="H31" s="29">
        <f t="shared" ref="H31:H35" si="6">MIN(C31:E31)</f>
        <v>6150</v>
      </c>
      <c r="I31" s="29">
        <f t="shared" ref="I31:I35" si="7">AVERAGE(C31:E31)</f>
        <v>6950</v>
      </c>
    </row>
    <row r="32" spans="1:9" x14ac:dyDescent="0.25">
      <c r="A32" s="24">
        <v>3</v>
      </c>
      <c r="B32" s="24" t="s">
        <v>37</v>
      </c>
      <c r="C32" s="29">
        <v>3800</v>
      </c>
      <c r="D32" s="29">
        <v>3696</v>
      </c>
      <c r="E32" s="29">
        <v>4656</v>
      </c>
      <c r="F32" s="29">
        <f t="shared" si="4"/>
        <v>12152</v>
      </c>
      <c r="G32" s="29">
        <f t="shared" si="5"/>
        <v>4656</v>
      </c>
      <c r="H32" s="29">
        <f t="shared" si="6"/>
        <v>3696</v>
      </c>
      <c r="I32" s="29">
        <f t="shared" si="7"/>
        <v>4050.6666666666665</v>
      </c>
    </row>
    <row r="33" spans="1:9" x14ac:dyDescent="0.25">
      <c r="A33" s="24">
        <v>5</v>
      </c>
      <c r="B33" s="24" t="s">
        <v>38</v>
      </c>
      <c r="C33" s="29">
        <v>5500</v>
      </c>
      <c r="D33" s="29">
        <v>8690</v>
      </c>
      <c r="E33" s="29">
        <v>10350</v>
      </c>
      <c r="F33" s="29">
        <f t="shared" si="4"/>
        <v>24540</v>
      </c>
      <c r="G33" s="29">
        <f t="shared" si="5"/>
        <v>10350</v>
      </c>
      <c r="H33" s="29">
        <f t="shared" si="6"/>
        <v>5500</v>
      </c>
      <c r="I33" s="29">
        <f t="shared" si="7"/>
        <v>8180</v>
      </c>
    </row>
    <row r="34" spans="1:9" x14ac:dyDescent="0.25">
      <c r="A34" s="24">
        <v>4</v>
      </c>
      <c r="B34" s="24" t="s">
        <v>39</v>
      </c>
      <c r="C34" s="29">
        <v>3700</v>
      </c>
      <c r="D34" s="29">
        <v>5104</v>
      </c>
      <c r="E34" s="29">
        <v>5884</v>
      </c>
      <c r="F34" s="29">
        <f t="shared" si="4"/>
        <v>14688</v>
      </c>
      <c r="G34" s="29">
        <f t="shared" si="5"/>
        <v>5884</v>
      </c>
      <c r="H34" s="29">
        <f t="shared" si="6"/>
        <v>3700</v>
      </c>
      <c r="I34" s="29">
        <f t="shared" si="7"/>
        <v>4896</v>
      </c>
    </row>
    <row r="35" spans="1:9" x14ac:dyDescent="0.25">
      <c r="A35" s="24">
        <v>6</v>
      </c>
      <c r="B35" s="24" t="s">
        <v>40</v>
      </c>
      <c r="C35" s="29">
        <v>42150</v>
      </c>
      <c r="D35" s="29">
        <v>3640</v>
      </c>
      <c r="E35" s="29">
        <v>4600</v>
      </c>
      <c r="F35" s="29">
        <f t="shared" si="4"/>
        <v>50390</v>
      </c>
      <c r="G35" s="29">
        <f t="shared" si="5"/>
        <v>42150</v>
      </c>
      <c r="H35" s="29">
        <f t="shared" si="6"/>
        <v>3640</v>
      </c>
      <c r="I35" s="29">
        <f t="shared" si="7"/>
        <v>16796.666666666668</v>
      </c>
    </row>
    <row r="36" spans="1:9" x14ac:dyDescent="0.25">
      <c r="A36" s="28" t="s">
        <v>41</v>
      </c>
      <c r="B36" s="28"/>
      <c r="C36" s="28"/>
      <c r="D36" s="28"/>
      <c r="E36" s="28"/>
      <c r="F36" s="31">
        <f>MAX(F30:F35)</f>
        <v>50390</v>
      </c>
      <c r="G36" s="31">
        <f>MAX(G30:G35)</f>
        <v>42150</v>
      </c>
      <c r="H36" s="31">
        <f>MIN(H30:H35)</f>
        <v>3640</v>
      </c>
      <c r="I36" s="31">
        <f>AVERAGE(I30:I35)</f>
        <v>7668.1111111111122</v>
      </c>
    </row>
    <row r="37" spans="1:9" ht="27" customHeight="1" x14ac:dyDescent="0.25">
      <c r="A37" s="35" t="s">
        <v>45</v>
      </c>
      <c r="B37" s="36"/>
      <c r="C37" s="36"/>
      <c r="D37" s="36"/>
      <c r="E37" s="37"/>
      <c r="F37" s="31">
        <f>SUM(F22:F27,F30:F35)</f>
        <v>238759</v>
      </c>
      <c r="G37" s="31">
        <f>MAX(G22:G27,G30:G35)</f>
        <v>42150</v>
      </c>
      <c r="H37" s="31">
        <f>MIN(H22:H27,H30:H35)</f>
        <v>3260</v>
      </c>
      <c r="I37" s="31">
        <f>AVERAGE(I22:I27,I30:I35)</f>
        <v>6632.1944444444453</v>
      </c>
    </row>
    <row r="38" spans="1:9" x14ac:dyDescent="0.25"/>
    <row r="39" spans="1:9" x14ac:dyDescent="0.25"/>
    <row r="40" spans="1:9" ht="48.75" thickBot="1" x14ac:dyDescent="0.3">
      <c r="A40" s="4"/>
      <c r="B40" s="4" t="s">
        <v>46</v>
      </c>
      <c r="C40" s="4" t="s">
        <v>47</v>
      </c>
      <c r="D40" s="5" t="s">
        <v>62</v>
      </c>
      <c r="E40" s="5" t="s">
        <v>63</v>
      </c>
    </row>
    <row r="41" spans="1:9" ht="15.75" thickTop="1" x14ac:dyDescent="0.25">
      <c r="A41" s="12" t="s">
        <v>48</v>
      </c>
      <c r="B41" s="6">
        <v>55.5</v>
      </c>
      <c r="C41" s="32">
        <f>B41-$B$53</f>
        <v>2.0083333333333329</v>
      </c>
      <c r="D41" s="2">
        <v>31</v>
      </c>
      <c r="E41" s="2">
        <v>25</v>
      </c>
    </row>
    <row r="42" spans="1:9" x14ac:dyDescent="0.25">
      <c r="A42" s="7" t="s">
        <v>49</v>
      </c>
      <c r="B42" s="6">
        <v>39.9</v>
      </c>
      <c r="C42" s="32">
        <f t="shared" ref="C42:C52" si="8">B42-$B$53</f>
        <v>-13.591666666666669</v>
      </c>
      <c r="D42" s="2">
        <v>31</v>
      </c>
      <c r="E42" s="2">
        <v>24</v>
      </c>
    </row>
    <row r="43" spans="1:9" x14ac:dyDescent="0.25">
      <c r="A43" s="7" t="s">
        <v>50</v>
      </c>
      <c r="B43" s="6">
        <v>43.3</v>
      </c>
      <c r="C43" s="32">
        <f t="shared" si="8"/>
        <v>-10.19166666666667</v>
      </c>
      <c r="D43" s="2">
        <v>28</v>
      </c>
      <c r="E43" s="2">
        <v>23</v>
      </c>
    </row>
    <row r="44" spans="1:9" x14ac:dyDescent="0.25">
      <c r="A44" s="11" t="s">
        <v>51</v>
      </c>
      <c r="B44" s="6">
        <v>50</v>
      </c>
      <c r="C44" s="32">
        <f t="shared" si="8"/>
        <v>-3.4916666666666671</v>
      </c>
      <c r="D44" s="2">
        <v>27</v>
      </c>
      <c r="E44" s="2">
        <v>21</v>
      </c>
    </row>
    <row r="45" spans="1:9" x14ac:dyDescent="0.25">
      <c r="A45" s="7" t="s">
        <v>52</v>
      </c>
      <c r="B45" s="6">
        <v>43.2</v>
      </c>
      <c r="C45" s="32">
        <f t="shared" si="8"/>
        <v>-10.291666666666664</v>
      </c>
      <c r="D45" s="2">
        <v>26</v>
      </c>
      <c r="E45" s="2">
        <v>20</v>
      </c>
    </row>
    <row r="46" spans="1:9" x14ac:dyDescent="0.25">
      <c r="A46" s="8" t="s">
        <v>53</v>
      </c>
      <c r="B46" s="6">
        <v>60.2</v>
      </c>
      <c r="C46" s="32">
        <f t="shared" si="8"/>
        <v>6.7083333333333357</v>
      </c>
      <c r="D46" s="2">
        <v>18</v>
      </c>
      <c r="E46" s="2">
        <v>9</v>
      </c>
    </row>
    <row r="47" spans="1:9" x14ac:dyDescent="0.25">
      <c r="A47" s="12" t="s">
        <v>54</v>
      </c>
      <c r="B47" s="6">
        <v>51.3</v>
      </c>
      <c r="C47" s="32">
        <f t="shared" si="8"/>
        <v>-2.19166666666667</v>
      </c>
      <c r="D47" s="2">
        <v>17</v>
      </c>
      <c r="E47" s="2">
        <v>5</v>
      </c>
    </row>
    <row r="48" spans="1:9" x14ac:dyDescent="0.25">
      <c r="A48" s="7" t="s">
        <v>55</v>
      </c>
      <c r="B48" s="6">
        <v>63.3</v>
      </c>
      <c r="C48" s="32">
        <f t="shared" si="8"/>
        <v>9.80833333333333</v>
      </c>
      <c r="D48" s="2">
        <v>16</v>
      </c>
      <c r="E48" s="2">
        <v>8</v>
      </c>
    </row>
    <row r="49" spans="1:6" x14ac:dyDescent="0.25">
      <c r="A49" s="10" t="s">
        <v>56</v>
      </c>
      <c r="B49" s="6">
        <v>53.9</v>
      </c>
      <c r="C49" s="32">
        <f t="shared" si="8"/>
        <v>0.40833333333333144</v>
      </c>
      <c r="D49" s="2">
        <v>22</v>
      </c>
      <c r="E49" s="2">
        <v>12</v>
      </c>
    </row>
    <row r="50" spans="1:6" x14ac:dyDescent="0.25">
      <c r="A50" s="7" t="s">
        <v>57</v>
      </c>
      <c r="B50" s="6">
        <v>62.2</v>
      </c>
      <c r="C50" s="32">
        <f t="shared" si="8"/>
        <v>8.7083333333333357</v>
      </c>
      <c r="D50" s="2">
        <v>28</v>
      </c>
      <c r="E50" s="2">
        <v>19</v>
      </c>
    </row>
    <row r="51" spans="1:6" x14ac:dyDescent="0.25">
      <c r="A51" s="10" t="s">
        <v>58</v>
      </c>
      <c r="B51" s="9">
        <v>60.5</v>
      </c>
      <c r="C51" s="32">
        <f t="shared" si="8"/>
        <v>7.0083333333333329</v>
      </c>
      <c r="D51" s="2">
        <v>29</v>
      </c>
      <c r="E51" s="2">
        <v>22</v>
      </c>
    </row>
    <row r="52" spans="1:6" x14ac:dyDescent="0.25">
      <c r="A52" s="13" t="s">
        <v>59</v>
      </c>
      <c r="B52" s="14">
        <v>58.6</v>
      </c>
      <c r="C52" s="32">
        <f t="shared" si="8"/>
        <v>5.1083333333333343</v>
      </c>
      <c r="D52" s="15">
        <v>32</v>
      </c>
      <c r="E52" s="15">
        <v>25</v>
      </c>
    </row>
    <row r="53" spans="1:6" x14ac:dyDescent="0.25">
      <c r="A53" s="22" t="s">
        <v>25</v>
      </c>
      <c r="B53" s="16">
        <f>AVERAGE(B41:B52)</f>
        <v>53.491666666666667</v>
      </c>
      <c r="C53" s="17"/>
      <c r="D53" s="17">
        <f>AVERAGE(D41:D52)</f>
        <v>25.416666666666668</v>
      </c>
      <c r="E53" s="16">
        <f>AVERAGE(E41:E51)</f>
        <v>17.09090909090909</v>
      </c>
    </row>
    <row r="54" spans="1:6" x14ac:dyDescent="0.25">
      <c r="A54" s="22" t="s">
        <v>60</v>
      </c>
      <c r="B54" s="16">
        <f>MAX(B41:B52)</f>
        <v>63.3</v>
      </c>
      <c r="C54" s="16"/>
      <c r="D54" s="20">
        <f>MAX(D41:D52)</f>
        <v>32</v>
      </c>
      <c r="E54" s="16">
        <f>MAX(E41:E52)</f>
        <v>25</v>
      </c>
      <c r="F54" s="19"/>
    </row>
    <row r="55" spans="1:6" x14ac:dyDescent="0.25">
      <c r="A55" s="23" t="s">
        <v>61</v>
      </c>
      <c r="B55" s="16">
        <f>MIN(B41:B52)</f>
        <v>39.9</v>
      </c>
      <c r="C55" s="16"/>
      <c r="D55" s="21">
        <f>MIN(D41:D52)</f>
        <v>16</v>
      </c>
      <c r="E55" s="16">
        <f>MIN(E41:E52)</f>
        <v>5</v>
      </c>
      <c r="F55" s="19"/>
    </row>
    <row r="56" spans="1:6" x14ac:dyDescent="0.25">
      <c r="A56" s="18"/>
    </row>
    <row r="57" spans="1:6" x14ac:dyDescent="0.25"/>
    <row r="58" spans="1:6" x14ac:dyDescent="0.25"/>
    <row r="59" spans="1:6" x14ac:dyDescent="0.25"/>
  </sheetData>
  <mergeCells count="14">
    <mergeCell ref="B7:I7"/>
    <mergeCell ref="A5:I5"/>
    <mergeCell ref="B6:I6"/>
    <mergeCell ref="A1:I1"/>
    <mergeCell ref="A2:I2"/>
    <mergeCell ref="A3:I3"/>
    <mergeCell ref="A4:I4"/>
    <mergeCell ref="A37:E37"/>
    <mergeCell ref="H14:I14"/>
    <mergeCell ref="H9:I9"/>
    <mergeCell ref="H10:I10"/>
    <mergeCell ref="H11:I11"/>
    <mergeCell ref="H12:I12"/>
    <mergeCell ref="H13:I13"/>
  </mergeCells>
  <pageMargins left="0.511811024" right="0.511811024" top="0.78740157499999996" bottom="0.78740157499999996" header="0.31496062000000002" footer="0.31496062000000002"/>
  <pageSetup paperSize="9" orientation="portrait" r:id="rId1"/>
  <customProperties>
    <customPr name="EpmWorksheetKeyString_GUID" r:id="rId2"/>
  </customProperties>
  <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francis.franquini@br.bosch.com</dc:creator>
  <cp:lastModifiedBy>Franquini Francis (CaP/ETS)</cp:lastModifiedBy>
  <dcterms:created xsi:type="dcterms:W3CDTF">2018-07-18T18:01:29Z</dcterms:created>
  <dcterms:modified xsi:type="dcterms:W3CDTF">2021-05-27T13:05:40Z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00206b4b-c6a9-4ec2-9c56-bd7216dc6b31</vt:lpwstr>
  </property>
</Properties>
</file>