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M\ter\ets\ets\Dados\07_Biblioteca\EXCEL_VBA\Curso\05 Func245es Financeiras\"/>
    </mc:Choice>
  </mc:AlternateContent>
  <bookViews>
    <workbookView xWindow="0" yWindow="0" windowWidth="20490" windowHeight="7545"/>
  </bookViews>
  <sheets>
    <sheet name="Plani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8" i="1" l="1"/>
  <c r="C21" i="1"/>
  <c r="A25" i="1" l="1"/>
  <c r="C25" i="1" l="1"/>
  <c r="E25" i="1" s="1"/>
  <c r="A26" i="1" s="1"/>
  <c r="C26" i="1" l="1"/>
  <c r="E26" i="1" s="1"/>
  <c r="A27" i="1" s="1"/>
  <c r="C27" i="1" l="1"/>
  <c r="E27" i="1" s="1"/>
  <c r="A28" i="1" s="1"/>
  <c r="C28" i="1" l="1"/>
  <c r="E28" i="1" s="1"/>
  <c r="A29" i="1" s="1"/>
  <c r="C29" i="1" s="1"/>
  <c r="E29" i="1" s="1"/>
  <c r="A30" i="1" s="1"/>
  <c r="C30" i="1" s="1"/>
  <c r="E30" i="1" s="1"/>
</calcChain>
</file>

<file path=xl/comments1.xml><?xml version="1.0" encoding="utf-8"?>
<comments xmlns="http://schemas.openxmlformats.org/spreadsheetml/2006/main">
  <authors>
    <author>Franquini Francis (CaP/ETS)</author>
  </authors>
  <commentList>
    <comment ref="C19" authorId="0" shapeId="0">
      <text>
        <r>
          <rPr>
            <b/>
            <sz val="9"/>
            <color indexed="81"/>
            <rFont val="Segoe UI"/>
            <charset val="1"/>
          </rPr>
          <t>Tanto o valor da parcela quanto do VF tem que ser negativo</t>
        </r>
      </text>
    </comment>
    <comment ref="C21" authorId="0" shapeId="0">
      <text>
        <r>
          <rPr>
            <b/>
            <sz val="9"/>
            <color indexed="81"/>
            <rFont val="Segoe UI"/>
            <charset val="1"/>
          </rPr>
          <t>Se eu depositar este valor hoje, a uma taxa de 1,15% ao mês, depois de 6 meses eu terei R$ 10.000,00</t>
        </r>
      </text>
    </comment>
    <comment ref="C35" authorId="0" shapeId="0">
      <text>
        <r>
          <rPr>
            <b/>
            <sz val="9"/>
            <color indexed="81"/>
            <rFont val="Segoe UI"/>
            <charset val="1"/>
          </rPr>
          <t>Tanto o valor da parcela quanto do VF tem que ser negativo</t>
        </r>
      </text>
    </comment>
  </commentList>
</comments>
</file>

<file path=xl/sharedStrings.xml><?xml version="1.0" encoding="utf-8"?>
<sst xmlns="http://schemas.openxmlformats.org/spreadsheetml/2006/main" count="35" uniqueCount="27">
  <si>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</si>
  <si>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</si>
  <si>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Função VP</t>
  </si>
  <si>
    <t>VP(taxa, nper, pgto, [vf], [tipo])</t>
  </si>
  <si>
    <t>Necessário. A taxa de juros por período. Por exemplo, se você tiver um empréstimo para um automóvel com taxa de de juros de 10% ano ano e fizer pagamentos mensais, sua taxa de juros mensal será de 10%/12 ou 0,83%. Você deveria inserir 10%/12 ou 0,83%, ou 0,0083, na fórmula como taxa.</t>
  </si>
  <si>
    <t>Necessário. O pagamento feito em cada período e não pode mudar durante a vigência da anuidade. Geralmente, pgto inclui o principal e os juros e nenhuma outra taxa ou tributo. Por exemplo, os pagamentos mensais de R$ 10.000 de um empréstimo de quatro anos para um carro serão de R$ 263,33. Você deveria inserir -263,33 na fórmula como pgto. Se pgto for omitido, você deverá incluir o argumento vf.</t>
  </si>
  <si>
    <t>Necessário. O número total de períodos de pagamento em uma anuidade. Por exemplo, se você conseguir um empréstimo de carro de quatro anos e fizer pagamentos mensais, seu empréstimo terá 4*12 (ou 48) períodos. Você deveria inserir 48 na fórmula para nper.</t>
  </si>
  <si>
    <t xml:space="preserve"> Opcional. O valor futuro, ou o saldo, que você deseja obter depois do último pagamento. Se vf for omitido, será considerado 0 (o valor futuro de um empréstimo, por exemplo, é 0). Por exemplo, se você deseja economizar R$ 50.000 para pagar um projeto especial em 18 anos, então o valor futuro será de R$ 50.000. Você poderia então fazer uma estimativa conservadora na taxa de juros e concluir quanto economizaria por mês. Se vf for omitido, você deverá incluir o argumento pgto.</t>
  </si>
  <si>
    <t>Opcional. O número 0 ou 1 e indica as datas de vencimento -- 0 ou omitido vencimento final do periodo, 1 no inicio do periodo</t>
  </si>
  <si>
    <t>Dados</t>
  </si>
  <si>
    <t>VP</t>
  </si>
  <si>
    <t>Mês</t>
  </si>
  <si>
    <t>Juros</t>
  </si>
  <si>
    <t>VP Acum</t>
  </si>
  <si>
    <t>Taxa de Juros Mensal (Taxa)</t>
  </si>
  <si>
    <t>Periodo em Meses (Nper)</t>
  </si>
  <si>
    <t>Pagamento Mensal (pgto)</t>
  </si>
  <si>
    <t>Valor Futuro (VF)</t>
  </si>
  <si>
    <t>Calcula VP</t>
  </si>
  <si>
    <t>Tipo</t>
  </si>
  <si>
    <t>Taxa</t>
  </si>
  <si>
    <t>Nper</t>
  </si>
  <si>
    <t xml:space="preserve">Pgto </t>
  </si>
  <si>
    <t xml:space="preserve">Vf      </t>
  </si>
  <si>
    <t xml:space="preserve">tipo   </t>
  </si>
  <si>
    <r>
      <t xml:space="preserve">VP, uma das funções financeiras, calcula o </t>
    </r>
    <r>
      <rPr>
        <b/>
        <sz val="10"/>
        <color theme="9" tint="-0.499984740745262"/>
        <rFont val="Calibri Light"/>
        <family val="2"/>
      </rPr>
      <t>valor presente</t>
    </r>
    <r>
      <rPr>
        <sz val="10"/>
        <color theme="9" tint="-0.499984740745262"/>
        <rFont val="Calibri Light"/>
        <family val="2"/>
      </rPr>
      <t xml:space="preserve"> de um empréstimo ou investimento </t>
    </r>
    <r>
      <rPr>
        <b/>
        <sz val="10"/>
        <color theme="9" tint="-0.499984740745262"/>
        <rFont val="Calibri Light"/>
        <family val="2"/>
      </rPr>
      <t>com base em uma taxa de juros constante</t>
    </r>
    <r>
      <rPr>
        <sz val="10"/>
        <color theme="9" tint="-0.499984740745262"/>
        <rFont val="Calibri Light"/>
        <family val="2"/>
      </rPr>
      <t>. Você pode usar VP com pagamentos periódicos e constantes (como uma hipoteca ou outro empréstimo) ou um valor futuro que é sua meta de investimento.</t>
    </r>
  </si>
  <si>
    <t>Comprovando o valor obtido acima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</si>
</sst>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R$&quot;\ #,##0.00;[Red]\-&quot;R$&quot;\ #,##0.00"/>
    <numFmt numFmtId="44" formatCode="_-&quot;R$&quot;\ * #,##0.00_-;\-&quot;R$&quot;\ * #,##0.00_-;_-&quot;R$&quot;\ * &quot;-&quot;??_-;_-@_-"/>
    <numFmt numFmtId="43" formatCode="_-* #,##0.00_-;\-* #,##0.00_-;_-* &quot;-&quot;??_-;_-@_-"/>
  </numFmts>
  <fonts count="15"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b/>
      <sz val="9"/>
      <color theme="9" tint="-0.499984740745262"/>
      <name val="Calibri Light"/>
      <family val="2"/>
    </font>
    <font>
      <sz val="11"/>
      <color theme="0"/>
      <name val="Calibri"/>
      <family val="2"/>
      <scheme val="minor"/>
    </font>
    <font>
      <b/>
      <sz val="11"/>
      <color theme="1" tint="4.9989318521683403E-2"/>
      <name val="Calibri"/>
      <family val="2"/>
      <scheme val="minor"/>
    </font>
    <font>
      <b/>
      <sz val="9"/>
      <color theme="1"/>
      <name val="Century Gothic"/>
      <family val="2"/>
    </font>
    <font>
      <b/>
      <sz val="11"/>
      <color rgb="FF002060"/>
      <name val="Calibri"/>
      <family val="2"/>
      <scheme val="minor"/>
    </font>
    <font>
      <b/>
      <sz val="10"/>
      <color theme="9" tint="-0.499984740745262"/>
      <name val="Calibri Light"/>
      <family val="2"/>
    </font>
    <font>
      <b/>
      <sz val="9"/>
      <color indexed="81"/>
      <name val="Segoe UI"/>
      <charset val="1"/>
    </font>
  </fonts>
  <fills count="8">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patternFill>
    </fill>
    <fill>
      <patternFill patternType="solid">
        <fgColor rgb="FF92D050"/>
        <bgColor indexed="64"/>
      </patternFill>
    </fill>
  </fills>
  <borders count="18">
    <border>
      <left/>
      <right/>
      <top/>
      <bottom/>
      <diagonal/>
    </border>
    <border>
      <left style="thin">
        <color rgb="FF00B050"/>
      </left>
      <right style="thin">
        <color rgb="FF00B050"/>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rgb="FF00B050"/>
      </left>
      <right/>
      <top style="thin">
        <color theme="9" tint="-0.499984740745262"/>
      </top>
      <bottom style="thin">
        <color rgb="FF00B050"/>
      </bottom>
      <diagonal/>
    </border>
    <border>
      <left/>
      <right/>
      <top style="thin">
        <color theme="9" tint="-0.499984740745262"/>
      </top>
      <bottom style="thin">
        <color rgb="FF00B050"/>
      </bottom>
      <diagonal/>
    </border>
    <border>
      <left style="thin">
        <color theme="9" tint="-0.499984740745262"/>
      </left>
      <right/>
      <top/>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bottom style="thin">
        <color theme="9"/>
      </bottom>
      <diagonal/>
    </border>
    <border>
      <left/>
      <right/>
      <top/>
      <bottom style="thin">
        <color theme="9"/>
      </bottom>
      <diagonal/>
    </border>
    <border>
      <left/>
      <right style="thin">
        <color theme="9"/>
      </right>
      <top/>
      <bottom style="thin">
        <color theme="9"/>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rgb="FF00B050"/>
      </left>
      <right/>
      <top style="thin">
        <color theme="9" tint="-0.499984740745262"/>
      </top>
      <bottom style="thin">
        <color theme="9" tint="-0.499984740745262"/>
      </bottom>
      <diagonal/>
    </border>
    <border>
      <left/>
      <right style="thin">
        <color theme="9"/>
      </right>
      <top style="thin">
        <color theme="9" tint="-0.499984740745262"/>
      </top>
      <bottom style="thin">
        <color theme="9" tint="-0.499984740745262"/>
      </bottom>
      <diagonal/>
    </border>
  </borders>
  <cellStyleXfs count="5">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cellStyleXfs>
  <cellXfs count="44">
    <xf numFmtId="0" fontId="0" fillId="0" borderId="0" xfId="0"/>
    <xf numFmtId="0" fontId="4" fillId="4" borderId="0" xfId="0" applyFont="1" applyFill="1" applyBorder="1"/>
    <xf numFmtId="0" fontId="0" fillId="0" borderId="0" xfId="0" applyFill="1"/>
    <xf numFmtId="0" fontId="4" fillId="0" borderId="0" xfId="0" applyFont="1" applyFill="1" applyBorder="1"/>
    <xf numFmtId="0" fontId="0" fillId="0" borderId="0" xfId="0"/>
    <xf numFmtId="0" fontId="0" fillId="4" borderId="1" xfId="0" applyFill="1" applyBorder="1" applyAlignment="1">
      <alignment horizontal="center"/>
    </xf>
    <xf numFmtId="0" fontId="9" fillId="2" borderId="1" xfId="0" applyFont="1" applyFill="1" applyBorder="1" applyAlignment="1">
      <alignment horizontal="center"/>
    </xf>
    <xf numFmtId="44" fontId="12" fillId="7" borderId="1" xfId="0" applyNumberFormat="1" applyFont="1" applyFill="1" applyBorder="1" applyAlignment="1">
      <alignment horizontal="center"/>
    </xf>
    <xf numFmtId="0" fontId="4" fillId="3" borderId="0" xfId="0" applyFont="1" applyFill="1" applyBorder="1" applyAlignment="1">
      <alignment horizontal="left"/>
    </xf>
    <xf numFmtId="0" fontId="8" fillId="3" borderId="0" xfId="0" applyFont="1" applyFill="1" applyBorder="1" applyAlignment="1">
      <alignment horizontal="left" wrapText="1"/>
    </xf>
    <xf numFmtId="0" fontId="4" fillId="3" borderId="14" xfId="0" applyFont="1" applyFill="1" applyBorder="1" applyAlignment="1">
      <alignment horizontal="right" vertical="center"/>
    </xf>
    <xf numFmtId="0" fontId="8" fillId="3" borderId="14" xfId="0" applyFont="1" applyFill="1" applyBorder="1" applyAlignment="1">
      <alignment vertical="top" wrapText="1"/>
    </xf>
    <xf numFmtId="44" fontId="11" fillId="5" borderId="1" xfId="1" applyFont="1" applyFill="1" applyBorder="1" applyAlignment="1">
      <alignment horizontal="center" vertical="center"/>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0" xfId="0" applyFont="1" applyFill="1" applyBorder="1" applyAlignment="1">
      <alignment horizontal="center" vertical="center"/>
    </xf>
    <xf numFmtId="1" fontId="7" fillId="5" borderId="7" xfId="0" quotePrefix="1" applyNumberFormat="1" applyFont="1" applyFill="1" applyBorder="1" applyAlignment="1">
      <alignment horizontal="center" vertical="center" wrapText="1"/>
    </xf>
    <xf numFmtId="1" fontId="7" fillId="5" borderId="8" xfId="0" quotePrefix="1" applyNumberFormat="1" applyFont="1" applyFill="1" applyBorder="1" applyAlignment="1">
      <alignment horizontal="center" vertical="center" wrapText="1"/>
    </xf>
    <xf numFmtId="1" fontId="7" fillId="5" borderId="9" xfId="0" quotePrefix="1" applyNumberFormat="1" applyFont="1" applyFill="1" applyBorder="1" applyAlignment="1">
      <alignment horizontal="center" vertical="center" wrapText="1"/>
    </xf>
    <xf numFmtId="1" fontId="7" fillId="5" borderId="13" xfId="0" quotePrefix="1" applyNumberFormat="1" applyFont="1" applyFill="1" applyBorder="1" applyAlignment="1">
      <alignment horizontal="center" vertical="center" wrapText="1"/>
    </xf>
    <xf numFmtId="1" fontId="7" fillId="5" borderId="14" xfId="0" quotePrefix="1" applyNumberFormat="1" applyFont="1" applyFill="1" applyBorder="1" applyAlignment="1">
      <alignment horizontal="center" vertical="center" wrapText="1"/>
    </xf>
    <xf numFmtId="1" fontId="7" fillId="5" borderId="15" xfId="0" quotePrefix="1" applyNumberFormat="1" applyFont="1" applyFill="1" applyBorder="1" applyAlignment="1">
      <alignment horizontal="center" vertical="center" wrapText="1"/>
    </xf>
    <xf numFmtId="8" fontId="10" fillId="6" borderId="10" xfId="1" quotePrefix="1" applyNumberFormat="1" applyFont="1" applyFill="1" applyBorder="1" applyAlignment="1">
      <alignment horizontal="center" vertical="center" wrapText="1"/>
    </xf>
    <xf numFmtId="44" fontId="10" fillId="6" borderId="11" xfId="1" quotePrefix="1" applyFont="1" applyFill="1" applyBorder="1" applyAlignment="1">
      <alignment horizontal="center" vertical="center" wrapText="1"/>
    </xf>
    <xf numFmtId="44" fontId="10" fillId="6" borderId="12" xfId="1" quotePrefix="1"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0" fontId="11" fillId="5" borderId="4" xfId="3" applyNumberFormat="1" applyFont="1" applyFill="1" applyBorder="1" applyAlignment="1">
      <alignment horizontal="center" vertical="center"/>
    </xf>
    <xf numFmtId="10" fontId="11" fillId="5" borderId="5" xfId="3" applyNumberFormat="1" applyFont="1" applyFill="1" applyBorder="1" applyAlignment="1">
      <alignment horizontal="center" vertical="center"/>
    </xf>
    <xf numFmtId="0" fontId="11" fillId="5" borderId="4" xfId="2" applyNumberFormat="1" applyFont="1" applyFill="1" applyBorder="1" applyAlignment="1">
      <alignment horizontal="center" vertical="center"/>
    </xf>
    <xf numFmtId="0" fontId="11" fillId="5" borderId="5" xfId="2" applyNumberFormat="1" applyFont="1" applyFill="1" applyBorder="1" applyAlignment="1">
      <alignment horizontal="center" vertical="center"/>
    </xf>
    <xf numFmtId="0" fontId="11" fillId="5" borderId="4" xfId="1" applyNumberFormat="1" applyFont="1" applyFill="1" applyBorder="1" applyAlignment="1">
      <alignment horizontal="center" vertical="center"/>
    </xf>
    <xf numFmtId="0" fontId="11" fillId="5" borderId="5" xfId="1" applyNumberFormat="1" applyFont="1" applyFill="1" applyBorder="1" applyAlignment="1">
      <alignment horizontal="center" vertical="center"/>
    </xf>
    <xf numFmtId="1" fontId="10" fillId="6" borderId="4" xfId="4" applyNumberFormat="1" applyFont="1" applyBorder="1" applyAlignment="1">
      <alignment horizontal="center" vertical="center"/>
    </xf>
    <xf numFmtId="1" fontId="10" fillId="6" borderId="5" xfId="4" applyNumberFormat="1" applyFont="1" applyBorder="1" applyAlignment="1">
      <alignment horizontal="center" vertical="center"/>
    </xf>
    <xf numFmtId="0" fontId="11" fillId="5" borderId="16" xfId="3" applyNumberFormat="1" applyFont="1" applyFill="1" applyBorder="1" applyAlignment="1">
      <alignment horizontal="center" vertical="center"/>
    </xf>
    <xf numFmtId="0" fontId="11" fillId="5" borderId="17" xfId="3" applyNumberFormat="1" applyFont="1" applyFill="1" applyBorder="1" applyAlignment="1">
      <alignment horizontal="center" vertical="center"/>
    </xf>
    <xf numFmtId="44" fontId="11" fillId="5" borderId="4" xfId="1" applyFont="1" applyFill="1" applyBorder="1" applyAlignment="1">
      <alignment horizontal="center" vertical="center"/>
    </xf>
    <xf numFmtId="44" fontId="11" fillId="5" borderId="5" xfId="1" applyFont="1" applyFill="1" applyBorder="1" applyAlignment="1">
      <alignment horizontal="center" vertical="center"/>
    </xf>
    <xf numFmtId="0" fontId="0" fillId="0" borderId="0" xfId="0"/>
    <xf numFmtId="0" fontId="3" fillId="4" borderId="14" xfId="0" applyFont="1" applyFill="1" applyBorder="1"/>
    <xf numFmtId="0" fontId="2" fillId="4" borderId="14" xfId="0" applyFont="1" applyFill="1" applyBorder="1" applyAlignment="1">
      <alignment wrapText="1"/>
    </xf>
    <xf numFmtId="0" fontId="2" fillId="4" borderId="14" xfId="0" applyFont="1" applyFill="1" applyBorder="1" applyAlignment="1">
      <alignment vertical="center" wrapText="1"/>
    </xf>
    <xf numFmtId="0" fontId="5" fillId="4" borderId="14" xfId="0" applyFont="1" applyFill="1" applyBorder="1" applyAlignment="1">
      <alignment vertical="center"/>
    </xf>
  </cellXfs>
  <cellStyles count="5">
    <cellStyle name="Ênfase5" xfId="4" builtinId="45"/>
    <cellStyle name="Moeda" xfId="1" builtinId="4"/>
    <cellStyle name="Normal" xfId="0" builtinId="0"/>
    <cellStyle name="Porcentagem" xfId="3" builtinId="5"/>
    <cellStyle name="Vírgula" xfId="2"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158750</xdr:colOff>
      <xdr:row>14</xdr:row>
      <xdr:rowOff>150812</xdr:rowOff>
    </xdr:from>
    <xdr:ext cx="5214937" cy="1055688"/>
    <xdr:sp macro="" textlink="">
      <xdr:nvSpPr>
        <xdr:cNvPr id="4" name="CaixaDeTexto 3">
          <a:extLst>
            <a:ext uri="{FF2B5EF4-FFF2-40B4-BE49-F238E27FC236}">
              <a16:creationId xmlns:a16="http://schemas.microsoft.com/office/drawing/2014/main" id="{25FF85C3-1398-4C32-A4A7-14E918C27701}"/>
            </a:ext>
          </a:extLst>
        </xdr:cNvPr>
        <xdr:cNvSpPr txBox="1"/>
      </xdr:nvSpPr>
      <xdr:spPr>
        <a:xfrm>
          <a:off x="4865688" y="4746625"/>
          <a:ext cx="5214937" cy="105568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pt-BR" b="1"/>
            <a:t>Ex:</a:t>
          </a:r>
          <a:r>
            <a:rPr lang="pt-BR" sz="1800" b="1"/>
            <a:t> </a:t>
          </a:r>
          <a:r>
            <a:rPr lang="pt-BR" sz="1800"/>
            <a:t>Você, quer</a:t>
          </a:r>
          <a:r>
            <a:rPr lang="pt-BR" sz="1800" baseline="0"/>
            <a:t> ter R$ 10,000 em seis mêses, a taxa de 1,15% aplicado por 6 Meses, qual e o valor(Valor presente) que deve ser investido?</a:t>
          </a:r>
          <a:endParaRPr lang="pt-BR" sz="1100"/>
        </a:p>
      </xdr:txBody>
    </xdr:sp>
    <xdr:clientData/>
  </xdr:oneCellAnchor>
  <xdr:oneCellAnchor>
    <xdr:from>
      <xdr:col>1</xdr:col>
      <xdr:colOff>436563</xdr:colOff>
      <xdr:row>9</xdr:row>
      <xdr:rowOff>49213</xdr:rowOff>
    </xdr:from>
    <xdr:ext cx="7119937" cy="641350"/>
    <xdr:sp macro="" textlink="">
      <xdr:nvSpPr>
        <xdr:cNvPr id="9" name="CaixaDeTexto 8">
          <a:extLst>
            <a:ext uri="{FF2B5EF4-FFF2-40B4-BE49-F238E27FC236}">
              <a16:creationId xmlns:a16="http://schemas.microsoft.com/office/drawing/2014/main" id="{3A2960AA-6672-4C50-B062-B6F7DD0BBCD8}"/>
            </a:ext>
          </a:extLst>
        </xdr:cNvPr>
        <xdr:cNvSpPr txBox="1"/>
      </xdr:nvSpPr>
      <xdr:spPr>
        <a:xfrm>
          <a:off x="1047751" y="4216401"/>
          <a:ext cx="7119937" cy="6413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pt-BR" b="1"/>
            <a:t>Valor presente </a:t>
          </a:r>
          <a:r>
            <a:rPr lang="pt-BR"/>
            <a:t>é o valor de um determinado fluxo futuro na data atual. Em outras palavras, pode ser o “quanto preciso aplicar hoje para ter X depois de tanto tempo a uma taxa de juros Y” ou também pode ser, “quanto vale hoje um valor que será pago daqui a tanto tempo a uma taxa de juros de Y”.</a:t>
          </a:r>
          <a:endParaRPr lang="pt-BR" sz="1100"/>
        </a:p>
      </xdr:txBody>
    </xdr:sp>
    <xdr:clientData/>
  </xdr:oneCellAnchor>
  <xdr:oneCellAnchor>
    <xdr:from>
      <xdr:col>7</xdr:col>
      <xdr:colOff>263525</xdr:colOff>
      <xdr:row>31</xdr:row>
      <xdr:rowOff>144461</xdr:rowOff>
    </xdr:from>
    <xdr:ext cx="5214937" cy="1055688"/>
    <xdr:sp macro="" textlink="">
      <xdr:nvSpPr>
        <xdr:cNvPr id="10" name="CaixaDeTexto 9">
          <a:extLst>
            <a:ext uri="{FF2B5EF4-FFF2-40B4-BE49-F238E27FC236}">
              <a16:creationId xmlns:a16="http://schemas.microsoft.com/office/drawing/2014/main" id="{60C5115C-36AB-4CB3-93E8-C58F222E05B7}"/>
            </a:ext>
          </a:extLst>
        </xdr:cNvPr>
        <xdr:cNvSpPr txBox="1"/>
      </xdr:nvSpPr>
      <xdr:spPr>
        <a:xfrm>
          <a:off x="4970463" y="8994774"/>
          <a:ext cx="5214937" cy="1055688"/>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pt-BR" b="1"/>
            <a:t>Ex:</a:t>
          </a:r>
          <a:r>
            <a:rPr lang="pt-BR" sz="1800" b="1"/>
            <a:t> </a:t>
          </a:r>
          <a:r>
            <a:rPr lang="pt-BR" sz="1800"/>
            <a:t>Você</a:t>
          </a:r>
          <a:r>
            <a:rPr lang="pt-BR" sz="1800" baseline="0"/>
            <a:t> paga parcelas de R$500, em 24 meses taxa de 1,99% ao mês, que totalizará R$ 12,000 pagos?</a:t>
          </a:r>
        </a:p>
        <a:p>
          <a:r>
            <a:rPr lang="pt-BR" sz="1800" baseline="0"/>
            <a:t>Qual foi o valor emprestado(VP)?</a:t>
          </a:r>
          <a:endParaRPr lang="pt-BR" sz="1100"/>
        </a:p>
      </xdr:txBody>
    </xdr:sp>
    <xdr:clientData/>
  </xdr:oneCellAnchor>
  <xdr:twoCellAnchor>
    <xdr:from>
      <xdr:col>1</xdr:col>
      <xdr:colOff>482299</xdr:colOff>
      <xdr:row>26</xdr:row>
      <xdr:rowOff>110003</xdr:rowOff>
    </xdr:from>
    <xdr:to>
      <xdr:col>4</xdr:col>
      <xdr:colOff>192873</xdr:colOff>
      <xdr:row>27</xdr:row>
      <xdr:rowOff>145729</xdr:rowOff>
    </xdr:to>
    <xdr:sp macro="" textlink="">
      <xdr:nvSpPr>
        <xdr:cNvPr id="2" name="Seta Entalhada para a Direita 1"/>
        <xdr:cNvSpPr/>
      </xdr:nvSpPr>
      <xdr:spPr>
        <a:xfrm rot="2226377">
          <a:off x="1093487" y="6198066"/>
          <a:ext cx="1528261" cy="226226"/>
        </a:xfrm>
        <a:prstGeom prst="notchedRightArrow">
          <a:avLst>
            <a:gd name="adj1" fmla="val 50000"/>
            <a:gd name="adj2" fmla="val 73893"/>
          </a:avLst>
        </a:prstGeom>
        <a:solidFill>
          <a:srgbClr val="FF0000">
            <a:alpha val="53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6"/>
  <sheetViews>
    <sheetView showGridLines="0" tabSelected="1" zoomScale="120" zoomScaleNormal="120" zoomScalePageLayoutView="130" workbookViewId="0">
      <selection activeCell="A20" sqref="A20:B20"/>
    </sheetView>
  </sheetViews>
  <sheetFormatPr defaultColWidth="0" defaultRowHeight="15" zeroHeight="1" x14ac:dyDescent="0.25"/>
  <cols>
    <col min="1" max="1" width="9.140625" customWidth="1"/>
    <col min="2" max="2" width="10.28515625" customWidth="1"/>
    <col min="3" max="3" width="11.28515625" bestFit="1" customWidth="1"/>
    <col min="4" max="4" width="5.7109375" customWidth="1"/>
    <col min="5" max="5" width="13.85546875" bestFit="1" customWidth="1"/>
    <col min="6" max="6" width="11.140625" customWidth="1"/>
    <col min="7" max="15" width="9.140625" customWidth="1"/>
    <col min="16" max="16" width="5.85546875" customWidth="1"/>
    <col min="17" max="17" width="4.140625" customWidth="1"/>
    <col min="18" max="18" width="2.7109375" style="2" customWidth="1"/>
    <col min="19" max="16384" width="9.140625" style="2" hidden="1"/>
  </cols>
  <sheetData>
    <row r="1" spans="1:17" ht="18.75" x14ac:dyDescent="0.3">
      <c r="A1" s="40" t="s">
        <v>2</v>
      </c>
      <c r="B1" s="40"/>
      <c r="C1" s="40"/>
      <c r="D1" s="40"/>
      <c r="E1" s="40"/>
      <c r="F1" s="40"/>
      <c r="G1" s="40"/>
      <c r="H1" s="40"/>
      <c r="I1" s="40"/>
      <c r="J1" s="40"/>
      <c r="K1" s="40"/>
      <c r="L1" s="40"/>
      <c r="M1" s="40"/>
      <c r="N1" s="40"/>
      <c r="O1" s="40"/>
      <c r="P1" s="40"/>
      <c r="Q1" s="40"/>
    </row>
    <row r="2" spans="1:17" ht="27.95" customHeight="1" x14ac:dyDescent="0.25">
      <c r="A2" s="41" t="s">
        <v>1</v>
      </c>
      <c r="B2" s="41"/>
      <c r="C2" s="41"/>
      <c r="D2" s="41"/>
      <c r="E2" s="41"/>
      <c r="F2" s="41"/>
      <c r="G2" s="41"/>
      <c r="H2" s="41"/>
      <c r="I2" s="41"/>
      <c r="J2" s="41"/>
      <c r="K2" s="41"/>
      <c r="L2" s="41"/>
      <c r="M2" s="41"/>
      <c r="N2" s="41"/>
      <c r="O2" s="41"/>
      <c r="P2" s="41"/>
      <c r="Q2" s="41"/>
    </row>
    <row r="3" spans="1:17" ht="23.25" customHeight="1" x14ac:dyDescent="0.25">
      <c r="A3" s="42" t="s">
        <v>25</v>
      </c>
      <c r="B3" s="42"/>
      <c r="C3" s="42"/>
      <c r="D3" s="42"/>
      <c r="E3" s="42"/>
      <c r="F3" s="42"/>
      <c r="G3" s="42"/>
      <c r="H3" s="42"/>
      <c r="I3" s="42"/>
      <c r="J3" s="42"/>
      <c r="K3" s="42"/>
      <c r="L3" s="42"/>
      <c r="M3" s="42"/>
      <c r="N3" s="42"/>
      <c r="O3" s="42"/>
      <c r="P3" s="42"/>
      <c r="Q3" s="42"/>
    </row>
    <row r="4" spans="1:17" ht="15.75" x14ac:dyDescent="0.25">
      <c r="A4" s="43" t="s">
        <v>3</v>
      </c>
      <c r="B4" s="43"/>
      <c r="C4" s="43"/>
      <c r="D4" s="43"/>
      <c r="E4" s="43"/>
      <c r="F4" s="43"/>
      <c r="G4" s="43"/>
      <c r="H4" s="43"/>
      <c r="I4" s="43"/>
      <c r="J4" s="43"/>
      <c r="K4" s="43"/>
      <c r="L4" s="43"/>
      <c r="M4" s="43"/>
      <c r="N4" s="43"/>
      <c r="O4" s="43"/>
      <c r="P4" s="43"/>
      <c r="Q4" s="43"/>
    </row>
    <row r="5" spans="1:17" ht="24.95" customHeight="1" x14ac:dyDescent="0.25">
      <c r="A5" s="10" t="s">
        <v>20</v>
      </c>
      <c r="B5" s="11" t="s">
        <v>4</v>
      </c>
      <c r="C5" s="11"/>
      <c r="D5" s="11"/>
      <c r="E5" s="11"/>
      <c r="F5" s="11"/>
      <c r="G5" s="11"/>
      <c r="H5" s="11"/>
      <c r="I5" s="11"/>
      <c r="J5" s="11"/>
      <c r="K5" s="11"/>
      <c r="L5" s="11"/>
      <c r="M5" s="11"/>
      <c r="N5" s="11"/>
      <c r="O5" s="11"/>
      <c r="P5" s="11"/>
      <c r="Q5" s="11"/>
    </row>
    <row r="6" spans="1:17" ht="24.95" customHeight="1" x14ac:dyDescent="0.25">
      <c r="A6" s="10" t="s">
        <v>21</v>
      </c>
      <c r="B6" s="11" t="s">
        <v>6</v>
      </c>
      <c r="C6" s="11"/>
      <c r="D6" s="11"/>
      <c r="E6" s="11"/>
      <c r="F6" s="11"/>
      <c r="G6" s="11"/>
      <c r="H6" s="11"/>
      <c r="I6" s="11"/>
      <c r="J6" s="11"/>
      <c r="K6" s="11"/>
      <c r="L6" s="11"/>
      <c r="M6" s="11"/>
      <c r="N6" s="11"/>
      <c r="O6" s="11"/>
      <c r="P6" s="11"/>
      <c r="Q6" s="11"/>
    </row>
    <row r="7" spans="1:17" ht="35.25" customHeight="1" x14ac:dyDescent="0.25">
      <c r="A7" s="10" t="s">
        <v>22</v>
      </c>
      <c r="B7" s="11" t="s">
        <v>5</v>
      </c>
      <c r="C7" s="11"/>
      <c r="D7" s="11"/>
      <c r="E7" s="11"/>
      <c r="F7" s="11"/>
      <c r="G7" s="11"/>
      <c r="H7" s="11"/>
      <c r="I7" s="11"/>
      <c r="J7" s="11"/>
      <c r="K7" s="11"/>
      <c r="L7" s="11"/>
      <c r="M7" s="11"/>
      <c r="N7" s="11"/>
      <c r="O7" s="11"/>
      <c r="P7" s="11"/>
      <c r="Q7" s="11"/>
    </row>
    <row r="8" spans="1:17" ht="39" customHeight="1" x14ac:dyDescent="0.25">
      <c r="A8" s="10" t="s">
        <v>23</v>
      </c>
      <c r="B8" s="11" t="s">
        <v>7</v>
      </c>
      <c r="C8" s="11"/>
      <c r="D8" s="11"/>
      <c r="E8" s="11"/>
      <c r="F8" s="11"/>
      <c r="G8" s="11"/>
      <c r="H8" s="11"/>
      <c r="I8" s="11"/>
      <c r="J8" s="11"/>
      <c r="K8" s="11"/>
      <c r="L8" s="11"/>
      <c r="M8" s="11"/>
      <c r="N8" s="11"/>
      <c r="O8" s="11"/>
      <c r="P8" s="11"/>
      <c r="Q8" s="11"/>
    </row>
    <row r="9" spans="1:17" ht="14.25" customHeight="1" x14ac:dyDescent="0.25">
      <c r="A9" s="10" t="s">
        <v>24</v>
      </c>
      <c r="B9" s="11" t="s">
        <v>8</v>
      </c>
      <c r="C9" s="11"/>
      <c r="D9" s="11"/>
      <c r="E9" s="11"/>
      <c r="F9" s="11"/>
      <c r="G9" s="11"/>
      <c r="H9" s="11"/>
      <c r="I9" s="11"/>
      <c r="J9" s="11"/>
      <c r="K9" s="11"/>
      <c r="L9" s="11"/>
      <c r="M9" s="11"/>
      <c r="N9" s="11"/>
      <c r="O9" s="11"/>
      <c r="P9" s="11"/>
      <c r="Q9" s="11"/>
    </row>
    <row r="10" spans="1:17" ht="14.25" customHeight="1" x14ac:dyDescent="0.3">
      <c r="A10" s="8"/>
      <c r="B10" s="8"/>
      <c r="C10" s="8"/>
      <c r="D10" s="9"/>
      <c r="E10" s="9"/>
      <c r="F10" s="9"/>
      <c r="G10" s="9"/>
      <c r="H10" s="9"/>
      <c r="I10" s="9"/>
      <c r="J10" s="9"/>
      <c r="K10" s="9"/>
      <c r="L10" s="9"/>
      <c r="M10" s="9"/>
      <c r="N10" s="9"/>
      <c r="O10" s="9"/>
      <c r="P10" s="9"/>
      <c r="Q10" s="9"/>
    </row>
    <row r="11" spans="1:17" ht="14.25" customHeight="1" x14ac:dyDescent="0.3">
      <c r="A11" s="8"/>
      <c r="B11" s="8"/>
      <c r="C11" s="8"/>
      <c r="D11" s="9"/>
      <c r="E11" s="9"/>
      <c r="F11" s="9"/>
      <c r="G11" s="9"/>
      <c r="H11" s="9"/>
      <c r="I11" s="9"/>
      <c r="J11" s="9"/>
      <c r="K11" s="9"/>
      <c r="L11" s="9"/>
      <c r="M11" s="9"/>
      <c r="N11" s="9"/>
      <c r="O11" s="9"/>
      <c r="P11" s="9"/>
      <c r="Q11" s="9"/>
    </row>
    <row r="12" spans="1:17" ht="14.25" customHeight="1" x14ac:dyDescent="0.3">
      <c r="A12" s="8"/>
      <c r="B12" s="8"/>
      <c r="C12" s="8"/>
      <c r="D12" s="9"/>
      <c r="E12" s="9"/>
      <c r="F12" s="9"/>
      <c r="G12" s="9"/>
      <c r="H12" s="9"/>
      <c r="I12" s="9"/>
      <c r="J12" s="9"/>
      <c r="K12" s="9"/>
      <c r="L12" s="9"/>
      <c r="M12" s="9"/>
      <c r="N12" s="9"/>
      <c r="O12" s="9"/>
      <c r="P12" s="9"/>
      <c r="Q12" s="9"/>
    </row>
    <row r="13" spans="1:17" ht="14.25" customHeight="1" x14ac:dyDescent="0.3">
      <c r="A13" s="8"/>
      <c r="B13" s="8"/>
      <c r="C13" s="8"/>
      <c r="D13" s="9"/>
      <c r="E13" s="9"/>
      <c r="F13" s="9"/>
      <c r="G13" s="9"/>
      <c r="H13" s="9"/>
      <c r="I13" s="9"/>
      <c r="J13" s="9"/>
      <c r="K13" s="9"/>
      <c r="L13" s="9"/>
      <c r="M13" s="9"/>
      <c r="N13" s="9"/>
      <c r="O13" s="9"/>
      <c r="P13" s="9"/>
      <c r="Q13" s="9"/>
    </row>
    <row r="14" spans="1:17" x14ac:dyDescent="0.25"/>
    <row r="15" spans="1:17" x14ac:dyDescent="0.25">
      <c r="A15" s="25" t="s">
        <v>9</v>
      </c>
      <c r="B15" s="26"/>
      <c r="C15" s="14" t="s">
        <v>0</v>
      </c>
      <c r="D15" s="15"/>
      <c r="E15" s="15"/>
      <c r="F15" s="15"/>
      <c r="G15" s="15"/>
      <c r="H15" s="39"/>
      <c r="I15" s="39"/>
      <c r="J15" s="39"/>
      <c r="K15" s="39"/>
      <c r="L15" s="39"/>
      <c r="M15" s="39"/>
    </row>
    <row r="16" spans="1:17" ht="15" customHeight="1" x14ac:dyDescent="0.25">
      <c r="A16" s="27">
        <v>1.15E-2</v>
      </c>
      <c r="B16" s="28">
        <v>99</v>
      </c>
      <c r="C16" s="16" t="s">
        <v>14</v>
      </c>
      <c r="D16" s="17"/>
      <c r="E16" s="17"/>
      <c r="F16" s="17"/>
      <c r="G16" s="18"/>
      <c r="H16" s="39"/>
      <c r="I16" s="39"/>
      <c r="J16" s="39"/>
      <c r="K16" s="39"/>
      <c r="L16" s="39"/>
      <c r="M16" s="39"/>
    </row>
    <row r="17" spans="1:17" x14ac:dyDescent="0.25">
      <c r="A17" s="29">
        <v>6</v>
      </c>
      <c r="B17" s="30">
        <v>99</v>
      </c>
      <c r="C17" s="19" t="s">
        <v>15</v>
      </c>
      <c r="D17" s="20"/>
      <c r="E17" s="20"/>
      <c r="F17" s="20"/>
      <c r="G17" s="21"/>
      <c r="H17" s="39"/>
      <c r="I17" s="39"/>
      <c r="J17" s="39"/>
      <c r="K17" s="39"/>
      <c r="L17" s="39"/>
      <c r="M17" s="39"/>
    </row>
    <row r="18" spans="1:17" x14ac:dyDescent="0.25">
      <c r="A18" s="35"/>
      <c r="B18" s="36"/>
      <c r="C18" s="19" t="s">
        <v>16</v>
      </c>
      <c r="D18" s="20"/>
      <c r="E18" s="20"/>
      <c r="F18" s="20"/>
      <c r="G18" s="21"/>
    </row>
    <row r="19" spans="1:17" x14ac:dyDescent="0.25">
      <c r="A19" s="37">
        <v>-10000</v>
      </c>
      <c r="B19" s="38">
        <v>99</v>
      </c>
      <c r="C19" s="19" t="s">
        <v>17</v>
      </c>
      <c r="D19" s="20"/>
      <c r="E19" s="20"/>
      <c r="F19" s="20"/>
      <c r="G19" s="21"/>
      <c r="H19" s="4"/>
      <c r="I19" s="4"/>
      <c r="J19" s="4"/>
      <c r="K19" s="4"/>
      <c r="L19" s="4"/>
      <c r="M19" s="4"/>
      <c r="N19" s="4"/>
      <c r="O19" s="4"/>
      <c r="P19" s="4"/>
      <c r="Q19" s="4"/>
    </row>
    <row r="20" spans="1:17" x14ac:dyDescent="0.25">
      <c r="A20" s="31">
        <v>0</v>
      </c>
      <c r="B20" s="32">
        <v>99</v>
      </c>
      <c r="C20" s="19" t="s">
        <v>19</v>
      </c>
      <c r="D20" s="20"/>
      <c r="E20" s="20"/>
      <c r="F20" s="20"/>
      <c r="G20" s="21"/>
      <c r="H20" s="39"/>
      <c r="I20" s="39"/>
      <c r="J20" s="39"/>
      <c r="K20" s="39"/>
      <c r="L20" s="39"/>
      <c r="M20" s="39"/>
    </row>
    <row r="21" spans="1:17" x14ac:dyDescent="0.25">
      <c r="A21" s="33" t="s">
        <v>18</v>
      </c>
      <c r="B21" s="34"/>
      <c r="C21" s="22">
        <f>PV(A16,A17,A18,A19,A20)</f>
        <v>9336.9423510962697</v>
      </c>
      <c r="D21" s="23"/>
      <c r="E21" s="23"/>
      <c r="F21" s="23"/>
      <c r="G21" s="24"/>
      <c r="H21" s="39"/>
      <c r="I21" s="39"/>
      <c r="J21" s="39"/>
      <c r="K21" s="39"/>
      <c r="L21" s="39"/>
      <c r="M21" s="39"/>
    </row>
    <row r="22" spans="1:17" x14ac:dyDescent="0.25"/>
    <row r="23" spans="1:17" s="3" customFormat="1" ht="18.75" x14ac:dyDescent="0.3">
      <c r="A23" s="1" t="s">
        <v>26</v>
      </c>
      <c r="B23" s="1"/>
      <c r="C23" s="1"/>
      <c r="D23" s="1"/>
      <c r="E23" s="1"/>
      <c r="F23" s="1"/>
      <c r="G23" s="1"/>
      <c r="H23" s="1"/>
      <c r="I23" s="1"/>
      <c r="J23" s="1"/>
      <c r="K23" s="1"/>
      <c r="L23" s="1"/>
      <c r="M23" s="1"/>
      <c r="N23" s="1"/>
      <c r="O23" s="1"/>
      <c r="P23" s="1"/>
      <c r="Q23" s="1"/>
    </row>
    <row r="24" spans="1:17" x14ac:dyDescent="0.25">
      <c r="A24" s="13" t="s">
        <v>10</v>
      </c>
      <c r="B24" s="13"/>
      <c r="C24" s="13" t="s">
        <v>12</v>
      </c>
      <c r="D24" s="13"/>
      <c r="E24" s="6" t="s">
        <v>13</v>
      </c>
      <c r="F24" s="6" t="s">
        <v>11</v>
      </c>
    </row>
    <row r="25" spans="1:17" x14ac:dyDescent="0.25">
      <c r="A25" s="12">
        <f>C21</f>
        <v>9336.9423510962697</v>
      </c>
      <c r="B25" s="12"/>
      <c r="C25" s="12">
        <f>A25*$A$16</f>
        <v>107.37483703760709</v>
      </c>
      <c r="D25" s="12"/>
      <c r="E25" s="7">
        <f>A25+C25</f>
        <v>9444.3171881338767</v>
      </c>
      <c r="F25" s="5">
        <v>1</v>
      </c>
    </row>
    <row r="26" spans="1:17" x14ac:dyDescent="0.25">
      <c r="A26" s="12">
        <f>E25</f>
        <v>9444.3171881338767</v>
      </c>
      <c r="B26" s="12"/>
      <c r="C26" s="12">
        <f>A26*$A$16</f>
        <v>108.60964766353958</v>
      </c>
      <c r="D26" s="12"/>
      <c r="E26" s="7">
        <f>A26+C26</f>
        <v>9552.9268357974161</v>
      </c>
      <c r="F26" s="5">
        <v>2</v>
      </c>
    </row>
    <row r="27" spans="1:17" x14ac:dyDescent="0.25">
      <c r="A27" s="12">
        <f>E26</f>
        <v>9552.9268357974161</v>
      </c>
      <c r="B27" s="12"/>
      <c r="C27" s="12">
        <f t="shared" ref="C27:C30" si="0">A27*$A$16</f>
        <v>109.85865861167028</v>
      </c>
      <c r="D27" s="12"/>
      <c r="E27" s="7">
        <f t="shared" ref="E27:E30" si="1">A27+C27</f>
        <v>9662.7854944090868</v>
      </c>
      <c r="F27" s="5">
        <v>3</v>
      </c>
    </row>
    <row r="28" spans="1:17" x14ac:dyDescent="0.25">
      <c r="A28" s="12">
        <f>E27</f>
        <v>9662.7854944090868</v>
      </c>
      <c r="B28" s="12"/>
      <c r="C28" s="12">
        <f t="shared" si="0"/>
        <v>111.1220331857045</v>
      </c>
      <c r="D28" s="12"/>
      <c r="E28" s="7">
        <f t="shared" si="1"/>
        <v>9773.9075275947907</v>
      </c>
      <c r="F28" s="5">
        <v>4</v>
      </c>
    </row>
    <row r="29" spans="1:17" x14ac:dyDescent="0.25">
      <c r="A29" s="12">
        <f>E28</f>
        <v>9773.9075275947907</v>
      </c>
      <c r="B29" s="12"/>
      <c r="C29" s="12">
        <f t="shared" si="0"/>
        <v>112.39993656734009</v>
      </c>
      <c r="D29" s="12"/>
      <c r="E29" s="7">
        <f t="shared" si="1"/>
        <v>9886.3074641621315</v>
      </c>
      <c r="F29" s="5">
        <v>5</v>
      </c>
    </row>
    <row r="30" spans="1:17" x14ac:dyDescent="0.25">
      <c r="A30" s="12">
        <f>E29</f>
        <v>9886.3074641621315</v>
      </c>
      <c r="B30" s="12"/>
      <c r="C30" s="12">
        <f t="shared" si="0"/>
        <v>113.69253583786451</v>
      </c>
      <c r="D30" s="12"/>
      <c r="E30" s="7">
        <f t="shared" si="1"/>
        <v>9999.9999999999964</v>
      </c>
      <c r="F30" s="5">
        <v>6</v>
      </c>
    </row>
    <row r="31" spans="1:17" x14ac:dyDescent="0.25"/>
    <row r="32" spans="1:17" x14ac:dyDescent="0.25">
      <c r="A32" s="25" t="s">
        <v>9</v>
      </c>
      <c r="B32" s="26"/>
      <c r="C32" s="14" t="s">
        <v>0</v>
      </c>
      <c r="D32" s="15"/>
      <c r="E32" s="15"/>
      <c r="F32" s="15"/>
      <c r="G32" s="15"/>
    </row>
    <row r="33" spans="1:17" x14ac:dyDescent="0.25">
      <c r="A33" s="27">
        <v>1.9900000000000001E-2</v>
      </c>
      <c r="B33" s="28">
        <v>99</v>
      </c>
      <c r="C33" s="16" t="s">
        <v>14</v>
      </c>
      <c r="D33" s="17"/>
      <c r="E33" s="17"/>
      <c r="F33" s="17"/>
      <c r="G33" s="18"/>
    </row>
    <row r="34" spans="1:17" x14ac:dyDescent="0.25">
      <c r="A34" s="29">
        <v>24</v>
      </c>
      <c r="B34" s="30">
        <v>99</v>
      </c>
      <c r="C34" s="19" t="s">
        <v>15</v>
      </c>
      <c r="D34" s="20"/>
      <c r="E34" s="20"/>
      <c r="F34" s="20"/>
      <c r="G34" s="21"/>
    </row>
    <row r="35" spans="1:17" x14ac:dyDescent="0.25">
      <c r="A35" s="35">
        <v>-500</v>
      </c>
      <c r="B35" s="36"/>
      <c r="C35" s="19" t="s">
        <v>16</v>
      </c>
      <c r="D35" s="20"/>
      <c r="E35" s="20"/>
      <c r="F35" s="20"/>
      <c r="G35" s="21"/>
    </row>
    <row r="36" spans="1:17" x14ac:dyDescent="0.25">
      <c r="A36" s="37"/>
      <c r="B36" s="38"/>
      <c r="C36" s="19" t="s">
        <v>17</v>
      </c>
      <c r="D36" s="20"/>
      <c r="E36" s="20"/>
      <c r="F36" s="20"/>
      <c r="G36" s="21"/>
      <c r="H36" s="4"/>
      <c r="I36" s="4"/>
      <c r="J36" s="4"/>
      <c r="K36" s="4"/>
      <c r="L36" s="4"/>
      <c r="M36" s="4"/>
      <c r="N36" s="4"/>
      <c r="O36" s="4"/>
      <c r="P36" s="4"/>
      <c r="Q36" s="4"/>
    </row>
    <row r="37" spans="1:17" ht="15" customHeight="1" x14ac:dyDescent="0.25">
      <c r="A37" s="31">
        <v>0</v>
      </c>
      <c r="B37" s="32"/>
      <c r="C37" s="19" t="s">
        <v>19</v>
      </c>
      <c r="D37" s="20"/>
      <c r="E37" s="20"/>
      <c r="F37" s="20"/>
      <c r="G37" s="21"/>
      <c r="H37" s="2"/>
    </row>
    <row r="38" spans="1:17" x14ac:dyDescent="0.25">
      <c r="A38" s="33" t="s">
        <v>18</v>
      </c>
      <c r="B38" s="34"/>
      <c r="C38" s="22">
        <f>PV(A33,A34,A35,,0)</f>
        <v>9467.684515321198</v>
      </c>
      <c r="D38" s="23"/>
      <c r="E38" s="23"/>
      <c r="F38" s="23"/>
      <c r="G38" s="24"/>
    </row>
    <row r="39" spans="1:17" x14ac:dyDescent="0.25"/>
    <row r="40" spans="1:17" hidden="1" x14ac:dyDescent="0.25"/>
    <row r="41" spans="1:17" hidden="1" x14ac:dyDescent="0.25"/>
    <row r="42" spans="1:17" hidden="1" x14ac:dyDescent="0.25"/>
    <row r="43" spans="1:17" hidden="1" x14ac:dyDescent="0.25"/>
    <row r="44" spans="1:17" hidden="1" x14ac:dyDescent="0.25"/>
    <row r="45" spans="1:17" hidden="1" x14ac:dyDescent="0.25"/>
    <row r="46" spans="1:17" hidden="1" x14ac:dyDescent="0.25"/>
  </sheetData>
  <mergeCells count="66">
    <mergeCell ref="A36:B36"/>
    <mergeCell ref="C36:G36"/>
    <mergeCell ref="A38:B38"/>
    <mergeCell ref="C38:G38"/>
    <mergeCell ref="A37:B37"/>
    <mergeCell ref="C37:G37"/>
    <mergeCell ref="A33:B33"/>
    <mergeCell ref="C33:G33"/>
    <mergeCell ref="A34:B34"/>
    <mergeCell ref="C34:G34"/>
    <mergeCell ref="A35:B35"/>
    <mergeCell ref="C35:G35"/>
    <mergeCell ref="L17:M17"/>
    <mergeCell ref="L20:M20"/>
    <mergeCell ref="L21:M21"/>
    <mergeCell ref="A32:B32"/>
    <mergeCell ref="C32:G32"/>
    <mergeCell ref="A1:Q1"/>
    <mergeCell ref="A15:B15"/>
    <mergeCell ref="A16:B16"/>
    <mergeCell ref="A17:B17"/>
    <mergeCell ref="A20:B20"/>
    <mergeCell ref="A18:B18"/>
    <mergeCell ref="A19:B19"/>
    <mergeCell ref="H15:I15"/>
    <mergeCell ref="J15:K15"/>
    <mergeCell ref="H16:I16"/>
    <mergeCell ref="H17:I17"/>
    <mergeCell ref="H20:I20"/>
    <mergeCell ref="J16:K16"/>
    <mergeCell ref="J17:K17"/>
    <mergeCell ref="J20:K20"/>
    <mergeCell ref="L15:M15"/>
    <mergeCell ref="A2:Q2"/>
    <mergeCell ref="A3:Q3"/>
    <mergeCell ref="A4:Q4"/>
    <mergeCell ref="B5:Q5"/>
    <mergeCell ref="B6:Q6"/>
    <mergeCell ref="A29:B29"/>
    <mergeCell ref="C29:D29"/>
    <mergeCell ref="A30:B30"/>
    <mergeCell ref="C30:D30"/>
    <mergeCell ref="C24:D24"/>
    <mergeCell ref="C25:D25"/>
    <mergeCell ref="A26:B26"/>
    <mergeCell ref="C26:D26"/>
    <mergeCell ref="A27:B27"/>
    <mergeCell ref="C27:D27"/>
    <mergeCell ref="A24:B24"/>
    <mergeCell ref="A25:B25"/>
    <mergeCell ref="B7:Q7"/>
    <mergeCell ref="B8:Q8"/>
    <mergeCell ref="B9:Q9"/>
    <mergeCell ref="A28:B28"/>
    <mergeCell ref="C28:D28"/>
    <mergeCell ref="C15:G15"/>
    <mergeCell ref="C16:G16"/>
    <mergeCell ref="C17:G17"/>
    <mergeCell ref="C20:G20"/>
    <mergeCell ref="C21:G21"/>
    <mergeCell ref="C18:G18"/>
    <mergeCell ref="C19:G19"/>
    <mergeCell ref="A21:B21"/>
    <mergeCell ref="H21:I21"/>
    <mergeCell ref="J21:K21"/>
    <mergeCell ref="L16:M16"/>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2021-06-02T13:18:22Z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