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M\ter\ets\ets\Dados\07_Biblioteca\EXCEL_VBA\Curso\05 Func245es Financeiras\"/>
    </mc:Choice>
  </mc:AlternateContent>
  <bookViews>
    <workbookView xWindow="0" yWindow="0" windowWidth="20490" windowHeight="7545"/>
  </bookViews>
  <sheets>
    <sheet name="Planilh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 i="1" l="1"/>
  <c r="A16" i="1" l="1"/>
  <c r="C16" i="1" l="1"/>
  <c r="E16" i="1" s="1"/>
  <c r="A17" i="1" s="1"/>
  <c r="C17" i="1" l="1"/>
  <c r="E17" i="1" s="1"/>
  <c r="A18" i="1" s="1"/>
  <c r="C18" i="1" l="1"/>
  <c r="E18" i="1" s="1"/>
  <c r="A19" i="1" s="1"/>
  <c r="C19" i="1" l="1"/>
  <c r="E19" i="1"/>
  <c r="A20" i="1" s="1"/>
  <c r="C20" i="1" s="1"/>
  <c r="E20" i="1" s="1"/>
  <c r="A21" i="1" s="1"/>
  <c r="C21" i="1" s="1"/>
  <c r="E21" i="1" s="1"/>
  <c r="A22" i="1" s="1"/>
  <c r="C22" i="1"/>
  <c r="E22" i="1"/>
  <c r="A23" i="1" s="1"/>
  <c r="C23" i="1" l="1"/>
  <c r="E23" i="1"/>
  <c r="A24" i="1" s="1"/>
  <c r="C24" i="1" l="1"/>
  <c r="E24" i="1"/>
  <c r="A25" i="1" s="1"/>
  <c r="C25" i="1" l="1"/>
  <c r="E25" i="1" s="1"/>
  <c r="A26" i="1" s="1"/>
  <c r="C26" i="1" l="1"/>
  <c r="E26" i="1"/>
  <c r="A27" i="1" s="1"/>
  <c r="C27" i="1" l="1"/>
  <c r="E27" i="1" s="1"/>
</calcChain>
</file>

<file path=xl/sharedStrings.xml><?xml version="1.0" encoding="utf-8"?>
<sst xmlns="http://schemas.openxmlformats.org/spreadsheetml/2006/main" count="24" uniqueCount="24">
  <si>
    <t>Descrição</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</si>
  <si>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</si>
  <si>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Dados</t>
  </si>
  <si>
    <t>VP</t>
  </si>
  <si>
    <t>Mês</t>
  </si>
  <si>
    <t>Juros</t>
  </si>
  <si>
    <t>VP Acum</t>
  </si>
  <si>
    <t>Função</t>
  </si>
  <si>
    <t>Nper</t>
  </si>
  <si>
    <t>Prazo em Meses</t>
  </si>
  <si>
    <t>VF</t>
  </si>
  <si>
    <t>Função TaxaJuro</t>
  </si>
  <si>
    <t>Retorna uma taxa de juros equivalente para o crescimento de um investimento.</t>
  </si>
  <si>
    <t>TAXAJURO(nper, va, vf)</t>
  </si>
  <si>
    <t>Obrigatório. Nper é o número de períodos para o investimento.</t>
  </si>
  <si>
    <t>Obrigatório. Va é o valor atual do investimento.</t>
  </si>
  <si>
    <t>Obrigatório. Vf é o valor futuro do investimento.</t>
  </si>
  <si>
    <t>VA</t>
  </si>
  <si>
    <t>Valor Atual</t>
  </si>
  <si>
    <t>Taxa Juro</t>
  </si>
  <si>
    <t xml:space="preserve">Nper    </t>
  </si>
  <si>
    <t xml:space="preserve">Va    </t>
  </si>
  <si>
    <t xml:space="preserve">Vf    </t>
  </si>
  <si>
    <t>Valor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</si>
</sst>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R$&quot;\ * #,##0.00_-;\-&quot;R$&quot;\ * #,##0.00_-;_-&quot;R$&quot;\ * &quot;-&quot;??_-;_-@_-"/>
    <numFmt numFmtId="43" formatCode="_-* #,##0.00_-;\-* #,##0.00_-;_-* &quot;-&quot;??_-;_-@_-"/>
    <numFmt numFmtId="164" formatCode="0.000%"/>
  </numFmts>
  <fonts count="14" x14ac:knownFonts="1">
    <font>
      <sz val="11"/>
      <color theme="1"/>
      <name val="Calibri"/>
      <family val="2"/>
      <scheme val="minor"/>
    </font>
    <font>
      <sz val="11"/>
      <color theme="1"/>
      <name val="Calibri"/>
      <family val="2"/>
      <scheme val="minor"/>
    </font>
    <font>
      <sz val="10"/>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sz val="10"/>
      <color theme="0"/>
      <name val="Calibri"/>
      <family val="2"/>
      <scheme val="minor"/>
    </font>
    <font>
      <sz val="9"/>
      <color theme="1"/>
      <name val="Century Gothic"/>
      <family val="2"/>
    </font>
    <font>
      <b/>
      <sz val="9"/>
      <color theme="9" tint="-0.499984740745262"/>
      <name val="Calibri Light"/>
      <family val="2"/>
    </font>
    <font>
      <sz val="11"/>
      <color theme="0"/>
      <name val="Calibri"/>
      <family val="2"/>
      <scheme val="minor"/>
    </font>
    <font>
      <b/>
      <sz val="11"/>
      <color theme="1" tint="4.9989318521683403E-2"/>
      <name val="Calibri"/>
      <family val="2"/>
      <scheme val="minor"/>
    </font>
    <font>
      <b/>
      <sz val="9"/>
      <color theme="1"/>
      <name val="Century Gothic"/>
      <family val="2"/>
    </font>
    <font>
      <b/>
      <sz val="11"/>
      <color rgb="FF002060"/>
      <name val="Calibri"/>
      <family val="2"/>
      <scheme val="minor"/>
    </font>
    <font>
      <u/>
      <sz val="11"/>
      <color theme="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patternFill>
    </fill>
    <fill>
      <patternFill patternType="solid">
        <fgColor rgb="FF92D050"/>
        <bgColor indexed="64"/>
      </patternFill>
    </fill>
  </fills>
  <borders count="16">
    <border>
      <left/>
      <right/>
      <top/>
      <bottom/>
      <diagonal/>
    </border>
    <border>
      <left style="thin">
        <color rgb="FF00B050"/>
      </left>
      <right style="thin">
        <color rgb="FF00B050"/>
      </right>
      <top style="thin">
        <color rgb="FF00B050"/>
      </top>
      <bottom style="thin">
        <color rgb="FF00B050"/>
      </bottom>
      <diagonal/>
    </border>
    <border>
      <left/>
      <right/>
      <top style="thin">
        <color rgb="FF00B050"/>
      </top>
      <bottom style="thin">
        <color rgb="FF00B050"/>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rgb="FF00B050"/>
      </left>
      <right/>
      <top style="thin">
        <color theme="9" tint="-0.499984740745262"/>
      </top>
      <bottom style="thin">
        <color rgb="FF00B050"/>
      </bottom>
      <diagonal/>
    </border>
    <border>
      <left/>
      <right/>
      <top style="thin">
        <color theme="9" tint="-0.499984740745262"/>
      </top>
      <bottom style="thin">
        <color rgb="FF00B050"/>
      </bottom>
      <diagonal/>
    </border>
    <border>
      <left style="thin">
        <color theme="9" tint="-0.499984740745262"/>
      </left>
      <right/>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rgb="FF00B050"/>
      </left>
      <right/>
      <top style="thin">
        <color theme="9" tint="-0.499984740745262"/>
      </top>
      <bottom style="thin">
        <color theme="9" tint="-0.499984740745262"/>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
      <left/>
      <right style="thin">
        <color rgb="FF00B050"/>
      </right>
      <top style="thin">
        <color theme="9" tint="-0.499984740745262"/>
      </top>
      <bottom style="thin">
        <color theme="9" tint="-0.499984740745262"/>
      </bottom>
      <diagonal/>
    </border>
    <border>
      <left/>
      <right/>
      <top style="thin">
        <color rgb="FF00B050"/>
      </top>
      <bottom/>
      <diagonal/>
    </border>
  </borders>
  <cellStyleXfs count="5">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cellStyleXfs>
  <cellXfs count="36">
    <xf numFmtId="0" fontId="0" fillId="0" borderId="0" xfId="0"/>
    <xf numFmtId="0" fontId="0" fillId="0" borderId="0" xfId="0" applyFill="1"/>
    <xf numFmtId="0" fontId="6" fillId="2" borderId="7" xfId="0" applyFont="1" applyFill="1" applyBorder="1" applyAlignment="1">
      <alignment vertical="center"/>
    </xf>
    <xf numFmtId="0" fontId="0" fillId="4" borderId="1" xfId="0" applyFill="1" applyBorder="1" applyAlignment="1">
      <alignment horizontal="center"/>
    </xf>
    <xf numFmtId="0" fontId="9" fillId="2" borderId="1" xfId="0" applyFont="1" applyFill="1" applyBorder="1" applyAlignment="1">
      <alignment horizontal="center"/>
    </xf>
    <xf numFmtId="44" fontId="12" fillId="7" borderId="1" xfId="0" applyNumberFormat="1" applyFont="1" applyFill="1" applyBorder="1" applyAlignment="1">
      <alignment horizontal="center"/>
    </xf>
    <xf numFmtId="1" fontId="7" fillId="5" borderId="1" xfId="0" quotePrefix="1" applyNumberFormat="1" applyFont="1" applyFill="1" applyBorder="1" applyAlignment="1">
      <alignment vertical="center" wrapText="1"/>
    </xf>
    <xf numFmtId="44" fontId="7" fillId="5" borderId="1" xfId="1" quotePrefix="1" applyFont="1" applyFill="1" applyBorder="1" applyAlignment="1">
      <alignment vertical="center" wrapText="1"/>
    </xf>
    <xf numFmtId="0" fontId="13" fillId="0" borderId="0" xfId="0" applyFont="1"/>
    <xf numFmtId="44" fontId="11" fillId="5" borderId="1" xfId="1" applyFont="1" applyFill="1" applyBorder="1" applyAlignment="1">
      <alignment horizontal="center" vertical="center"/>
    </xf>
    <xf numFmtId="44" fontId="11" fillId="5" borderId="12" xfId="1" applyFont="1" applyFill="1" applyBorder="1" applyAlignment="1">
      <alignment horizontal="center" vertical="center"/>
    </xf>
    <xf numFmtId="44" fontId="11" fillId="5" borderId="13" xfId="1" applyFont="1" applyFill="1" applyBorder="1" applyAlignment="1">
      <alignment horizontal="center" vertical="center"/>
    </xf>
    <xf numFmtId="0" fontId="0" fillId="0" borderId="0" xfId="0"/>
    <xf numFmtId="0" fontId="6" fillId="2" borderId="0" xfId="0" applyFont="1" applyFill="1" applyBorder="1" applyAlignment="1">
      <alignment horizontal="center" vertical="center"/>
    </xf>
    <xf numFmtId="1" fontId="7" fillId="5" borderId="12" xfId="0" quotePrefix="1" applyNumberFormat="1" applyFont="1" applyFill="1" applyBorder="1" applyAlignment="1">
      <alignment horizontal="center" vertical="center" wrapText="1"/>
    </xf>
    <xf numFmtId="1" fontId="7" fillId="5" borderId="2" xfId="0" quotePrefix="1" applyNumberFormat="1" applyFont="1" applyFill="1" applyBorder="1" applyAlignment="1">
      <alignment horizontal="center" vertical="center" wrapText="1"/>
    </xf>
    <xf numFmtId="1" fontId="7" fillId="5" borderId="13" xfId="0" quotePrefix="1" applyNumberFormat="1" applyFont="1" applyFill="1" applyBorder="1" applyAlignment="1">
      <alignment horizontal="center" vertical="center" wrapText="1"/>
    </xf>
    <xf numFmtId="0" fontId="6" fillId="2" borderId="1" xfId="0" applyFont="1" applyFill="1" applyBorder="1" applyAlignment="1">
      <alignment horizontal="center" vertical="center"/>
    </xf>
    <xf numFmtId="164" fontId="10" fillId="6" borderId="8" xfId="3" quotePrefix="1" applyNumberFormat="1" applyFont="1" applyFill="1" applyBorder="1" applyAlignment="1">
      <alignment horizontal="center" vertical="center" wrapText="1"/>
    </xf>
    <xf numFmtId="164" fontId="10" fillId="6" borderId="9" xfId="3" quotePrefix="1" applyNumberFormat="1" applyFont="1" applyFill="1" applyBorder="1" applyAlignment="1">
      <alignment horizontal="center" vertical="center" wrapText="1"/>
    </xf>
    <xf numFmtId="164" fontId="10" fillId="6" borderId="10" xfId="3" quotePrefix="1" applyNumberFormat="1" applyFont="1" applyFill="1" applyBorder="1" applyAlignment="1">
      <alignment horizontal="center" vertical="center" wrapText="1"/>
    </xf>
    <xf numFmtId="1" fontId="10" fillId="6" borderId="5" xfId="4" applyNumberFormat="1" applyFont="1" applyBorder="1" applyAlignment="1">
      <alignment horizontal="center" vertical="center"/>
    </xf>
    <xf numFmtId="1" fontId="10" fillId="6" borderId="6" xfId="4" applyNumberFormat="1" applyFont="1" applyBorder="1" applyAlignment="1">
      <alignment horizontal="center" vertical="center"/>
    </xf>
    <xf numFmtId="44" fontId="11" fillId="5" borderId="11" xfId="1" applyFont="1" applyFill="1" applyBorder="1" applyAlignment="1">
      <alignment horizontal="center" vertical="center"/>
    </xf>
    <xf numFmtId="44" fontId="11" fillId="5" borderId="14" xfId="1"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11" fillId="5" borderId="11" xfId="2" applyNumberFormat="1" applyFont="1" applyFill="1" applyBorder="1" applyAlignment="1">
      <alignment horizontal="center" vertical="center"/>
    </xf>
    <xf numFmtId="0" fontId="11" fillId="5" borderId="14" xfId="2" applyNumberFormat="1" applyFont="1" applyFill="1" applyBorder="1" applyAlignment="1">
      <alignment horizontal="center" vertical="center"/>
    </xf>
    <xf numFmtId="0" fontId="2" fillId="4" borderId="2" xfId="0" applyFont="1" applyFill="1" applyBorder="1" applyAlignment="1">
      <alignment wrapText="1"/>
    </xf>
    <xf numFmtId="0" fontId="2" fillId="4" borderId="2" xfId="0" applyFont="1" applyFill="1" applyBorder="1" applyAlignment="1">
      <alignment vertical="center" wrapText="1"/>
    </xf>
    <xf numFmtId="0" fontId="3" fillId="4" borderId="2" xfId="0" applyFont="1" applyFill="1" applyBorder="1"/>
    <xf numFmtId="0" fontId="5" fillId="4" borderId="2" xfId="0" applyFont="1" applyFill="1" applyBorder="1" applyAlignment="1">
      <alignment vertical="center"/>
    </xf>
    <xf numFmtId="0" fontId="4" fillId="3" borderId="2" xfId="0" applyFont="1" applyFill="1" applyBorder="1" applyAlignment="1">
      <alignment horizontal="right" vertical="center"/>
    </xf>
    <xf numFmtId="0" fontId="8" fillId="3" borderId="0" xfId="0" applyFont="1" applyFill="1" applyBorder="1" applyAlignment="1">
      <alignment horizontal="left" vertical="center" wrapText="1"/>
    </xf>
    <xf numFmtId="0" fontId="8" fillId="3" borderId="15" xfId="0" applyFont="1" applyFill="1" applyBorder="1" applyAlignment="1">
      <alignment horizontal="left" vertical="center" wrapText="1"/>
    </xf>
  </cellXfs>
  <cellStyles count="5">
    <cellStyle name="Ênfase5" xfId="4" builtinId="45"/>
    <cellStyle name="Moeda" xfId="1" builtinId="4"/>
    <cellStyle name="Normal" xfId="0" builtinId="0"/>
    <cellStyle name="Porcentagem" xfId="3" builtinId="5"/>
    <cellStyle name="Vírgula" xfId="2" builtin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349251</xdr:colOff>
      <xdr:row>8</xdr:row>
      <xdr:rowOff>127000</xdr:rowOff>
    </xdr:from>
    <xdr:to>
      <xdr:col>14</xdr:col>
      <xdr:colOff>381000</xdr:colOff>
      <xdr:row>12</xdr:row>
      <xdr:rowOff>119063</xdr:rowOff>
    </xdr:to>
    <xdr:sp macro="" textlink="">
      <xdr:nvSpPr>
        <xdr:cNvPr id="4" name="CaixaDeTexto 3">
          <a:extLst>
            <a:ext uri="{FF2B5EF4-FFF2-40B4-BE49-F238E27FC236}">
              <a16:creationId xmlns:a16="http://schemas.microsoft.com/office/drawing/2014/main" id="{A042438A-F6F1-4A39-9A7A-76569B6EF850}"/>
            </a:ext>
          </a:extLst>
        </xdr:cNvPr>
        <xdr:cNvSpPr txBox="1"/>
      </xdr:nvSpPr>
      <xdr:spPr>
        <a:xfrm>
          <a:off x="5429251" y="3921125"/>
          <a:ext cx="4310062" cy="75406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pt-BR" sz="1600" baseline="0"/>
            <a:t>Investi R$ 10,000 e vou ter de retorno R$ 12,650 em 12 meses, qual a taxa de juros?</a:t>
          </a:r>
          <a:endParaRPr lang="pt-BR" sz="16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tabSelected="1" zoomScale="120" zoomScaleNormal="120" zoomScalePageLayoutView="130" workbookViewId="0">
      <selection activeCell="A5" sqref="A5:XFD7"/>
    </sheetView>
  </sheetViews>
  <sheetFormatPr defaultColWidth="0" defaultRowHeight="15" zeroHeight="1" x14ac:dyDescent="0.25"/>
  <cols>
    <col min="1" max="1" width="9.140625" customWidth="1"/>
    <col min="2" max="2" width="10.28515625" customWidth="1"/>
    <col min="3" max="3" width="13.28515625" bestFit="1" customWidth="1"/>
    <col min="4" max="4" width="5.7109375" customWidth="1"/>
    <col min="5" max="5" width="13.85546875" bestFit="1" customWidth="1"/>
    <col min="6" max="6" width="11.140625" customWidth="1"/>
    <col min="7" max="7" width="12.7109375" bestFit="1" customWidth="1"/>
    <col min="8" max="15" width="9.140625" customWidth="1"/>
    <col min="16" max="16" width="2.7109375" customWidth="1"/>
    <col min="17" max="17" width="4.140625" hidden="1"/>
    <col min="18" max="16384" width="9.140625" style="1" hidden="1"/>
  </cols>
  <sheetData>
    <row r="1" spans="1:17" ht="18.75" x14ac:dyDescent="0.3">
      <c r="A1" s="31" t="s">
        <v>11</v>
      </c>
      <c r="B1" s="31"/>
      <c r="C1" s="31"/>
      <c r="D1" s="31"/>
      <c r="E1" s="31"/>
      <c r="F1" s="31"/>
      <c r="G1" s="31"/>
      <c r="H1" s="31"/>
      <c r="I1" s="31"/>
      <c r="J1" s="31"/>
      <c r="K1" s="31"/>
      <c r="L1" s="31"/>
      <c r="M1" s="31"/>
      <c r="N1" s="31"/>
      <c r="O1" s="31"/>
      <c r="P1" s="1"/>
      <c r="Q1" s="1"/>
    </row>
    <row r="2" spans="1:17" ht="27.95" customHeight="1" x14ac:dyDescent="0.25">
      <c r="A2" s="29" t="s">
        <v>1</v>
      </c>
      <c r="B2" s="29"/>
      <c r="C2" s="29"/>
      <c r="D2" s="29"/>
      <c r="E2" s="29"/>
      <c r="F2" s="29"/>
      <c r="G2" s="29"/>
      <c r="H2" s="29"/>
      <c r="I2" s="29"/>
      <c r="J2" s="29"/>
      <c r="K2" s="29"/>
      <c r="L2" s="29"/>
      <c r="M2" s="29"/>
      <c r="N2" s="29"/>
      <c r="O2" s="29"/>
      <c r="P2" s="1"/>
      <c r="Q2" s="1"/>
    </row>
    <row r="3" spans="1:17" ht="23.25" customHeight="1" x14ac:dyDescent="0.25">
      <c r="A3" s="30" t="s">
        <v>12</v>
      </c>
      <c r="B3" s="30"/>
      <c r="C3" s="30"/>
      <c r="D3" s="30"/>
      <c r="E3" s="30"/>
      <c r="F3" s="30"/>
      <c r="G3" s="30"/>
      <c r="H3" s="30"/>
      <c r="I3" s="30"/>
      <c r="J3" s="30"/>
      <c r="K3" s="30"/>
      <c r="L3" s="30"/>
      <c r="M3" s="30"/>
      <c r="N3" s="30"/>
      <c r="O3" s="30"/>
      <c r="P3" s="1"/>
      <c r="Q3" s="1"/>
    </row>
    <row r="4" spans="1:17" ht="23.25" customHeight="1" x14ac:dyDescent="0.25">
      <c r="A4" s="32" t="s">
        <v>13</v>
      </c>
      <c r="B4" s="32"/>
      <c r="C4" s="32"/>
      <c r="D4" s="32"/>
      <c r="E4" s="32"/>
      <c r="F4" s="32"/>
      <c r="G4" s="32"/>
      <c r="H4" s="32"/>
      <c r="I4" s="32"/>
      <c r="J4" s="32"/>
      <c r="K4" s="32"/>
      <c r="L4" s="32"/>
      <c r="M4" s="32"/>
      <c r="N4" s="32"/>
      <c r="O4" s="32"/>
      <c r="P4" s="1"/>
      <c r="Q4" s="1"/>
    </row>
    <row r="5" spans="1:17" ht="18.75" x14ac:dyDescent="0.25">
      <c r="A5" s="33" t="s">
        <v>20</v>
      </c>
      <c r="B5" s="35" t="s">
        <v>14</v>
      </c>
      <c r="C5" s="35"/>
      <c r="D5" s="35"/>
      <c r="E5" s="35"/>
      <c r="F5" s="35"/>
      <c r="G5" s="35"/>
      <c r="H5" s="35"/>
      <c r="I5" s="35"/>
      <c r="J5" s="35"/>
      <c r="K5" s="35"/>
      <c r="L5" s="35"/>
      <c r="M5" s="35"/>
      <c r="N5" s="35"/>
      <c r="O5" s="35"/>
      <c r="P5" s="1"/>
      <c r="Q5" s="1"/>
    </row>
    <row r="6" spans="1:17" ht="18.75" x14ac:dyDescent="0.25">
      <c r="A6" s="33" t="s">
        <v>21</v>
      </c>
      <c r="B6" s="34" t="s">
        <v>15</v>
      </c>
      <c r="C6" s="34"/>
      <c r="D6" s="34"/>
      <c r="E6" s="34"/>
      <c r="F6" s="34"/>
      <c r="G6" s="34"/>
      <c r="H6" s="34"/>
      <c r="I6" s="34"/>
      <c r="J6" s="34"/>
      <c r="K6" s="34"/>
      <c r="L6" s="34"/>
      <c r="M6" s="34"/>
      <c r="N6" s="34"/>
      <c r="O6" s="34"/>
      <c r="P6" s="1"/>
      <c r="Q6" s="1"/>
    </row>
    <row r="7" spans="1:17" ht="18.75" x14ac:dyDescent="0.25">
      <c r="A7" s="33" t="s">
        <v>22</v>
      </c>
      <c r="B7" s="34" t="s">
        <v>16</v>
      </c>
      <c r="C7" s="34"/>
      <c r="D7" s="34"/>
      <c r="E7" s="34"/>
      <c r="F7" s="34"/>
      <c r="G7" s="34"/>
      <c r="H7" s="34"/>
      <c r="I7" s="34"/>
      <c r="J7" s="34"/>
      <c r="K7" s="34"/>
      <c r="L7" s="34"/>
      <c r="M7" s="34"/>
      <c r="N7" s="34"/>
      <c r="O7" s="34"/>
      <c r="P7" s="1"/>
      <c r="Q7" s="1"/>
    </row>
    <row r="8" spans="1:17" x14ac:dyDescent="0.25"/>
    <row r="9" spans="1:17" x14ac:dyDescent="0.25">
      <c r="A9" s="25" t="s">
        <v>7</v>
      </c>
      <c r="B9" s="26"/>
      <c r="C9" s="2" t="s">
        <v>2</v>
      </c>
      <c r="D9" s="13" t="s">
        <v>0</v>
      </c>
      <c r="E9" s="13"/>
      <c r="F9" s="13"/>
      <c r="G9" s="13"/>
      <c r="H9" s="12"/>
      <c r="I9" s="12"/>
      <c r="J9" s="12"/>
      <c r="K9" s="12"/>
      <c r="L9" s="12"/>
      <c r="M9" s="12"/>
    </row>
    <row r="10" spans="1:17" ht="15" customHeight="1" x14ac:dyDescent="0.25">
      <c r="A10" s="27" t="s">
        <v>8</v>
      </c>
      <c r="B10" s="28">
        <v>99</v>
      </c>
      <c r="C10" s="6">
        <v>12</v>
      </c>
      <c r="D10" s="14" t="s">
        <v>9</v>
      </c>
      <c r="E10" s="15"/>
      <c r="F10" s="15"/>
      <c r="G10" s="16"/>
      <c r="H10" s="12"/>
      <c r="I10" s="12"/>
      <c r="J10" s="12"/>
      <c r="K10" s="12"/>
      <c r="L10" s="12"/>
      <c r="M10" s="12"/>
    </row>
    <row r="11" spans="1:17" x14ac:dyDescent="0.25">
      <c r="A11" s="23" t="s">
        <v>17</v>
      </c>
      <c r="B11" s="24">
        <v>99</v>
      </c>
      <c r="C11" s="7">
        <v>10000</v>
      </c>
      <c r="D11" s="14" t="s">
        <v>18</v>
      </c>
      <c r="E11" s="15"/>
      <c r="F11" s="15"/>
      <c r="G11" s="16"/>
    </row>
    <row r="12" spans="1:17" ht="15" customHeight="1" x14ac:dyDescent="0.25">
      <c r="A12" s="23" t="s">
        <v>10</v>
      </c>
      <c r="B12" s="24">
        <v>99</v>
      </c>
      <c r="C12" s="7">
        <v>12650</v>
      </c>
      <c r="D12" s="14" t="s">
        <v>23</v>
      </c>
      <c r="E12" s="15"/>
      <c r="F12" s="15"/>
      <c r="G12" s="16"/>
    </row>
    <row r="13" spans="1:17" x14ac:dyDescent="0.25">
      <c r="A13" s="21" t="s">
        <v>19</v>
      </c>
      <c r="B13" s="22"/>
      <c r="C13" s="18">
        <f>_xlfn.RRI(C10,C11,C12)</f>
        <v>1.9782473741388973E-2</v>
      </c>
      <c r="D13" s="19"/>
      <c r="E13" s="19"/>
      <c r="F13" s="19"/>
      <c r="G13" s="20"/>
      <c r="H13" s="12"/>
      <c r="I13" s="12"/>
      <c r="J13" s="12"/>
      <c r="K13" s="12"/>
      <c r="L13" s="12"/>
      <c r="M13" s="12"/>
    </row>
    <row r="14" spans="1:17" x14ac:dyDescent="0.25"/>
    <row r="15" spans="1:17" x14ac:dyDescent="0.25">
      <c r="A15" s="17" t="s">
        <v>3</v>
      </c>
      <c r="B15" s="17"/>
      <c r="C15" s="17" t="s">
        <v>5</v>
      </c>
      <c r="D15" s="17"/>
      <c r="E15" s="4" t="s">
        <v>6</v>
      </c>
      <c r="F15" s="4" t="s">
        <v>4</v>
      </c>
    </row>
    <row r="16" spans="1:17" x14ac:dyDescent="0.25">
      <c r="A16" s="9">
        <f>C11</f>
        <v>10000</v>
      </c>
      <c r="B16" s="9"/>
      <c r="C16" s="9">
        <f>A16*$C$13</f>
        <v>197.82473741388972</v>
      </c>
      <c r="D16" s="9"/>
      <c r="E16" s="5">
        <f>A16+C16</f>
        <v>10197.82473741389</v>
      </c>
      <c r="F16" s="3">
        <v>1</v>
      </c>
    </row>
    <row r="17" spans="1:6" x14ac:dyDescent="0.25">
      <c r="A17" s="9">
        <f>E16</f>
        <v>10197.82473741389</v>
      </c>
      <c r="B17" s="9"/>
      <c r="C17" s="9">
        <f t="shared" ref="C17:C27" si="0">A17*$C$13</f>
        <v>201.73820008717718</v>
      </c>
      <c r="D17" s="9"/>
      <c r="E17" s="5">
        <f t="shared" ref="E17:E27" si="1">A17+C17</f>
        <v>10399.562937501067</v>
      </c>
      <c r="F17" s="3">
        <v>2</v>
      </c>
    </row>
    <row r="18" spans="1:6" x14ac:dyDescent="0.25">
      <c r="A18" s="9">
        <f t="shared" ref="A18:A27" si="2">E17</f>
        <v>10399.562937501067</v>
      </c>
      <c r="B18" s="9"/>
      <c r="C18" s="9">
        <f t="shared" si="0"/>
        <v>205.72908073303682</v>
      </c>
      <c r="D18" s="9"/>
      <c r="E18" s="5">
        <f t="shared" si="1"/>
        <v>10605.292018234104</v>
      </c>
      <c r="F18" s="3">
        <v>3</v>
      </c>
    </row>
    <row r="19" spans="1:6" x14ac:dyDescent="0.25">
      <c r="A19" s="9">
        <f t="shared" si="2"/>
        <v>10605.292018234104</v>
      </c>
      <c r="B19" s="9"/>
      <c r="C19" s="9">
        <f t="shared" si="0"/>
        <v>209.79891087047824</v>
      </c>
      <c r="D19" s="9"/>
      <c r="E19" s="5">
        <f t="shared" si="1"/>
        <v>10815.090929104583</v>
      </c>
      <c r="F19" s="3">
        <v>4</v>
      </c>
    </row>
    <row r="20" spans="1:6" x14ac:dyDescent="0.25">
      <c r="A20" s="9">
        <f t="shared" si="2"/>
        <v>10815.090929104583</v>
      </c>
      <c r="B20" s="9"/>
      <c r="C20" s="9">
        <f t="shared" si="0"/>
        <v>213.94925231574547</v>
      </c>
      <c r="D20" s="9"/>
      <c r="E20" s="5">
        <f t="shared" si="1"/>
        <v>11029.040181420329</v>
      </c>
      <c r="F20" s="3">
        <v>5</v>
      </c>
    </row>
    <row r="21" spans="1:6" x14ac:dyDescent="0.25">
      <c r="A21" s="9">
        <f t="shared" si="2"/>
        <v>11029.040181420329</v>
      </c>
      <c r="B21" s="9"/>
      <c r="C21" s="9">
        <f t="shared" si="0"/>
        <v>218.18169778167152</v>
      </c>
      <c r="D21" s="9"/>
      <c r="E21" s="5">
        <f t="shared" si="1"/>
        <v>11247.221879201999</v>
      </c>
      <c r="F21" s="3">
        <v>6</v>
      </c>
    </row>
    <row r="22" spans="1:6" x14ac:dyDescent="0.25">
      <c r="A22" s="9">
        <f t="shared" si="2"/>
        <v>11247.221879201999</v>
      </c>
      <c r="B22" s="9"/>
      <c r="C22" s="9">
        <f t="shared" si="0"/>
        <v>222.4978714888891</v>
      </c>
      <c r="D22" s="9"/>
      <c r="E22" s="5">
        <f t="shared" si="1"/>
        <v>11469.719750690889</v>
      </c>
      <c r="F22" s="3">
        <v>7</v>
      </c>
    </row>
    <row r="23" spans="1:6" x14ac:dyDescent="0.25">
      <c r="A23" s="9">
        <f t="shared" si="2"/>
        <v>11469.719750690889</v>
      </c>
      <c r="B23" s="9"/>
      <c r="C23" s="9">
        <f t="shared" si="0"/>
        <v>226.89942978913299</v>
      </c>
      <c r="D23" s="9"/>
      <c r="E23" s="5">
        <f t="shared" si="1"/>
        <v>11696.619180480022</v>
      </c>
      <c r="F23" s="3">
        <v>8</v>
      </c>
    </row>
    <row r="24" spans="1:6" x14ac:dyDescent="0.25">
      <c r="A24" s="9">
        <f t="shared" si="2"/>
        <v>11696.619180480022</v>
      </c>
      <c r="B24" s="9"/>
      <c r="C24" s="9">
        <f t="shared" si="0"/>
        <v>231.38806180087263</v>
      </c>
      <c r="D24" s="9"/>
      <c r="E24" s="5">
        <f t="shared" si="1"/>
        <v>11928.007242280895</v>
      </c>
      <c r="F24" s="3">
        <v>9</v>
      </c>
    </row>
    <row r="25" spans="1:6" x14ac:dyDescent="0.25">
      <c r="A25" s="9">
        <f t="shared" si="2"/>
        <v>11928.007242280895</v>
      </c>
      <c r="B25" s="9"/>
      <c r="C25" s="9">
        <f t="shared" si="0"/>
        <v>235.9654900575193</v>
      </c>
      <c r="D25" s="9"/>
      <c r="E25" s="5">
        <f t="shared" si="1"/>
        <v>12163.972732338414</v>
      </c>
      <c r="F25" s="3">
        <v>10</v>
      </c>
    </row>
    <row r="26" spans="1:6" x14ac:dyDescent="0.25">
      <c r="A26" s="9">
        <f t="shared" si="2"/>
        <v>12163.972732338414</v>
      </c>
      <c r="B26" s="9"/>
      <c r="C26" s="9">
        <f t="shared" si="0"/>
        <v>240.63347116845614</v>
      </c>
      <c r="D26" s="9"/>
      <c r="E26" s="5">
        <f t="shared" si="1"/>
        <v>12404.60620350687</v>
      </c>
      <c r="F26" s="3">
        <v>11</v>
      </c>
    </row>
    <row r="27" spans="1:6" x14ac:dyDescent="0.25">
      <c r="A27" s="9">
        <f t="shared" si="2"/>
        <v>12404.60620350687</v>
      </c>
      <c r="B27" s="9"/>
      <c r="C27" s="9">
        <f t="shared" si="0"/>
        <v>245.3937964931454</v>
      </c>
      <c r="D27" s="9"/>
      <c r="E27" s="5">
        <f t="shared" si="1"/>
        <v>12650.000000000015</v>
      </c>
      <c r="F27" s="3">
        <v>12</v>
      </c>
    </row>
    <row r="28" spans="1:6" x14ac:dyDescent="0.25">
      <c r="A28" s="10"/>
      <c r="B28" s="11"/>
      <c r="C28" s="10"/>
      <c r="D28" s="11"/>
      <c r="E28" s="5"/>
      <c r="F28" s="3"/>
    </row>
    <row r="29" spans="1:6" x14ac:dyDescent="0.25">
      <c r="A29" s="10"/>
      <c r="B29" s="11"/>
      <c r="C29" s="10"/>
      <c r="D29" s="11"/>
      <c r="E29" s="5"/>
      <c r="F29" s="3"/>
    </row>
    <row r="30" spans="1:6" x14ac:dyDescent="0.25">
      <c r="A30" s="10"/>
      <c r="B30" s="11"/>
      <c r="C30" s="10"/>
      <c r="D30" s="11"/>
      <c r="E30" s="5"/>
      <c r="F30" s="3"/>
    </row>
    <row r="31" spans="1:6" x14ac:dyDescent="0.25">
      <c r="A31" s="10"/>
      <c r="B31" s="11"/>
      <c r="C31" s="10"/>
      <c r="D31" s="11"/>
      <c r="E31" s="5"/>
      <c r="F31" s="3"/>
    </row>
    <row r="32" spans="1:6" x14ac:dyDescent="0.25">
      <c r="A32" s="10"/>
      <c r="B32" s="11"/>
      <c r="C32" s="10"/>
      <c r="D32" s="11"/>
      <c r="E32" s="5"/>
      <c r="F32" s="3"/>
    </row>
    <row r="33" spans="1:6" x14ac:dyDescent="0.25">
      <c r="A33" s="10"/>
      <c r="B33" s="11"/>
      <c r="C33" s="10"/>
      <c r="D33" s="11"/>
      <c r="E33" s="5"/>
      <c r="F33" s="3"/>
    </row>
    <row r="34" spans="1:6" x14ac:dyDescent="0.25">
      <c r="A34" s="10"/>
      <c r="B34" s="11"/>
      <c r="C34" s="10"/>
      <c r="D34" s="11"/>
      <c r="E34" s="5"/>
      <c r="F34" s="3"/>
    </row>
    <row r="35" spans="1:6" x14ac:dyDescent="0.25">
      <c r="A35" s="10"/>
      <c r="B35" s="11"/>
      <c r="C35" s="10"/>
      <c r="D35" s="11"/>
      <c r="E35" s="5"/>
      <c r="F35" s="3"/>
    </row>
    <row r="36" spans="1:6" x14ac:dyDescent="0.25">
      <c r="A36" s="10"/>
      <c r="B36" s="11"/>
      <c r="C36" s="10"/>
      <c r="D36" s="11"/>
      <c r="E36" s="5"/>
      <c r="F36" s="3"/>
    </row>
    <row r="37" spans="1:6" x14ac:dyDescent="0.25">
      <c r="A37" s="10"/>
      <c r="B37" s="11"/>
      <c r="C37" s="10"/>
      <c r="D37" s="11"/>
      <c r="E37" s="5"/>
      <c r="F37" s="3"/>
    </row>
    <row r="38" spans="1:6" x14ac:dyDescent="0.25">
      <c r="A38" s="10"/>
      <c r="B38" s="11"/>
      <c r="C38" s="10"/>
      <c r="D38" s="11"/>
      <c r="E38" s="5"/>
      <c r="F38" s="3"/>
    </row>
    <row r="39" spans="1:6" x14ac:dyDescent="0.25">
      <c r="A39" s="10"/>
      <c r="B39" s="11"/>
      <c r="C39" s="10"/>
      <c r="D39" s="11"/>
      <c r="E39" s="5"/>
      <c r="F39" s="3"/>
    </row>
    <row r="40" spans="1:6" x14ac:dyDescent="0.25"/>
    <row r="41" spans="1:6" hidden="1" x14ac:dyDescent="0.25"/>
    <row r="42" spans="1:6" hidden="1" x14ac:dyDescent="0.25"/>
    <row r="43" spans="1:6" hidden="1" x14ac:dyDescent="0.25"/>
    <row r="44" spans="1:6" hidden="1" x14ac:dyDescent="0.25"/>
    <row r="45" spans="1:6" hidden="1" x14ac:dyDescent="0.25"/>
    <row r="46" spans="1:6" hidden="1" x14ac:dyDescent="0.25"/>
    <row r="47" spans="1:6" hidden="1" x14ac:dyDescent="0.25"/>
    <row r="48" spans="1:6" hidden="1" x14ac:dyDescent="0.25"/>
    <row r="49" spans="2:2" hidden="1" x14ac:dyDescent="0.25">
      <c r="B49" s="8"/>
    </row>
    <row r="50" spans="2:2" hidden="1" x14ac:dyDescent="0.25"/>
    <row r="51" spans="2:2" hidden="1" x14ac:dyDescent="0.25"/>
    <row r="52" spans="2:2" hidden="1" x14ac:dyDescent="0.25"/>
    <row r="53" spans="2:2" hidden="1" x14ac:dyDescent="0.25"/>
    <row r="54" spans="2:2" hidden="1" x14ac:dyDescent="0.25"/>
    <row r="55" spans="2:2" hidden="1" x14ac:dyDescent="0.25"/>
    <row r="56" spans="2:2" hidden="1" x14ac:dyDescent="0.25"/>
    <row r="57" spans="2:2" hidden="1" x14ac:dyDescent="0.25"/>
  </sheetData>
  <mergeCells count="76">
    <mergeCell ref="A1:O1"/>
    <mergeCell ref="A4:O4"/>
    <mergeCell ref="B5:O5"/>
    <mergeCell ref="B6:O6"/>
    <mergeCell ref="B7:O7"/>
    <mergeCell ref="C20:D20"/>
    <mergeCell ref="A20:B20"/>
    <mergeCell ref="C19:D19"/>
    <mergeCell ref="A19:B19"/>
    <mergeCell ref="L13:M13"/>
    <mergeCell ref="A17:B17"/>
    <mergeCell ref="A18:B18"/>
    <mergeCell ref="D12:G12"/>
    <mergeCell ref="A13:B13"/>
    <mergeCell ref="A15:B15"/>
    <mergeCell ref="A16:B16"/>
    <mergeCell ref="H9:I9"/>
    <mergeCell ref="A12:B12"/>
    <mergeCell ref="A9:B9"/>
    <mergeCell ref="A10:B10"/>
    <mergeCell ref="A11:B11"/>
    <mergeCell ref="J9:K9"/>
    <mergeCell ref="H10:I10"/>
    <mergeCell ref="H13:I13"/>
    <mergeCell ref="J10:K10"/>
    <mergeCell ref="J13:K13"/>
    <mergeCell ref="A2:O2"/>
    <mergeCell ref="A3:O3"/>
    <mergeCell ref="L9:M9"/>
    <mergeCell ref="L10:M10"/>
    <mergeCell ref="C33:D33"/>
    <mergeCell ref="C30:D30"/>
    <mergeCell ref="C31:D31"/>
    <mergeCell ref="C32:D32"/>
    <mergeCell ref="C28:D28"/>
    <mergeCell ref="D9:G9"/>
    <mergeCell ref="D10:G10"/>
    <mergeCell ref="D11:G11"/>
    <mergeCell ref="C15:D15"/>
    <mergeCell ref="C16:D16"/>
    <mergeCell ref="C17:D17"/>
    <mergeCell ref="C18:D18"/>
    <mergeCell ref="C13:G13"/>
    <mergeCell ref="C23:D23"/>
    <mergeCell ref="A27:B27"/>
    <mergeCell ref="A24:B24"/>
    <mergeCell ref="A25:B25"/>
    <mergeCell ref="A26:B26"/>
    <mergeCell ref="A21:B21"/>
    <mergeCell ref="A22:B22"/>
    <mergeCell ref="A23:B23"/>
    <mergeCell ref="A28:B28"/>
    <mergeCell ref="A37:B37"/>
    <mergeCell ref="A34:B34"/>
    <mergeCell ref="A38:B38"/>
    <mergeCell ref="C38:D38"/>
    <mergeCell ref="A33:B33"/>
    <mergeCell ref="C34:D34"/>
    <mergeCell ref="A32:B32"/>
    <mergeCell ref="A31:B31"/>
    <mergeCell ref="A30:B30"/>
    <mergeCell ref="C29:D29"/>
    <mergeCell ref="A29:B29"/>
    <mergeCell ref="A39:B39"/>
    <mergeCell ref="C39:D39"/>
    <mergeCell ref="A35:B35"/>
    <mergeCell ref="C35:D35"/>
    <mergeCell ref="A36:B36"/>
    <mergeCell ref="C36:D36"/>
    <mergeCell ref="C37:D37"/>
    <mergeCell ref="C24:D24"/>
    <mergeCell ref="C25:D25"/>
    <mergeCell ref="C26:D26"/>
    <mergeCell ref="C27:D27"/>
    <mergeCell ref="C21:D21"/>
    <mergeCell ref="C22:D22"/>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2021-05-31T16:12:32Z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