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08 Func245es Logicas\"/>
    </mc:Choice>
  </mc:AlternateContent>
  <bookViews>
    <workbookView xWindow="0" yWindow="0" windowWidth="20490" windowHeight="7545"/>
  </bookViews>
  <sheets>
    <sheet name="Planilha1" sheetId="1" r:id="rId1"/>
    <sheet name="Planilha2" sheetId="2" r:id="rId2"/>
  </sheets>
  <definedNames>
    <definedName name="meta_bonus">Planilha1!$D$33</definedName>
    <definedName name="meta_conta">Planilha1!$D$31</definedName>
    <definedName name="meta_venda">Planilha1!$D$30</definedName>
    <definedName name="pct_bonus">Planilha1!$D$34</definedName>
    <definedName name="tx_comis">Planilha1!$D$32</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1" i="1" l="1"/>
  <c r="G52" i="1"/>
  <c r="G53" i="1"/>
  <c r="G54" i="1"/>
  <c r="G55" i="1"/>
  <c r="H39" i="1"/>
  <c r="H40" i="1"/>
  <c r="H41" i="1"/>
  <c r="H42" i="1"/>
  <c r="H43" i="1"/>
  <c r="H38" i="1"/>
  <c r="G39" i="1"/>
  <c r="G40" i="1"/>
  <c r="G41" i="1"/>
  <c r="G42" i="1"/>
  <c r="G43" i="1"/>
  <c r="G38" i="1"/>
  <c r="F39" i="1"/>
  <c r="F40" i="1"/>
  <c r="F41" i="1"/>
  <c r="F42" i="1"/>
  <c r="F43" i="1"/>
  <c r="F38" i="1"/>
  <c r="E39" i="1"/>
  <c r="E40" i="1"/>
  <c r="E41" i="1"/>
  <c r="E42" i="1"/>
  <c r="E43" i="1"/>
  <c r="E38" i="1"/>
  <c r="F23" i="1"/>
  <c r="F24" i="1"/>
  <c r="F25" i="1"/>
  <c r="F22" i="1"/>
  <c r="F17" i="1"/>
  <c r="F18" i="1"/>
  <c r="F16" i="1"/>
</calcChain>
</file>

<file path=xl/sharedStrings.xml><?xml version="1.0" encoding="utf-8"?>
<sst xmlns="http://schemas.openxmlformats.org/spreadsheetml/2006/main" count="98" uniqueCount="73">
  <si>
    <t>Excel Expert</t>
  </si>
  <si>
    <t xml:space="preserve">Aula: </t>
  </si>
  <si>
    <t>Aplicavel:</t>
  </si>
  <si>
    <t>Descrição</t>
  </si>
  <si>
    <t>Argumentos/Parâmetros: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</si>
  <si>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</si>
  <si>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Exemplo 1</t>
  </si>
  <si>
    <t>Peter</t>
  </si>
  <si>
    <t>Derek</t>
  </si>
  <si>
    <t>Observação</t>
  </si>
  <si>
    <t xml:space="preserve"> Obrigatório. A primeira condição que você deseja testar que pode ser avaliada como VERDADEIRO ou FALSO.</t>
  </si>
  <si>
    <t>Opcional. Condições adicionais que você deseja testar que podem ser avaliadas como VERDADEIRO ou FALSO, até um máximo de 255 condições.</t>
  </si>
  <si>
    <t>Lógico1</t>
  </si>
  <si>
    <t>Lógico2;...</t>
  </si>
  <si>
    <t>Metas</t>
  </si>
  <si>
    <t>Criterios</t>
  </si>
  <si>
    <t>Paramêtros</t>
  </si>
  <si>
    <t>Metas de Vendas</t>
  </si>
  <si>
    <t>Meta de Contas</t>
  </si>
  <si>
    <t>Taxa de Comissão</t>
  </si>
  <si>
    <t>% Bonús</t>
  </si>
  <si>
    <t>Vendedor</t>
  </si>
  <si>
    <t>Total Vendas</t>
  </si>
  <si>
    <t>Contas</t>
  </si>
  <si>
    <t>Comissão</t>
  </si>
  <si>
    <t>Bônus</t>
  </si>
  <si>
    <t>Total</t>
  </si>
  <si>
    <t>Lara</t>
  </si>
  <si>
    <t>Sara</t>
  </si>
  <si>
    <t>Jessica</t>
  </si>
  <si>
    <t>John</t>
  </si>
  <si>
    <t>Meta Bônus</t>
  </si>
  <si>
    <t>KPI</t>
  </si>
  <si>
    <t>Exemplo 3</t>
  </si>
  <si>
    <t>Alunos</t>
  </si>
  <si>
    <t>Tempo(ano)</t>
  </si>
  <si>
    <t>Desempenho</t>
  </si>
  <si>
    <t>idade</t>
  </si>
  <si>
    <t>Elegivel?</t>
  </si>
  <si>
    <t>Ruim</t>
  </si>
  <si>
    <t>Bom</t>
  </si>
  <si>
    <t>Ivanov</t>
  </si>
  <si>
    <t>Larry</t>
  </si>
  <si>
    <t>Marylin</t>
  </si>
  <si>
    <t>Lorena</t>
  </si>
  <si>
    <t>Bonus</t>
  </si>
  <si>
    <t>Função Lógica "E" e "OU"</t>
  </si>
  <si>
    <t>" E" Usada para determinar se todas as condições em um teste são VERDADEIRAS.  "OU" E usado para determinar se umas das condições e verdadeiras</t>
  </si>
  <si>
    <t>Exemplo "E"</t>
  </si>
  <si>
    <t>"E"</t>
  </si>
  <si>
    <t>Nivel superar completo em Administração de empresas</t>
  </si>
  <si>
    <t>3 Anos de experiência</t>
  </si>
  <si>
    <t>Maior de 23 Anos</t>
  </si>
  <si>
    <t>Morar na cidade da empresa</t>
  </si>
  <si>
    <t>Exemplo "ou"</t>
  </si>
  <si>
    <t>"Ou"</t>
  </si>
  <si>
    <t>Para se candidatar a uma vaga</t>
  </si>
  <si>
    <t>Aluno</t>
  </si>
  <si>
    <t>Jack</t>
  </si>
  <si>
    <t>Idade</t>
  </si>
  <si>
    <t>Frêquencia</t>
  </si>
  <si>
    <t>Média Notas</t>
  </si>
  <si>
    <t>Mary</t>
  </si>
  <si>
    <t>Bolsa de estudo</t>
  </si>
  <si>
    <t>Exemplo 2</t>
  </si>
  <si>
    <t>Joan</t>
  </si>
  <si>
    <t>Exemplo 4</t>
  </si>
  <si>
    <t>E(lógico1, [lógico2], ...)   OU(lógico1, [lógico2], ...)</t>
  </si>
  <si>
    <r>
      <rPr>
        <sz val="16"/>
        <color rgb="FF00B050"/>
        <rFont val="Calibri"/>
        <family val="2"/>
        <scheme val="minor"/>
      </rPr>
      <t>=SE(</t>
    </r>
    <r>
      <rPr>
        <sz val="16"/>
        <color rgb="FF00B0F0"/>
        <rFont val="Calibri"/>
        <family val="2"/>
        <scheme val="minor"/>
      </rPr>
      <t>OU(C38&gt;meta_venda;D38&gt;=meta_conta)</t>
    </r>
    <r>
      <rPr>
        <sz val="16"/>
        <color rgb="FF00B050"/>
        <rFont val="Calibri"/>
        <family val="2"/>
        <scheme val="minor"/>
      </rPr>
      <t>;C38*tx_comis;0)</t>
    </r>
  </si>
  <si>
    <t>Se todas situações forem atendidas, pode se canditar</t>
  </si>
  <si>
    <t>Se umas das situações for atendida,pode se canditar</t>
  </si>
  <si>
    <r>
      <t>=</t>
    </r>
    <r>
      <rPr>
        <sz val="16"/>
        <color rgb="FF00B050"/>
        <rFont val="Calibri"/>
        <family val="2"/>
        <scheme val="minor"/>
      </rPr>
      <t>SE(</t>
    </r>
    <r>
      <rPr>
        <sz val="16"/>
        <color rgb="FF0070C0"/>
        <rFont val="Calibri"/>
        <family val="2"/>
        <scheme val="minor"/>
      </rPr>
      <t>E(C50&gt;=4;D50="Bom")</t>
    </r>
    <r>
      <rPr>
        <sz val="16"/>
        <color rgb="FF00B050"/>
        <rFont val="Calibri"/>
        <family val="2"/>
        <scheme val="minor"/>
      </rPr>
      <t>;"Elegivel";"Não Elegivel")</t>
    </r>
  </si>
  <si>
    <r>
      <rPr>
        <sz val="16"/>
        <color rgb="FF00B050"/>
        <rFont val="Calibri"/>
        <family val="2"/>
        <scheme val="minor"/>
      </rPr>
      <t>=SE(</t>
    </r>
    <r>
      <rPr>
        <sz val="16"/>
        <color rgb="FF00B0F0"/>
        <rFont val="Calibri"/>
        <family val="2"/>
        <scheme val="minor"/>
      </rPr>
      <t>E(C38&gt;=meta_conta;D38&gt;=meta_bonus)</t>
    </r>
    <r>
      <rPr>
        <sz val="16"/>
        <color rgb="FF00B050"/>
        <rFont val="Calibri"/>
        <family val="2"/>
        <scheme val="minor"/>
      </rPr>
      <t>;C38*pct_bonus;0)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</si>
</sst>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0.0%"/>
  </numFmts>
  <fonts count="29"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b/>
      <u/>
      <sz val="14"/>
      <color rgb="FF00B050"/>
      <name val="Calibri"/>
      <family val="2"/>
      <scheme val="minor"/>
    </font>
    <font>
      <b/>
      <sz val="9"/>
      <color theme="9" tint="-0.499984740745262"/>
      <name val="Calibri Light"/>
      <family val="2"/>
    </font>
    <font>
      <sz val="11"/>
      <color theme="0"/>
      <name val="Calibri"/>
      <family val="2"/>
      <scheme val="minor"/>
    </font>
    <font>
      <b/>
      <sz val="9"/>
      <color theme="1"/>
      <name val="Century Gothic"/>
      <family val="2"/>
    </font>
    <font>
      <b/>
      <sz val="11"/>
      <color theme="0"/>
      <name val="Calibri"/>
      <family val="2"/>
      <scheme val="minor"/>
    </font>
    <font>
      <b/>
      <sz val="11"/>
      <color rgb="FF3F3F3F"/>
      <name val="Calibri"/>
      <family val="2"/>
      <scheme val="minor"/>
    </font>
    <font>
      <b/>
      <sz val="10"/>
      <color theme="9" tint="-0.499984740745262"/>
      <name val="Calibri Light"/>
      <family val="2"/>
    </font>
    <font>
      <b/>
      <sz val="10"/>
      <color rgb="FF3F3F3F"/>
      <name val="Calibri"/>
      <family val="2"/>
      <scheme val="minor"/>
    </font>
    <font>
      <b/>
      <sz val="11"/>
      <color rgb="FF006666"/>
      <name val="Arial"/>
      <family val="2"/>
    </font>
    <font>
      <sz val="12"/>
      <color theme="0"/>
      <name val="Calibri"/>
      <family val="2"/>
      <scheme val="minor"/>
    </font>
    <font>
      <b/>
      <sz val="12"/>
      <color theme="0"/>
      <name val="Calibri"/>
      <family val="2"/>
      <scheme val="minor"/>
    </font>
    <font>
      <b/>
      <sz val="11"/>
      <color theme="1"/>
      <name val="Calibri"/>
      <family val="2"/>
      <scheme val="minor"/>
    </font>
    <font>
      <sz val="16"/>
      <color theme="1"/>
      <name val="Calibri"/>
      <family val="2"/>
      <scheme val="minor"/>
    </font>
    <font>
      <sz val="16"/>
      <color rgb="FF00B050"/>
      <name val="Calibri"/>
      <family val="2"/>
      <scheme val="minor"/>
    </font>
    <font>
      <sz val="16"/>
      <color rgb="FF0070C0"/>
      <name val="Calibri"/>
      <family val="2"/>
      <scheme val="minor"/>
    </font>
    <font>
      <sz val="16"/>
      <color rgb="FF00B0F0"/>
      <name val="Calibri"/>
      <family val="2"/>
      <scheme val="minor"/>
    </font>
    <font>
      <sz val="16"/>
      <color rgb="FF002060"/>
      <name val="Calibri"/>
      <family val="2"/>
      <scheme val="minor"/>
    </font>
    <font>
      <b/>
      <sz val="12"/>
      <color theme="1"/>
      <name val="Calibri"/>
      <family val="2"/>
      <scheme val="minor"/>
    </font>
    <font>
      <sz val="12"/>
      <color theme="1"/>
      <name val="Calibri"/>
      <family val="2"/>
      <scheme val="minor"/>
    </font>
    <font>
      <sz val="14"/>
      <color rgb="FF002060"/>
      <name val="Calibri"/>
      <family val="2"/>
      <scheme val="minor"/>
    </font>
  </fonts>
  <fills count="18">
    <fill>
      <patternFill patternType="none"/>
    </fill>
    <fill>
      <patternFill patternType="gray125"/>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0" tint="-4.9989318521683403E-2"/>
        <bgColor indexed="64"/>
      </patternFill>
    </fill>
    <fill>
      <patternFill patternType="solid">
        <fgColor theme="4"/>
      </patternFill>
    </fill>
    <fill>
      <patternFill patternType="solid">
        <fgColor rgb="FFF2F2F2"/>
      </patternFill>
    </fill>
    <fill>
      <patternFill patternType="solid">
        <fgColor rgb="FFFFFFCC"/>
      </patternFill>
    </fill>
    <fill>
      <patternFill patternType="solid">
        <fgColor theme="6" tint="0.79998168889431442"/>
        <bgColor indexed="65"/>
      </patternFill>
    </fill>
    <fill>
      <patternFill patternType="solid">
        <fgColor theme="0"/>
        <bgColor indexed="64"/>
      </patternFill>
    </fill>
    <fill>
      <patternFill patternType="solid">
        <fgColor rgb="FF339966"/>
        <bgColor indexed="64"/>
      </patternFill>
    </fill>
    <fill>
      <patternFill patternType="solid">
        <fgColor theme="8"/>
      </patternFill>
    </fill>
    <fill>
      <patternFill patternType="solid">
        <fgColor theme="4" tint="-0.499984740745262"/>
        <bgColor indexed="64"/>
      </patternFill>
    </fill>
    <fill>
      <patternFill patternType="solid">
        <fgColor theme="1" tint="0.14999847407452621"/>
        <bgColor indexed="64"/>
      </patternFill>
    </fill>
    <fill>
      <patternFill patternType="solid">
        <fgColor theme="8" tint="0.59999389629810485"/>
        <bgColor indexed="64"/>
      </patternFill>
    </fill>
    <fill>
      <patternFill patternType="solid">
        <fgColor theme="9"/>
        <bgColor indexed="64"/>
      </patternFill>
    </fill>
  </fills>
  <borders count="23">
    <border>
      <left/>
      <right/>
      <top/>
      <bottom/>
      <diagonal/>
    </border>
    <border>
      <left/>
      <right/>
      <top style="thin">
        <color rgb="FF00B050"/>
      </top>
      <bottom style="thin">
        <color rgb="FF00B050"/>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rgb="FFB2B2B2"/>
      </bottom>
      <diagonal/>
    </border>
    <border>
      <left style="thin">
        <color rgb="FF00B050"/>
      </left>
      <right/>
      <top style="thin">
        <color theme="9" tint="-0.499984740745262"/>
      </top>
      <bottom style="thin">
        <color theme="9" tint="-0.499984740745262"/>
      </bottom>
      <diagonal/>
    </border>
    <border>
      <left/>
      <right/>
      <top style="thin">
        <color theme="9" tint="-0.499984740745262"/>
      </top>
      <bottom style="thin">
        <color theme="9" tint="-0.499984740745262"/>
      </bottom>
      <diagonal/>
    </border>
    <border>
      <left style="medium">
        <color indexed="64"/>
      </left>
      <right style="medium">
        <color indexed="64"/>
      </right>
      <top style="thin">
        <color rgb="FFB2B2B2"/>
      </top>
      <bottom style="thin">
        <color rgb="FFB2B2B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44" fontId="2" fillId="0" borderId="0" applyFont="0" applyFill="0" applyBorder="0" applyAlignment="0" applyProtection="0"/>
    <xf numFmtId="0" fontId="11" fillId="7" borderId="0" applyNumberFormat="0" applyBorder="0" applyAlignment="0" applyProtection="0"/>
    <xf numFmtId="0" fontId="14" fillId="8" borderId="3" applyNumberFormat="0" applyAlignment="0" applyProtection="0"/>
    <xf numFmtId="0" fontId="2" fillId="9" borderId="4" applyNumberFormat="0" applyFont="0" applyAlignment="0" applyProtection="0"/>
    <xf numFmtId="0" fontId="2" fillId="10" borderId="0" applyNumberFormat="0" applyBorder="0" applyAlignment="0" applyProtection="0"/>
    <xf numFmtId="0" fontId="11" fillId="13" borderId="0" applyNumberFormat="0" applyBorder="0" applyAlignment="0" applyProtection="0"/>
  </cellStyleXfs>
  <cellXfs count="75">
    <xf numFmtId="0" fontId="0" fillId="0" borderId="0" xfId="0"/>
    <xf numFmtId="0" fontId="0" fillId="2" borderId="0" xfId="0" applyFill="1"/>
    <xf numFmtId="0" fontId="0" fillId="2" borderId="0" xfId="0" applyFill="1" applyBorder="1"/>
    <xf numFmtId="0" fontId="7" fillId="4" borderId="0" xfId="0" applyFont="1" applyFill="1" applyBorder="1"/>
    <xf numFmtId="0" fontId="0" fillId="0" borderId="0" xfId="0" applyFill="1"/>
    <xf numFmtId="0" fontId="6" fillId="4" borderId="1" xfId="0" applyFont="1" applyFill="1" applyBorder="1"/>
    <xf numFmtId="0" fontId="3" fillId="4" borderId="1" xfId="0" applyFont="1" applyFill="1" applyBorder="1"/>
    <xf numFmtId="0" fontId="7" fillId="4" borderId="1" xfId="0" applyFont="1" applyFill="1" applyBorder="1"/>
    <xf numFmtId="0" fontId="7" fillId="0" borderId="0" xfId="0" applyFont="1" applyFill="1" applyBorder="1"/>
    <xf numFmtId="0" fontId="0" fillId="0" borderId="0" xfId="0"/>
    <xf numFmtId="0" fontId="0" fillId="0" borderId="0" xfId="0"/>
    <xf numFmtId="0" fontId="0" fillId="0" borderId="0" xfId="0" quotePrefix="1" applyAlignment="1"/>
    <xf numFmtId="0" fontId="0" fillId="0" borderId="0" xfId="0"/>
    <xf numFmtId="0" fontId="0" fillId="0" borderId="0" xfId="0" quotePrefix="1"/>
    <xf numFmtId="44" fontId="0" fillId="9" borderId="4" xfId="4" applyNumberFormat="1" applyFont="1"/>
    <xf numFmtId="0" fontId="0" fillId="9" borderId="4" xfId="4" applyFont="1" applyAlignment="1">
      <alignment horizontal="center"/>
    </xf>
    <xf numFmtId="44" fontId="14" fillId="8" borderId="3" xfId="3" applyNumberFormat="1"/>
    <xf numFmtId="44" fontId="14" fillId="8" borderId="3" xfId="3" applyNumberFormat="1" applyFont="1" applyAlignment="1">
      <alignment horizontal="center"/>
    </xf>
    <xf numFmtId="0" fontId="18" fillId="12" borderId="10" xfId="0" applyFont="1" applyFill="1" applyBorder="1" applyAlignment="1">
      <alignment horizontal="right"/>
    </xf>
    <xf numFmtId="44" fontId="2" fillId="10" borderId="12" xfId="1" applyFill="1" applyBorder="1"/>
    <xf numFmtId="0" fontId="2" fillId="10" borderId="12" xfId="5" applyBorder="1"/>
    <xf numFmtId="9" fontId="2" fillId="10" borderId="12" xfId="5" applyNumberFormat="1" applyBorder="1"/>
    <xf numFmtId="164" fontId="2" fillId="10" borderId="15" xfId="5" applyNumberFormat="1" applyBorder="1"/>
    <xf numFmtId="0" fontId="19" fillId="12" borderId="5" xfId="0" applyFont="1" applyFill="1" applyBorder="1" applyAlignment="1">
      <alignment horizontal="right"/>
    </xf>
    <xf numFmtId="0" fontId="19" fillId="12" borderId="5" xfId="0" applyFont="1" applyFill="1" applyBorder="1" applyAlignment="1">
      <alignment horizontal="center"/>
    </xf>
    <xf numFmtId="44" fontId="19" fillId="12" borderId="5" xfId="1" applyFont="1" applyFill="1" applyBorder="1" applyAlignment="1">
      <alignment horizontal="center"/>
    </xf>
    <xf numFmtId="44" fontId="16" fillId="8" borderId="3" xfId="3" applyNumberFormat="1" applyFont="1" applyAlignment="1">
      <alignment horizontal="center"/>
    </xf>
    <xf numFmtId="0" fontId="0" fillId="0" borderId="0" xfId="0" quotePrefix="1"/>
    <xf numFmtId="0" fontId="0" fillId="0" borderId="0" xfId="0" applyAlignment="1">
      <alignment horizontal="center"/>
    </xf>
    <xf numFmtId="0" fontId="19" fillId="12" borderId="5" xfId="0" applyFont="1" applyFill="1" applyBorder="1" applyAlignment="1">
      <alignment horizontal="center"/>
    </xf>
    <xf numFmtId="0" fontId="0" fillId="0" borderId="0" xfId="0"/>
    <xf numFmtId="0" fontId="11" fillId="7" borderId="16" xfId="2" quotePrefix="1" applyBorder="1" applyAlignment="1">
      <alignment horizontal="center"/>
    </xf>
    <xf numFmtId="0" fontId="14" fillId="8" borderId="3" xfId="3" quotePrefix="1" applyNumberFormat="1" applyAlignment="1">
      <alignment horizontal="center"/>
    </xf>
    <xf numFmtId="0" fontId="0" fillId="9" borderId="19" xfId="4" quotePrefix="1" applyFont="1" applyBorder="1" applyAlignment="1">
      <alignment horizontal="center"/>
    </xf>
    <xf numFmtId="0" fontId="13" fillId="14" borderId="3" xfId="6" quotePrefix="1" applyFont="1" applyFill="1" applyBorder="1" applyAlignment="1">
      <alignment horizontal="center"/>
    </xf>
    <xf numFmtId="0" fontId="20" fillId="0" borderId="0" xfId="0" applyFont="1" applyAlignment="1">
      <alignment horizontal="center"/>
    </xf>
    <xf numFmtId="0" fontId="27" fillId="0" borderId="0" xfId="0" applyFont="1"/>
    <xf numFmtId="0" fontId="26" fillId="16" borderId="20" xfId="0" applyFont="1" applyFill="1" applyBorder="1"/>
    <xf numFmtId="0" fontId="27" fillId="16" borderId="21" xfId="0" applyFont="1" applyFill="1" applyBorder="1"/>
    <xf numFmtId="0" fontId="27" fillId="16" borderId="22" xfId="0" applyFont="1" applyFill="1" applyBorder="1"/>
    <xf numFmtId="0" fontId="26" fillId="16" borderId="21" xfId="0" applyFont="1" applyFill="1" applyBorder="1"/>
    <xf numFmtId="0" fontId="28" fillId="16" borderId="0" xfId="0" applyFont="1" applyFill="1" applyBorder="1"/>
    <xf numFmtId="0" fontId="25" fillId="16" borderId="0" xfId="0" applyFont="1" applyFill="1" applyBorder="1"/>
    <xf numFmtId="0" fontId="2" fillId="10" borderId="2" xfId="5" applyBorder="1" applyAlignment="1">
      <alignment horizontal="center"/>
    </xf>
    <xf numFmtId="0" fontId="18" fillId="12" borderId="2" xfId="0" applyFont="1" applyFill="1" applyBorder="1" applyAlignment="1">
      <alignment horizontal="center"/>
    </xf>
    <xf numFmtId="0" fontId="2" fillId="17" borderId="2" xfId="5" applyFill="1" applyBorder="1" applyAlignment="1">
      <alignment horizontal="center"/>
    </xf>
    <xf numFmtId="0" fontId="0" fillId="0" borderId="0" xfId="0"/>
    <xf numFmtId="0" fontId="12" fillId="6" borderId="2" xfId="1" applyNumberFormat="1" applyFont="1" applyFill="1" applyBorder="1" applyAlignment="1">
      <alignment horizontal="center" vertical="center"/>
    </xf>
    <xf numFmtId="0" fontId="21" fillId="15" borderId="0" xfId="0" quotePrefix="1" applyFont="1" applyFill="1" applyAlignment="1">
      <alignment horizontal="center"/>
    </xf>
    <xf numFmtId="44" fontId="13" fillId="12" borderId="2" xfId="2" applyNumberFormat="1" applyFont="1" applyFill="1" applyBorder="1" applyAlignment="1">
      <alignment horizontal="center" vertical="center"/>
    </xf>
    <xf numFmtId="0" fontId="12" fillId="6" borderId="17" xfId="1" applyNumberFormat="1" applyFont="1" applyFill="1" applyBorder="1" applyAlignment="1">
      <alignment horizontal="center" vertical="center"/>
    </xf>
    <xf numFmtId="0" fontId="12" fillId="6" borderId="18" xfId="1" applyNumberFormat="1" applyFont="1" applyFill="1" applyBorder="1" applyAlignment="1">
      <alignment horizontal="center" vertical="center"/>
    </xf>
    <xf numFmtId="0" fontId="19" fillId="12" borderId="5" xfId="0" applyFont="1" applyFill="1" applyBorder="1" applyAlignment="1">
      <alignment horizontal="center"/>
    </xf>
    <xf numFmtId="0" fontId="2" fillId="10" borderId="13" xfId="5" applyBorder="1" applyAlignment="1">
      <alignment horizontal="left"/>
    </xf>
    <xf numFmtId="0" fontId="2" fillId="10" borderId="14" xfId="5" applyBorder="1" applyAlignment="1">
      <alignment horizontal="left"/>
    </xf>
    <xf numFmtId="0" fontId="2" fillId="10" borderId="11" xfId="5" applyBorder="1" applyAlignment="1">
      <alignment horizontal="left"/>
    </xf>
    <xf numFmtId="0" fontId="2" fillId="10" borderId="2" xfId="5" applyBorder="1" applyAlignment="1">
      <alignment horizontal="left"/>
    </xf>
    <xf numFmtId="0" fontId="0" fillId="10" borderId="11" xfId="5" applyFont="1" applyBorder="1" applyAlignment="1">
      <alignment horizontal="left"/>
    </xf>
    <xf numFmtId="0" fontId="0" fillId="0" borderId="0" xfId="0" applyAlignment="1">
      <alignment horizontal="center"/>
    </xf>
    <xf numFmtId="0" fontId="0" fillId="9" borderId="4" xfId="4" applyFont="1" applyAlignment="1">
      <alignment horizontal="center"/>
    </xf>
    <xf numFmtId="44" fontId="17" fillId="11" borderId="6" xfId="2" applyNumberFormat="1" applyFont="1" applyFill="1" applyBorder="1" applyAlignment="1">
      <alignment horizontal="center" vertical="center"/>
    </xf>
    <xf numFmtId="44" fontId="17" fillId="11" borderId="7" xfId="2" applyNumberFormat="1" applyFont="1" applyFill="1" applyBorder="1" applyAlignment="1">
      <alignment horizontal="center" vertical="center"/>
    </xf>
    <xf numFmtId="44" fontId="17" fillId="11" borderId="8" xfId="2" applyNumberFormat="1" applyFont="1" applyFill="1" applyBorder="1" applyAlignment="1">
      <alignment horizontal="center" vertical="center"/>
    </xf>
    <xf numFmtId="0" fontId="0" fillId="0" borderId="0" xfId="0" quotePrefix="1"/>
    <xf numFmtId="0" fontId="18" fillId="12" borderId="9" xfId="0" applyFont="1" applyFill="1" applyBorder="1" applyAlignment="1">
      <alignment horizontal="left"/>
    </xf>
    <xf numFmtId="0" fontId="18" fillId="12" borderId="5" xfId="0" applyFont="1" applyFill="1" applyBorder="1" applyAlignment="1">
      <alignment horizontal="left"/>
    </xf>
    <xf numFmtId="0" fontId="5" fillId="4" borderId="1" xfId="0" applyFont="1" applyFill="1" applyBorder="1" applyAlignment="1">
      <alignment horizontal="left"/>
    </xf>
    <xf numFmtId="0" fontId="7" fillId="4" borderId="1" xfId="0" applyFont="1" applyFill="1" applyBorder="1" applyAlignment="1">
      <alignment horizontal="left"/>
    </xf>
    <xf numFmtId="0" fontId="1" fillId="5" borderId="0" xfId="0" applyFont="1" applyFill="1" applyAlignment="1">
      <alignment horizontal="center" vertical="center"/>
    </xf>
    <xf numFmtId="0" fontId="9" fillId="0" borderId="1" xfId="0" applyFont="1" applyFill="1" applyBorder="1" applyAlignment="1">
      <alignment horizontal="left"/>
    </xf>
    <xf numFmtId="0" fontId="15" fillId="4" borderId="1" xfId="0" applyFont="1" applyFill="1" applyBorder="1" applyAlignment="1">
      <alignment horizontal="left" vertical="center" wrapText="1"/>
    </xf>
    <xf numFmtId="0" fontId="8" fillId="4" borderId="1" xfId="0" applyFont="1" applyFill="1" applyBorder="1" applyAlignment="1">
      <alignment horizontal="left" vertical="center" indent="1"/>
    </xf>
    <xf numFmtId="0" fontId="5" fillId="3" borderId="1" xfId="0" applyFont="1" applyFill="1" applyBorder="1" applyAlignment="1">
      <alignment horizontal="left"/>
    </xf>
    <xf numFmtId="0" fontId="10" fillId="3" borderId="1" xfId="0" applyFont="1" applyFill="1" applyBorder="1" applyAlignment="1">
      <alignment horizontal="left" wrapText="1"/>
    </xf>
    <xf numFmtId="0" fontId="4" fillId="4" borderId="1" xfId="0" applyFont="1" applyFill="1" applyBorder="1" applyAlignment="1">
      <alignment horizontal="left" wrapText="1"/>
    </xf>
  </cellXfs>
  <cellStyles count="7">
    <cellStyle name="20% - Ênfase3" xfId="5" builtinId="38"/>
    <cellStyle name="Ênfase1" xfId="2" builtinId="29"/>
    <cellStyle name="Ênfase5" xfId="6" builtinId="45"/>
    <cellStyle name="Moeda" xfId="1" builtinId="4"/>
    <cellStyle name="Normal" xfId="0" builtinId="0"/>
    <cellStyle name="Nota" xfId="4" builtinId="10"/>
    <cellStyle name="Saída" xfId="3" builtinId="21"/>
  </cellStyles>
  <dxfs count="7">
    <dxf>
      <fill>
        <patternFill>
          <bgColor rgb="FF00B050"/>
        </patternFill>
      </fill>
    </dxf>
    <dxf>
      <fill>
        <patternFill>
          <bgColor rgb="FFFF0000"/>
        </patternFill>
      </fill>
    </dxf>
    <dxf>
      <fill>
        <patternFill>
          <bgColor rgb="FF92D050"/>
        </patternFill>
      </fill>
    </dxf>
    <dxf>
      <fill>
        <patternFill>
          <bgColor rgb="FF00B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colors>
    <mruColors>
      <color rgb="FF339966"/>
      <color rgb="FF008000"/>
      <color rgb="FF006666"/>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163287</xdr:colOff>
      <xdr:row>0</xdr:row>
      <xdr:rowOff>81642</xdr:rowOff>
    </xdr:from>
    <xdr:to>
      <xdr:col>1</xdr:col>
      <xdr:colOff>545686</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3287" y="81642"/>
          <a:ext cx="993587" cy="639536"/>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twoCellAnchor>
    <xdr:from>
      <xdr:col>5</xdr:col>
      <xdr:colOff>31750</xdr:colOff>
      <xdr:row>27</xdr:row>
      <xdr:rowOff>95250</xdr:rowOff>
    </xdr:from>
    <xdr:to>
      <xdr:col>12</xdr:col>
      <xdr:colOff>7937</xdr:colOff>
      <xdr:row>34</xdr:row>
      <xdr:rowOff>119062</xdr:rowOff>
    </xdr:to>
    <xdr:sp macro="" textlink="">
      <xdr:nvSpPr>
        <xdr:cNvPr id="6" name="CaixaDeTexto 5">
          <a:extLst>
            <a:ext uri="{FF2B5EF4-FFF2-40B4-BE49-F238E27FC236}">
              <a16:creationId xmlns:a16="http://schemas.microsoft.com/office/drawing/2014/main" id="{7DC2B5FD-1424-4C58-8E74-94763D20255B}"/>
            </a:ext>
          </a:extLst>
        </xdr:cNvPr>
        <xdr:cNvSpPr txBox="1"/>
      </xdr:nvSpPr>
      <xdr:spPr>
        <a:xfrm>
          <a:off x="4603750" y="6246813"/>
          <a:ext cx="4484687" cy="1373187"/>
        </a:xfrm>
        <a:prstGeom prst="rect">
          <a:avLst/>
        </a:prstGeom>
        <a:ln>
          <a:noFill/>
        </a:ln>
        <a:effectLst>
          <a:outerShdw blurRad="50800" dist="38100" algn="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pt-BR" sz="1100" b="1"/>
            <a:t>Regras</a:t>
          </a:r>
        </a:p>
        <a:p>
          <a:r>
            <a:rPr lang="pt-BR" sz="1100" b="1"/>
            <a:t>Comissão</a:t>
          </a:r>
        </a:p>
        <a:p>
          <a:r>
            <a:rPr lang="pt-BR" sz="1100" b="0"/>
            <a:t>-</a:t>
          </a:r>
          <a:r>
            <a:rPr lang="pt-BR" sz="1100" b="0" baseline="0"/>
            <a:t> Vendedores precisam exceder as </a:t>
          </a:r>
          <a:r>
            <a:rPr lang="pt-BR" sz="1100" b="1" baseline="0"/>
            <a:t>vendas</a:t>
          </a:r>
          <a:r>
            <a:rPr lang="pt-BR" sz="1100" b="0" baseline="0"/>
            <a:t> </a:t>
          </a:r>
          <a:r>
            <a:rPr lang="pt-BR" sz="1100" b="1" u="none" baseline="0">
              <a:solidFill>
                <a:srgbClr val="FF0000"/>
              </a:solidFill>
            </a:rPr>
            <a:t>OU</a:t>
          </a:r>
          <a:r>
            <a:rPr lang="pt-BR" sz="1100" b="0" baseline="0"/>
            <a:t> a metas de </a:t>
          </a:r>
          <a:r>
            <a:rPr lang="pt-BR" sz="1100" b="1" baseline="0"/>
            <a:t>contas</a:t>
          </a:r>
          <a:r>
            <a:rPr lang="pt-BR" sz="1100" b="0" baseline="0"/>
            <a:t> para ganhar </a:t>
          </a:r>
          <a:r>
            <a:rPr lang="pt-BR" sz="1100" b="1" baseline="0"/>
            <a:t>comissão</a:t>
          </a:r>
          <a:r>
            <a:rPr lang="pt-BR" sz="1100" b="0" baseline="0"/>
            <a:t>.</a:t>
          </a:r>
        </a:p>
        <a:p>
          <a:r>
            <a:rPr lang="pt-BR" sz="1100" b="1" baseline="0"/>
            <a:t>Bônus</a:t>
          </a:r>
        </a:p>
        <a:p>
          <a:r>
            <a:rPr lang="pt-BR" sz="1100" b="0" baseline="0"/>
            <a:t>-Vendedores tem que exceder as </a:t>
          </a:r>
          <a:r>
            <a:rPr lang="pt-BR" sz="1100" b="1" baseline="0"/>
            <a:t>Meta Bônus</a:t>
          </a:r>
          <a:r>
            <a:rPr lang="pt-BR" sz="1100" b="0" baseline="0"/>
            <a:t> </a:t>
          </a:r>
          <a:r>
            <a:rPr lang="pt-BR" sz="1100" b="1" u="sng" baseline="0">
              <a:solidFill>
                <a:srgbClr val="FF0000"/>
              </a:solidFill>
            </a:rPr>
            <a:t>E</a:t>
          </a:r>
          <a:r>
            <a:rPr lang="pt-BR" sz="1100" b="0" baseline="0"/>
            <a:t> as </a:t>
          </a:r>
          <a:r>
            <a:rPr lang="pt-BR" sz="1100" b="1" baseline="0"/>
            <a:t>metas de contas</a:t>
          </a:r>
          <a:r>
            <a:rPr lang="pt-BR" sz="1100" b="0" baseline="0"/>
            <a:t>  para ganhor o </a:t>
          </a:r>
          <a:r>
            <a:rPr lang="pt-BR" sz="1100" b="1" baseline="0"/>
            <a:t>Bônus</a:t>
          </a:r>
          <a:r>
            <a:rPr lang="pt-BR" sz="1100" b="0" baseline="0"/>
            <a:t>.</a:t>
          </a:r>
        </a:p>
      </xdr:txBody>
    </xdr:sp>
    <xdr:clientData/>
  </xdr:twoCellAnchor>
  <xdr:twoCellAnchor>
    <xdr:from>
      <xdr:col>7</xdr:col>
      <xdr:colOff>468312</xdr:colOff>
      <xdr:row>48</xdr:row>
      <xdr:rowOff>7938</xdr:rowOff>
    </xdr:from>
    <xdr:to>
      <xdr:col>15</xdr:col>
      <xdr:colOff>71438</xdr:colOff>
      <xdr:row>55</xdr:row>
      <xdr:rowOff>47626</xdr:rowOff>
    </xdr:to>
    <xdr:sp macro="" textlink="">
      <xdr:nvSpPr>
        <xdr:cNvPr id="9" name="CaixaDeTexto 8">
          <a:extLst>
            <a:ext uri="{FF2B5EF4-FFF2-40B4-BE49-F238E27FC236}">
              <a16:creationId xmlns:a16="http://schemas.microsoft.com/office/drawing/2014/main" id="{275FADA8-6E78-4061-AA01-6F65E0FB8FB9}"/>
            </a:ext>
          </a:extLst>
        </xdr:cNvPr>
        <xdr:cNvSpPr txBox="1"/>
      </xdr:nvSpPr>
      <xdr:spPr>
        <a:xfrm>
          <a:off x="6373812" y="8094663"/>
          <a:ext cx="3717926" cy="1373188"/>
        </a:xfrm>
        <a:prstGeom prst="rect">
          <a:avLst/>
        </a:prstGeom>
        <a:solidFill>
          <a:schemeClr val="accent5">
            <a:alpha val="50000"/>
          </a:schemeClr>
        </a:solidFill>
        <a:ln>
          <a:solidFill>
            <a:schemeClr val="tx2">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pt-BR" sz="1800" b="0" cap="none" spc="0">
              <a:ln w="0"/>
              <a:solidFill>
                <a:schemeClr val="bg1"/>
              </a:solidFill>
              <a:effectLst>
                <a:outerShdw blurRad="38100" dist="25400" dir="5400000" algn="ctr" rotWithShape="0">
                  <a:srgbClr val="6E747A">
                    <a:alpha val="43000"/>
                  </a:srgbClr>
                </a:outerShdw>
              </a:effectLst>
            </a:rPr>
            <a:t>Regra para Gerar Bónus</a:t>
          </a:r>
        </a:p>
        <a:p>
          <a:pPr algn="ctr"/>
          <a:r>
            <a:rPr lang="pt-BR" sz="1800" b="0" cap="none" spc="0">
              <a:ln w="0"/>
              <a:solidFill>
                <a:schemeClr val="tx1"/>
              </a:solidFill>
              <a:effectLst>
                <a:outerShdw blurRad="50800" dist="38100" dir="5400000" algn="t" rotWithShape="0">
                  <a:prstClr val="black">
                    <a:alpha val="40000"/>
                  </a:prstClr>
                </a:outerShdw>
              </a:effectLst>
            </a:rPr>
            <a:t>Se funcionario tem 4</a:t>
          </a:r>
          <a:r>
            <a:rPr lang="pt-BR" sz="1800" b="0" cap="none" spc="0" baseline="0">
              <a:ln w="0"/>
              <a:solidFill>
                <a:schemeClr val="tx1"/>
              </a:solidFill>
              <a:effectLst>
                <a:outerShdw blurRad="50800" dist="38100" dir="5400000" algn="t" rotWithShape="0">
                  <a:prstClr val="black">
                    <a:alpha val="40000"/>
                  </a:prstClr>
                </a:outerShdw>
              </a:effectLst>
            </a:rPr>
            <a:t> ou mais anos </a:t>
          </a:r>
          <a:r>
            <a:rPr lang="pt-BR" sz="1800" b="0" cap="none" spc="0" baseline="0">
              <a:ln w="0"/>
              <a:solidFill>
                <a:srgbClr val="FFFF00"/>
              </a:solidFill>
              <a:effectLst>
                <a:outerShdw blurRad="50800" dist="38100" dir="5400000" algn="t" rotWithShape="0">
                  <a:prstClr val="black">
                    <a:alpha val="40000"/>
                  </a:prstClr>
                </a:outerShdw>
              </a:effectLst>
            </a:rPr>
            <a:t>e</a:t>
          </a:r>
          <a:r>
            <a:rPr lang="pt-BR" sz="1800" b="0" cap="none" spc="0" baseline="0">
              <a:ln w="0"/>
              <a:solidFill>
                <a:schemeClr val="tx1"/>
              </a:solidFill>
              <a:effectLst>
                <a:outerShdw blurRad="50800" dist="38100" dir="5400000" algn="t" rotWithShape="0">
                  <a:prstClr val="black">
                    <a:alpha val="40000"/>
                  </a:prstClr>
                </a:outerShdw>
              </a:effectLst>
            </a:rPr>
            <a:t> desempenho "Bom"  é "</a:t>
          </a:r>
          <a:r>
            <a:rPr lang="pt-BR" sz="1800" b="0" cap="none" spc="0" baseline="0">
              <a:ln w="0"/>
              <a:solidFill>
                <a:srgbClr val="FFFF00"/>
              </a:solidFill>
              <a:effectLst>
                <a:outerShdw blurRad="50800" dist="38100" dir="5400000" algn="t" rotWithShape="0">
                  <a:prstClr val="black">
                    <a:alpha val="40000"/>
                  </a:prstClr>
                </a:outerShdw>
              </a:effectLst>
            </a:rPr>
            <a:t>Elegivel</a:t>
          </a:r>
          <a:r>
            <a:rPr lang="pt-BR" sz="1800" b="0" cap="none" spc="0" baseline="0">
              <a:ln w="0"/>
              <a:solidFill>
                <a:schemeClr val="tx1"/>
              </a:solidFill>
              <a:effectLst>
                <a:outerShdw blurRad="50800" dist="38100" dir="5400000" algn="t" rotWithShape="0">
                  <a:prstClr val="black">
                    <a:alpha val="40000"/>
                  </a:prstClr>
                </a:outerShdw>
              </a:effectLst>
            </a:rPr>
            <a:t>"</a:t>
          </a:r>
        </a:p>
        <a:p>
          <a:pPr algn="ctr"/>
          <a:r>
            <a:rPr lang="pt-BR" sz="1800" b="0" cap="none" spc="0" baseline="0">
              <a:ln w="0"/>
              <a:solidFill>
                <a:schemeClr val="tx1"/>
              </a:solidFill>
              <a:effectLst>
                <a:outerShdw blurRad="50800" dist="38100" dir="5400000" algn="t" rotWithShape="0">
                  <a:prstClr val="black">
                    <a:alpha val="40000"/>
                  </a:prstClr>
                </a:outerShdw>
              </a:effectLst>
            </a:rPr>
            <a:t>Senão "</a:t>
          </a:r>
          <a:r>
            <a:rPr lang="pt-BR" sz="1800" b="0" cap="none" spc="0" baseline="0">
              <a:ln w="0"/>
              <a:solidFill>
                <a:schemeClr val="accent2">
                  <a:lumMod val="75000"/>
                </a:schemeClr>
              </a:solidFill>
              <a:effectLst>
                <a:outerShdw blurRad="50800" dist="38100" dir="5400000" algn="t" rotWithShape="0">
                  <a:prstClr val="black">
                    <a:alpha val="40000"/>
                  </a:prstClr>
                </a:outerShdw>
              </a:effectLst>
            </a:rPr>
            <a:t>Não elegivel</a:t>
          </a:r>
          <a:r>
            <a:rPr lang="pt-BR" sz="1800" b="0" cap="none" spc="0" baseline="0">
              <a:ln w="0"/>
              <a:solidFill>
                <a:schemeClr val="tx1"/>
              </a:solidFill>
              <a:effectLst>
                <a:outerShdw blurRad="50800" dist="38100" dir="5400000" algn="t" rotWithShape="0">
                  <a:prstClr val="black">
                    <a:alpha val="40000"/>
                  </a:prstClr>
                </a:outerShdw>
              </a:effectLst>
            </a:rPr>
            <a:t>"</a:t>
          </a:r>
          <a:endParaRPr lang="pt-BR" sz="1800" b="0" cap="none" spc="0">
            <a:ln w="0"/>
            <a:solidFill>
              <a:schemeClr val="tx1"/>
            </a:solidFill>
            <a:effectLst>
              <a:outerShdw blurRad="50800" dist="38100" dir="5400000" algn="t" rotWithShape="0">
                <a:prstClr val="black">
                  <a:alpha val="40000"/>
                </a:prstClr>
              </a:outerShdw>
            </a:effectLst>
          </a:endParaRPr>
        </a:p>
      </xdr:txBody>
    </xdr:sp>
    <xdr:clientData/>
  </xdr:twoCellAnchor>
  <xdr:twoCellAnchor>
    <xdr:from>
      <xdr:col>6</xdr:col>
      <xdr:colOff>150812</xdr:colOff>
      <xdr:row>14</xdr:row>
      <xdr:rowOff>47625</xdr:rowOff>
    </xdr:from>
    <xdr:to>
      <xdr:col>15</xdr:col>
      <xdr:colOff>238124</xdr:colOff>
      <xdr:row>18</xdr:row>
      <xdr:rowOff>71438</xdr:rowOff>
    </xdr:to>
    <xdr:sp macro="" textlink="">
      <xdr:nvSpPr>
        <xdr:cNvPr id="10" name="CaixaDeTexto 9">
          <a:extLst>
            <a:ext uri="{FF2B5EF4-FFF2-40B4-BE49-F238E27FC236}">
              <a16:creationId xmlns:a16="http://schemas.microsoft.com/office/drawing/2014/main" id="{1E4965AD-81CA-492C-806E-1B6FDB459DF1}"/>
            </a:ext>
          </a:extLst>
        </xdr:cNvPr>
        <xdr:cNvSpPr txBox="1"/>
      </xdr:nvSpPr>
      <xdr:spPr>
        <a:xfrm>
          <a:off x="5603875" y="3619500"/>
          <a:ext cx="4437062" cy="785813"/>
        </a:xfrm>
        <a:prstGeom prst="rect">
          <a:avLst/>
        </a:prstGeom>
        <a:ln>
          <a:noFill/>
        </a:ln>
        <a:effectLst>
          <a:outerShdw blurRad="50800" dist="38100" algn="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pt-BR" sz="1100" b="1"/>
            <a:t>Regras para</a:t>
          </a:r>
          <a:r>
            <a:rPr lang="pt-BR" sz="1100" b="1" baseline="0"/>
            <a:t> aluno estar apto a Receber Bolsa completa de estudos:</a:t>
          </a:r>
        </a:p>
        <a:p>
          <a:r>
            <a:rPr lang="pt-BR" sz="1100" b="0" baseline="0"/>
            <a:t>Idade igual ou superior a 16 anos</a:t>
          </a:r>
        </a:p>
        <a:p>
          <a:r>
            <a:rPr lang="pt-BR" sz="1100" b="0" baseline="0"/>
            <a:t>Média maior igual a 9</a:t>
          </a:r>
        </a:p>
        <a:p>
          <a:r>
            <a:rPr lang="pt-BR" sz="1100" b="0" baseline="0"/>
            <a:t>Frêquencia maior igual 90% das aulas</a:t>
          </a:r>
        </a:p>
        <a:p>
          <a:endParaRPr lang="pt-BR" sz="1100" b="0" baseline="0"/>
        </a:p>
      </xdr:txBody>
    </xdr:sp>
    <xdr:clientData/>
  </xdr:twoCellAnchor>
  <xdr:twoCellAnchor>
    <xdr:from>
      <xdr:col>6</xdr:col>
      <xdr:colOff>150812</xdr:colOff>
      <xdr:row>20</xdr:row>
      <xdr:rowOff>47625</xdr:rowOff>
    </xdr:from>
    <xdr:to>
      <xdr:col>15</xdr:col>
      <xdr:colOff>238124</xdr:colOff>
      <xdr:row>24</xdr:row>
      <xdr:rowOff>71438</xdr:rowOff>
    </xdr:to>
    <xdr:sp macro="" textlink="">
      <xdr:nvSpPr>
        <xdr:cNvPr id="12" name="CaixaDeTexto 11">
          <a:extLst>
            <a:ext uri="{FF2B5EF4-FFF2-40B4-BE49-F238E27FC236}">
              <a16:creationId xmlns:a16="http://schemas.microsoft.com/office/drawing/2014/main" id="{3950B17F-7577-40A5-A242-8E53CF878C35}"/>
            </a:ext>
          </a:extLst>
        </xdr:cNvPr>
        <xdr:cNvSpPr txBox="1"/>
      </xdr:nvSpPr>
      <xdr:spPr>
        <a:xfrm>
          <a:off x="5651500" y="3619500"/>
          <a:ext cx="4437062" cy="785813"/>
        </a:xfrm>
        <a:prstGeom prst="rect">
          <a:avLst/>
        </a:prstGeom>
        <a:ln>
          <a:noFill/>
        </a:ln>
        <a:effectLst>
          <a:outerShdw blurRad="50800" dist="38100" algn="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pt-BR" sz="1100" b="1"/>
            <a:t>Regras para</a:t>
          </a:r>
          <a:r>
            <a:rPr lang="pt-BR" sz="1100" b="1" baseline="0"/>
            <a:t> aluno estar apto a Receber Bolsa parcial de estudos:</a:t>
          </a:r>
        </a:p>
        <a:p>
          <a:r>
            <a:rPr lang="pt-BR" sz="1100" b="0" baseline="0"/>
            <a:t>Idade igual ou superior a 16 anos </a:t>
          </a:r>
          <a:r>
            <a:rPr lang="pt-BR" sz="1100" b="1" baseline="0"/>
            <a:t>"Ou"</a:t>
          </a:r>
        </a:p>
        <a:p>
          <a:r>
            <a:rPr lang="pt-BR" sz="1100" b="0" baseline="0"/>
            <a:t>Média maior igual a 9 </a:t>
          </a:r>
          <a:r>
            <a:rPr lang="pt-BR" sz="1100" b="1" baseline="0"/>
            <a:t>"ou"</a:t>
          </a:r>
        </a:p>
        <a:p>
          <a:r>
            <a:rPr lang="pt-BR" sz="1100" b="0" baseline="0"/>
            <a:t>Frêquencia maior igual 90% das aulas</a:t>
          </a:r>
        </a:p>
        <a:p>
          <a:endParaRPr lang="pt-BR" sz="1100" b="0" baseline="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tabSelected="1" zoomScale="120" zoomScaleNormal="120" zoomScalePageLayoutView="130" workbookViewId="0">
      <selection activeCell="G50" sqref="G50"/>
    </sheetView>
  </sheetViews>
  <sheetFormatPr defaultRowHeight="15" x14ac:dyDescent="0.25"/>
  <cols>
    <col min="1" max="1" width="9.140625" customWidth="1"/>
    <col min="2" max="2" width="10.28515625" customWidth="1"/>
    <col min="3" max="3" width="16.28515625" customWidth="1"/>
    <col min="4" max="4" width="17.85546875" customWidth="1"/>
    <col min="5" max="5" width="15" customWidth="1"/>
    <col min="6" max="6" width="15.140625" customWidth="1"/>
    <col min="7" max="7" width="12.7109375" bestFit="1" customWidth="1"/>
    <col min="8" max="8" width="11.28515625" bestFit="1" customWidth="1"/>
    <col min="11" max="11" width="5.140625" customWidth="1"/>
    <col min="12" max="12" width="5" customWidth="1"/>
    <col min="14" max="14" width="1.42578125" customWidth="1"/>
    <col min="15" max="15" width="2.140625" customWidth="1"/>
    <col min="16" max="16" width="5" customWidth="1"/>
    <col min="17" max="17" width="3.7109375" customWidth="1"/>
    <col min="18" max="16384" width="9.140625" style="4"/>
  </cols>
  <sheetData>
    <row r="1" spans="1:17" ht="15" customHeight="1" x14ac:dyDescent="0.25">
      <c r="A1" s="68" t="s">
        <v>0</v>
      </c>
      <c r="B1" s="68"/>
      <c r="C1" s="68"/>
      <c r="D1" s="68"/>
      <c r="E1" s="68"/>
      <c r="F1" s="68"/>
      <c r="G1" s="68"/>
      <c r="H1" s="68"/>
      <c r="I1" s="68"/>
      <c r="J1" s="68"/>
      <c r="K1" s="68"/>
      <c r="L1" s="68"/>
      <c r="M1" s="68"/>
      <c r="N1" s="68"/>
      <c r="O1" s="68"/>
      <c r="P1" s="68"/>
      <c r="Q1" s="68"/>
    </row>
    <row r="2" spans="1:17" ht="15" customHeight="1" x14ac:dyDescent="0.25">
      <c r="A2" s="68"/>
      <c r="B2" s="68"/>
      <c r="C2" s="68"/>
      <c r="D2" s="68"/>
      <c r="E2" s="68"/>
      <c r="F2" s="68"/>
      <c r="G2" s="68"/>
      <c r="H2" s="68"/>
      <c r="I2" s="68"/>
      <c r="J2" s="68"/>
      <c r="K2" s="68"/>
      <c r="L2" s="68"/>
      <c r="M2" s="68"/>
      <c r="N2" s="68"/>
      <c r="O2" s="68"/>
      <c r="P2" s="68"/>
      <c r="Q2" s="68"/>
    </row>
    <row r="3" spans="1:17" ht="15" customHeight="1" x14ac:dyDescent="0.25">
      <c r="A3" s="68"/>
      <c r="B3" s="68"/>
      <c r="C3" s="68"/>
      <c r="D3" s="68"/>
      <c r="E3" s="68"/>
      <c r="F3" s="68"/>
      <c r="G3" s="68"/>
      <c r="H3" s="68"/>
      <c r="I3" s="68"/>
      <c r="J3" s="68"/>
      <c r="K3" s="68"/>
      <c r="L3" s="68"/>
      <c r="M3" s="68"/>
      <c r="N3" s="68"/>
      <c r="O3" s="68"/>
      <c r="P3" s="68"/>
      <c r="Q3" s="68"/>
    </row>
    <row r="4" spans="1:17" ht="15" customHeight="1" x14ac:dyDescent="0.25">
      <c r="A4" s="68"/>
      <c r="B4" s="68"/>
      <c r="C4" s="68"/>
      <c r="D4" s="68"/>
      <c r="E4" s="68"/>
      <c r="F4" s="68"/>
      <c r="G4" s="68"/>
      <c r="H4" s="68"/>
      <c r="I4" s="68"/>
      <c r="J4" s="68"/>
      <c r="K4" s="68"/>
      <c r="L4" s="68"/>
      <c r="M4" s="68"/>
      <c r="N4" s="68"/>
      <c r="O4" s="68"/>
      <c r="P4" s="68"/>
      <c r="Q4" s="68"/>
    </row>
    <row r="5" spans="1:17" ht="4.5" customHeight="1" x14ac:dyDescent="0.25">
      <c r="A5" s="2"/>
      <c r="B5" s="2"/>
      <c r="C5" s="1"/>
      <c r="D5" s="1"/>
      <c r="E5" s="1"/>
      <c r="F5" s="1"/>
      <c r="G5" s="1"/>
      <c r="H5" s="1"/>
      <c r="I5" s="1"/>
      <c r="J5" s="1"/>
      <c r="K5" s="1"/>
      <c r="L5" s="1"/>
      <c r="M5" s="1"/>
      <c r="N5" s="1"/>
      <c r="O5" s="1"/>
      <c r="P5" s="1"/>
      <c r="Q5" s="1"/>
    </row>
    <row r="6" spans="1:17" ht="18.75" x14ac:dyDescent="0.3">
      <c r="A6" s="66" t="s">
        <v>1</v>
      </c>
      <c r="B6" s="66"/>
      <c r="C6" s="5" t="s">
        <v>46</v>
      </c>
      <c r="D6" s="6"/>
      <c r="E6" s="6"/>
      <c r="F6" s="6"/>
      <c r="G6" s="6"/>
      <c r="H6" s="6"/>
      <c r="I6" s="6"/>
      <c r="J6" s="6"/>
      <c r="K6" s="6"/>
      <c r="L6" s="6"/>
      <c r="M6" s="6"/>
      <c r="N6" s="6"/>
      <c r="O6" s="6"/>
      <c r="P6" s="6"/>
      <c r="Q6" s="6"/>
    </row>
    <row r="7" spans="1:17" ht="27.95" customHeight="1" x14ac:dyDescent="0.3">
      <c r="A7" s="67" t="s">
        <v>2</v>
      </c>
      <c r="B7" s="67"/>
      <c r="C7" s="74" t="s">
        <v>5</v>
      </c>
      <c r="D7" s="74"/>
      <c r="E7" s="74"/>
      <c r="F7" s="74"/>
      <c r="G7" s="74"/>
      <c r="H7" s="74"/>
      <c r="I7" s="74"/>
      <c r="J7" s="74"/>
      <c r="K7" s="74"/>
      <c r="L7" s="74"/>
      <c r="M7" s="74"/>
      <c r="N7" s="74"/>
      <c r="O7" s="74"/>
      <c r="P7" s="74"/>
      <c r="Q7" s="74"/>
    </row>
    <row r="8" spans="1:17" ht="40.5" customHeight="1" x14ac:dyDescent="0.3">
      <c r="A8" s="7" t="s">
        <v>3</v>
      </c>
      <c r="B8" s="7"/>
      <c r="C8" s="70" t="s">
        <v>47</v>
      </c>
      <c r="D8" s="70"/>
      <c r="E8" s="70"/>
      <c r="F8" s="70"/>
      <c r="G8" s="70"/>
      <c r="H8" s="70"/>
      <c r="I8" s="70"/>
      <c r="J8" s="70"/>
      <c r="K8" s="70"/>
      <c r="L8" s="70"/>
      <c r="M8" s="70"/>
      <c r="N8" s="70"/>
      <c r="O8" s="70"/>
      <c r="P8" s="70"/>
      <c r="Q8" s="70"/>
    </row>
    <row r="9" spans="1:17" ht="23.25" customHeight="1" x14ac:dyDescent="0.3">
      <c r="A9" s="7" t="s">
        <v>9</v>
      </c>
      <c r="B9" s="7"/>
      <c r="C9" s="71" t="s">
        <v>67</v>
      </c>
      <c r="D9" s="71"/>
      <c r="E9" s="71"/>
      <c r="F9" s="71"/>
      <c r="G9" s="71"/>
      <c r="H9" s="71"/>
      <c r="I9" s="71"/>
      <c r="J9" s="71"/>
      <c r="K9" s="71"/>
      <c r="L9" s="71"/>
      <c r="M9" s="71"/>
      <c r="N9" s="71"/>
      <c r="O9" s="71"/>
      <c r="P9" s="71"/>
      <c r="Q9" s="71"/>
    </row>
    <row r="10" spans="1:17" ht="23.25" customHeight="1" x14ac:dyDescent="0.3">
      <c r="A10" s="69" t="s">
        <v>4</v>
      </c>
      <c r="B10" s="69"/>
      <c r="C10" s="69"/>
      <c r="D10" s="69"/>
      <c r="E10" s="69"/>
      <c r="F10" s="69"/>
      <c r="G10" s="69"/>
      <c r="H10" s="69"/>
      <c r="I10" s="69"/>
      <c r="J10" s="69"/>
      <c r="K10" s="69"/>
      <c r="L10" s="69"/>
      <c r="M10" s="69"/>
      <c r="N10" s="69"/>
      <c r="O10" s="69"/>
      <c r="P10" s="69"/>
      <c r="Q10" s="69"/>
    </row>
    <row r="11" spans="1:17" ht="24.95" customHeight="1" x14ac:dyDescent="0.3">
      <c r="A11" s="72" t="s">
        <v>12</v>
      </c>
      <c r="B11" s="72"/>
      <c r="C11" s="72"/>
      <c r="D11" s="73" t="s">
        <v>10</v>
      </c>
      <c r="E11" s="73"/>
      <c r="F11" s="73"/>
      <c r="G11" s="73"/>
      <c r="H11" s="73"/>
      <c r="I11" s="73"/>
      <c r="J11" s="73"/>
      <c r="K11" s="73"/>
      <c r="L11" s="73"/>
      <c r="M11" s="73"/>
      <c r="N11" s="73"/>
      <c r="O11" s="73"/>
      <c r="P11" s="73"/>
      <c r="Q11" s="73"/>
    </row>
    <row r="12" spans="1:17" ht="24.95" customHeight="1" x14ac:dyDescent="0.3">
      <c r="A12" s="72" t="s">
        <v>13</v>
      </c>
      <c r="B12" s="72"/>
      <c r="C12" s="72"/>
      <c r="D12" s="73" t="s">
        <v>11</v>
      </c>
      <c r="E12" s="73"/>
      <c r="F12" s="73"/>
      <c r="G12" s="73"/>
      <c r="H12" s="73"/>
      <c r="I12" s="73"/>
      <c r="J12" s="73"/>
      <c r="K12" s="73"/>
      <c r="L12" s="73"/>
      <c r="M12" s="73"/>
      <c r="N12" s="73"/>
      <c r="O12" s="73"/>
      <c r="P12" s="73"/>
      <c r="Q12" s="73"/>
    </row>
    <row r="14" spans="1:17" s="8" customFormat="1" ht="18.75" x14ac:dyDescent="0.3">
      <c r="A14" s="3" t="s">
        <v>6</v>
      </c>
      <c r="B14" s="3"/>
      <c r="C14" s="3"/>
      <c r="D14" s="3"/>
      <c r="E14" s="3"/>
      <c r="F14" s="3"/>
      <c r="G14" s="3"/>
      <c r="H14" s="3"/>
      <c r="I14" s="3"/>
      <c r="J14" s="3"/>
      <c r="K14" s="3"/>
      <c r="L14" s="3"/>
      <c r="M14" s="3"/>
      <c r="N14" s="3"/>
      <c r="O14" s="3"/>
      <c r="P14" s="3"/>
      <c r="Q14" s="3"/>
    </row>
    <row r="15" spans="1:17" ht="15" customHeight="1" x14ac:dyDescent="0.25">
      <c r="A15" s="49" t="s">
        <v>57</v>
      </c>
      <c r="B15" s="49"/>
      <c r="C15" s="44" t="s">
        <v>59</v>
      </c>
      <c r="D15" s="44" t="s">
        <v>61</v>
      </c>
      <c r="E15" s="44" t="s">
        <v>60</v>
      </c>
      <c r="F15" s="44" t="s">
        <v>63</v>
      </c>
      <c r="G15" s="13"/>
      <c r="H15" s="46"/>
      <c r="I15" s="46"/>
      <c r="J15" s="46"/>
      <c r="K15" s="46"/>
      <c r="L15" s="46"/>
      <c r="M15" s="46"/>
    </row>
    <row r="16" spans="1:17" ht="15" customHeight="1" x14ac:dyDescent="0.25">
      <c r="A16" s="47" t="s">
        <v>58</v>
      </c>
      <c r="B16" s="47"/>
      <c r="C16" s="43">
        <v>16</v>
      </c>
      <c r="D16" s="43">
        <v>9</v>
      </c>
      <c r="E16" s="43">
        <v>90</v>
      </c>
      <c r="F16" s="45" t="str">
        <f>IF(AND(C16&gt;=16,D16&gt;=9,E16&gt;=9),"Apto","Inapto")</f>
        <v>Apto</v>
      </c>
      <c r="G16" s="13"/>
      <c r="H16" s="10"/>
      <c r="I16" s="10"/>
      <c r="J16" s="10"/>
      <c r="K16" s="10"/>
      <c r="L16" s="10"/>
      <c r="M16" s="10"/>
      <c r="N16" s="10"/>
      <c r="O16" s="10"/>
      <c r="P16" s="10"/>
      <c r="Q16" s="10"/>
    </row>
    <row r="17" spans="1:17" ht="15" customHeight="1" x14ac:dyDescent="0.25">
      <c r="A17" s="47" t="s">
        <v>7</v>
      </c>
      <c r="B17" s="47"/>
      <c r="C17" s="43">
        <v>17</v>
      </c>
      <c r="D17" s="43">
        <v>8.5</v>
      </c>
      <c r="E17" s="43">
        <v>80</v>
      </c>
      <c r="F17" s="45" t="str">
        <f t="shared" ref="F17:F18" si="0">IF(AND(C17&gt;=16,D17&gt;=9,E17&gt;=9),"Apto","Inapto")</f>
        <v>Inapto</v>
      </c>
      <c r="G17" s="13"/>
      <c r="H17" s="46"/>
      <c r="I17" s="46"/>
      <c r="J17" s="46"/>
      <c r="K17" s="46"/>
      <c r="L17" s="46"/>
      <c r="M17" s="46"/>
      <c r="N17" s="9"/>
      <c r="O17" s="9"/>
      <c r="P17" s="9"/>
      <c r="Q17" s="9"/>
    </row>
    <row r="18" spans="1:17" ht="15" customHeight="1" x14ac:dyDescent="0.25">
      <c r="A18" s="47" t="s">
        <v>62</v>
      </c>
      <c r="B18" s="47"/>
      <c r="C18" s="43">
        <v>15</v>
      </c>
      <c r="D18" s="43">
        <v>10</v>
      </c>
      <c r="E18" s="43">
        <v>70</v>
      </c>
      <c r="F18" s="45" t="str">
        <f t="shared" si="0"/>
        <v>Inapto</v>
      </c>
      <c r="G18" s="27"/>
      <c r="H18" s="30"/>
      <c r="I18" s="30"/>
      <c r="J18" s="30"/>
      <c r="K18" s="30"/>
      <c r="L18" s="30"/>
      <c r="M18" s="30"/>
      <c r="N18" s="30"/>
      <c r="O18" s="30"/>
      <c r="P18" s="30"/>
      <c r="Q18" s="30"/>
    </row>
    <row r="19" spans="1:17" ht="15" customHeight="1" x14ac:dyDescent="0.25">
      <c r="E19" s="11"/>
      <c r="F19" s="11"/>
      <c r="G19" s="11"/>
      <c r="H19" s="10"/>
      <c r="I19" s="10"/>
      <c r="J19" s="10"/>
      <c r="K19" s="10"/>
      <c r="L19" s="10"/>
      <c r="M19" s="10"/>
      <c r="N19" s="10"/>
      <c r="O19" s="10"/>
      <c r="P19" s="10"/>
      <c r="Q19" s="10"/>
    </row>
    <row r="20" spans="1:17" s="8" customFormat="1" ht="18.75" x14ac:dyDescent="0.3">
      <c r="A20" s="3" t="s">
        <v>64</v>
      </c>
      <c r="B20" s="3"/>
      <c r="C20" s="3"/>
      <c r="D20" s="3"/>
      <c r="E20" s="3"/>
      <c r="F20" s="3"/>
      <c r="G20" s="3"/>
      <c r="H20" s="3"/>
      <c r="I20" s="3"/>
      <c r="J20" s="3"/>
      <c r="K20" s="3"/>
      <c r="L20" s="3"/>
      <c r="M20" s="3"/>
      <c r="N20" s="3"/>
      <c r="O20" s="3"/>
      <c r="P20" s="3"/>
      <c r="Q20" s="3"/>
    </row>
    <row r="21" spans="1:17" ht="15" customHeight="1" x14ac:dyDescent="0.25">
      <c r="A21" s="49" t="s">
        <v>57</v>
      </c>
      <c r="B21" s="49"/>
      <c r="C21" s="44" t="s">
        <v>59</v>
      </c>
      <c r="D21" s="44" t="s">
        <v>61</v>
      </c>
      <c r="E21" s="44" t="s">
        <v>60</v>
      </c>
      <c r="F21" s="44" t="s">
        <v>63</v>
      </c>
      <c r="G21" s="27"/>
      <c r="H21" s="46"/>
      <c r="I21" s="46"/>
      <c r="J21" s="46"/>
      <c r="K21" s="46"/>
      <c r="L21" s="46"/>
      <c r="M21" s="46"/>
      <c r="N21" s="30"/>
      <c r="O21" s="30"/>
      <c r="P21" s="30"/>
      <c r="Q21" s="30"/>
    </row>
    <row r="22" spans="1:17" ht="15" customHeight="1" x14ac:dyDescent="0.25">
      <c r="A22" s="47" t="s">
        <v>58</v>
      </c>
      <c r="B22" s="47"/>
      <c r="C22" s="43">
        <v>16</v>
      </c>
      <c r="D22" s="43">
        <v>9</v>
      </c>
      <c r="E22" s="43">
        <v>90</v>
      </c>
      <c r="F22" s="45" t="str">
        <f>IF(OR(C22&gt;=16,D22&gt;=9,E22&gt;=90),"Apto","Inapto")</f>
        <v>Apto</v>
      </c>
      <c r="G22" s="27"/>
      <c r="H22" s="30"/>
      <c r="I22" s="30"/>
      <c r="J22" s="30"/>
      <c r="K22" s="30"/>
      <c r="L22" s="30"/>
      <c r="M22" s="30"/>
      <c r="N22" s="30"/>
      <c r="O22" s="30"/>
      <c r="P22" s="30"/>
      <c r="Q22" s="30"/>
    </row>
    <row r="23" spans="1:17" ht="15" customHeight="1" x14ac:dyDescent="0.25">
      <c r="A23" s="47" t="s">
        <v>7</v>
      </c>
      <c r="B23" s="47"/>
      <c r="C23" s="43">
        <v>17</v>
      </c>
      <c r="D23" s="43">
        <v>8.5</v>
      </c>
      <c r="E23" s="43">
        <v>80</v>
      </c>
      <c r="F23" s="45" t="str">
        <f t="shared" ref="F23:F25" si="1">IF(OR(C23&gt;=16,D23&gt;=9,E23&gt;=90),"Apto","Inapto")</f>
        <v>Apto</v>
      </c>
      <c r="G23" s="27"/>
      <c r="H23" s="46"/>
      <c r="I23" s="46"/>
      <c r="J23" s="46"/>
      <c r="K23" s="46"/>
      <c r="L23" s="46"/>
      <c r="M23" s="46"/>
      <c r="N23" s="30"/>
      <c r="O23" s="30"/>
      <c r="P23" s="30"/>
      <c r="Q23" s="30"/>
    </row>
    <row r="24" spans="1:17" ht="15" customHeight="1" x14ac:dyDescent="0.25">
      <c r="A24" s="47" t="s">
        <v>62</v>
      </c>
      <c r="B24" s="47"/>
      <c r="C24" s="43">
        <v>15</v>
      </c>
      <c r="D24" s="43">
        <v>10</v>
      </c>
      <c r="E24" s="43">
        <v>70</v>
      </c>
      <c r="F24" s="45" t="str">
        <f t="shared" si="1"/>
        <v>Apto</v>
      </c>
      <c r="G24" s="27"/>
      <c r="H24" s="30"/>
      <c r="I24" s="30"/>
      <c r="J24" s="30"/>
      <c r="K24" s="30"/>
      <c r="L24" s="30"/>
      <c r="M24" s="30"/>
      <c r="N24" s="30"/>
      <c r="O24" s="30"/>
      <c r="P24" s="30"/>
      <c r="Q24" s="30"/>
    </row>
    <row r="25" spans="1:17" ht="15" customHeight="1" x14ac:dyDescent="0.25">
      <c r="A25" s="47" t="s">
        <v>65</v>
      </c>
      <c r="B25" s="47"/>
      <c r="C25" s="43">
        <v>15</v>
      </c>
      <c r="D25" s="43">
        <v>8</v>
      </c>
      <c r="E25" s="43">
        <v>80</v>
      </c>
      <c r="F25" s="45" t="str">
        <f t="shared" si="1"/>
        <v>Inapto</v>
      </c>
      <c r="G25" s="11"/>
      <c r="H25" s="30"/>
      <c r="I25" s="30"/>
      <c r="J25" s="30"/>
      <c r="K25" s="30"/>
      <c r="L25" s="30"/>
      <c r="M25" s="30"/>
      <c r="N25" s="30"/>
      <c r="O25" s="30"/>
      <c r="P25" s="30"/>
      <c r="Q25" s="30"/>
    </row>
    <row r="26" spans="1:17" ht="15" customHeight="1" x14ac:dyDescent="0.25">
      <c r="A26" s="30"/>
      <c r="B26" s="30"/>
      <c r="C26" s="30"/>
      <c r="D26" s="30"/>
      <c r="E26" s="11"/>
      <c r="F26" s="11"/>
      <c r="G26" s="11"/>
      <c r="H26" s="30"/>
      <c r="I26" s="30"/>
      <c r="J26" s="30"/>
      <c r="K26" s="30"/>
      <c r="L26" s="30"/>
      <c r="M26" s="30"/>
      <c r="N26" s="30"/>
      <c r="O26" s="30"/>
      <c r="P26" s="30"/>
      <c r="Q26" s="30"/>
    </row>
    <row r="27" spans="1:17" s="8" customFormat="1" ht="19.5" thickBot="1" x14ac:dyDescent="0.35">
      <c r="A27" s="3" t="s">
        <v>33</v>
      </c>
      <c r="B27" s="3"/>
      <c r="C27" s="3"/>
      <c r="D27" s="3"/>
      <c r="E27" s="3"/>
      <c r="F27" s="3"/>
      <c r="G27" s="3"/>
      <c r="H27" s="3"/>
      <c r="I27" s="3"/>
      <c r="J27" s="3"/>
      <c r="K27" s="3"/>
      <c r="L27" s="3"/>
      <c r="M27" s="3"/>
      <c r="N27" s="3"/>
      <c r="O27" s="3"/>
      <c r="P27" s="3"/>
      <c r="Q27" s="3"/>
    </row>
    <row r="28" spans="1:17" x14ac:dyDescent="0.25">
      <c r="A28" s="60" t="s">
        <v>14</v>
      </c>
      <c r="B28" s="61"/>
      <c r="C28" s="61"/>
      <c r="D28" s="62"/>
      <c r="E28" s="63"/>
      <c r="F28" s="63"/>
    </row>
    <row r="29" spans="1:17" ht="15.75" x14ac:dyDescent="0.25">
      <c r="A29" s="64" t="s">
        <v>15</v>
      </c>
      <c r="B29" s="65"/>
      <c r="C29" s="65"/>
      <c r="D29" s="18" t="s">
        <v>16</v>
      </c>
    </row>
    <row r="30" spans="1:17" x14ac:dyDescent="0.25">
      <c r="A30" s="55" t="s">
        <v>17</v>
      </c>
      <c r="B30" s="56"/>
      <c r="C30" s="56"/>
      <c r="D30" s="19">
        <v>8500</v>
      </c>
    </row>
    <row r="31" spans="1:17" x14ac:dyDescent="0.25">
      <c r="A31" s="55" t="s">
        <v>18</v>
      </c>
      <c r="B31" s="56"/>
      <c r="C31" s="56"/>
      <c r="D31" s="20">
        <v>5</v>
      </c>
    </row>
    <row r="32" spans="1:17" x14ac:dyDescent="0.25">
      <c r="A32" s="55" t="s">
        <v>19</v>
      </c>
      <c r="B32" s="56"/>
      <c r="C32" s="56"/>
      <c r="D32" s="21">
        <v>0.02</v>
      </c>
    </row>
    <row r="33" spans="1:17" x14ac:dyDescent="0.25">
      <c r="A33" s="57" t="s">
        <v>31</v>
      </c>
      <c r="B33" s="56"/>
      <c r="C33" s="56"/>
      <c r="D33" s="19">
        <v>12500</v>
      </c>
    </row>
    <row r="34" spans="1:17" ht="15.75" thickBot="1" x14ac:dyDescent="0.3">
      <c r="A34" s="53" t="s">
        <v>20</v>
      </c>
      <c r="B34" s="54"/>
      <c r="C34" s="54"/>
      <c r="D34" s="22">
        <v>1.4999999999999999E-2</v>
      </c>
    </row>
    <row r="37" spans="1:17" ht="15.75" x14ac:dyDescent="0.25">
      <c r="A37" s="52" t="s">
        <v>21</v>
      </c>
      <c r="B37" s="52"/>
      <c r="C37" s="23" t="s">
        <v>22</v>
      </c>
      <c r="D37" s="24" t="s">
        <v>23</v>
      </c>
      <c r="E37" s="25" t="s">
        <v>24</v>
      </c>
      <c r="F37" s="25" t="s">
        <v>25</v>
      </c>
      <c r="G37" s="25" t="s">
        <v>26</v>
      </c>
      <c r="H37" s="25" t="s">
        <v>32</v>
      </c>
    </row>
    <row r="38" spans="1:17" x14ac:dyDescent="0.25">
      <c r="A38" s="59" t="s">
        <v>29</v>
      </c>
      <c r="B38" s="59"/>
      <c r="C38" s="14">
        <v>10575</v>
      </c>
      <c r="D38" s="15">
        <v>9</v>
      </c>
      <c r="E38" s="17">
        <f t="shared" ref="E38:E43" si="2">IF(OR(C38&gt;=meta_venda,D38&gt;=meta_conta),C38*tx_comis,0)</f>
        <v>211.5</v>
      </c>
      <c r="F38" s="16">
        <f t="shared" ref="F38:F43" si="3">IF(AND(C38&gt;=meta_bonus,D38&gt;=meta_conta),C38*pct_bonus,0)</f>
        <v>0</v>
      </c>
      <c r="G38" s="16">
        <f>E38+F38</f>
        <v>211.5</v>
      </c>
      <c r="H38" s="26">
        <f>G38</f>
        <v>211.5</v>
      </c>
    </row>
    <row r="39" spans="1:17" x14ac:dyDescent="0.25">
      <c r="A39" s="59" t="s">
        <v>7</v>
      </c>
      <c r="B39" s="59"/>
      <c r="C39" s="14">
        <v>14800</v>
      </c>
      <c r="D39" s="15">
        <v>7</v>
      </c>
      <c r="E39" s="17">
        <f t="shared" si="2"/>
        <v>296</v>
      </c>
      <c r="F39" s="16">
        <f t="shared" si="3"/>
        <v>222</v>
      </c>
      <c r="G39" s="16">
        <f t="shared" ref="G39:G43" si="4">E39+F39</f>
        <v>518</v>
      </c>
      <c r="H39" s="26">
        <f t="shared" ref="H39:H43" si="5">G39</f>
        <v>518</v>
      </c>
    </row>
    <row r="40" spans="1:17" x14ac:dyDescent="0.25">
      <c r="A40" s="59" t="s">
        <v>8</v>
      </c>
      <c r="B40" s="59"/>
      <c r="C40" s="14">
        <v>13255</v>
      </c>
      <c r="D40" s="15">
        <v>5</v>
      </c>
      <c r="E40" s="17">
        <f t="shared" si="2"/>
        <v>265.10000000000002</v>
      </c>
      <c r="F40" s="16">
        <f t="shared" si="3"/>
        <v>198.82499999999999</v>
      </c>
      <c r="G40" s="16">
        <f t="shared" si="4"/>
        <v>463.92500000000001</v>
      </c>
      <c r="H40" s="26">
        <f t="shared" si="5"/>
        <v>463.92500000000001</v>
      </c>
    </row>
    <row r="41" spans="1:17" x14ac:dyDescent="0.25">
      <c r="A41" s="59" t="s">
        <v>28</v>
      </c>
      <c r="B41" s="59"/>
      <c r="C41" s="14">
        <v>9250</v>
      </c>
      <c r="D41" s="15">
        <v>3</v>
      </c>
      <c r="E41" s="17">
        <f t="shared" si="2"/>
        <v>185</v>
      </c>
      <c r="F41" s="16">
        <f t="shared" si="3"/>
        <v>0</v>
      </c>
      <c r="G41" s="16">
        <f t="shared" si="4"/>
        <v>185</v>
      </c>
      <c r="H41" s="26">
        <f t="shared" si="5"/>
        <v>185</v>
      </c>
    </row>
    <row r="42" spans="1:17" x14ac:dyDescent="0.25">
      <c r="A42" s="59" t="s">
        <v>27</v>
      </c>
      <c r="B42" s="59"/>
      <c r="C42" s="14">
        <v>7480</v>
      </c>
      <c r="D42" s="15">
        <v>6</v>
      </c>
      <c r="E42" s="17">
        <f t="shared" si="2"/>
        <v>149.6</v>
      </c>
      <c r="F42" s="16">
        <f t="shared" si="3"/>
        <v>0</v>
      </c>
      <c r="G42" s="16">
        <f t="shared" si="4"/>
        <v>149.6</v>
      </c>
      <c r="H42" s="26">
        <f t="shared" si="5"/>
        <v>149.6</v>
      </c>
    </row>
    <row r="43" spans="1:17" x14ac:dyDescent="0.25">
      <c r="A43" s="59" t="s">
        <v>30</v>
      </c>
      <c r="B43" s="59"/>
      <c r="C43" s="14">
        <v>6900</v>
      </c>
      <c r="D43" s="15">
        <v>4</v>
      </c>
      <c r="E43" s="17">
        <f t="shared" si="2"/>
        <v>0</v>
      </c>
      <c r="F43" s="16">
        <f t="shared" si="3"/>
        <v>0</v>
      </c>
      <c r="G43" s="16">
        <f t="shared" si="4"/>
        <v>0</v>
      </c>
      <c r="H43" s="26">
        <f t="shared" si="5"/>
        <v>0</v>
      </c>
    </row>
    <row r="44" spans="1:17" x14ac:dyDescent="0.25">
      <c r="A44" s="58"/>
      <c r="B44" s="58"/>
    </row>
    <row r="45" spans="1:17" ht="21" x14ac:dyDescent="0.35">
      <c r="A45" s="28"/>
      <c r="B45" s="35" t="s">
        <v>24</v>
      </c>
      <c r="C45" s="48" t="s">
        <v>68</v>
      </c>
      <c r="D45" s="48"/>
      <c r="E45" s="48"/>
      <c r="F45" s="48"/>
      <c r="G45" s="48"/>
      <c r="H45" s="48"/>
      <c r="I45" s="48"/>
      <c r="J45" s="30"/>
      <c r="K45" s="30"/>
      <c r="L45" s="30"/>
      <c r="M45" s="30"/>
      <c r="N45" s="30"/>
      <c r="O45" s="30"/>
      <c r="P45" s="30"/>
      <c r="Q45" s="30"/>
    </row>
    <row r="46" spans="1:17" ht="21" x14ac:dyDescent="0.35">
      <c r="A46" s="28"/>
      <c r="B46" s="35" t="s">
        <v>45</v>
      </c>
      <c r="C46" s="48" t="s">
        <v>72</v>
      </c>
      <c r="D46" s="48"/>
      <c r="E46" s="48"/>
      <c r="F46" s="48"/>
      <c r="G46" s="48"/>
      <c r="H46" s="48"/>
      <c r="I46" s="48"/>
      <c r="J46" s="30"/>
      <c r="K46" s="30"/>
      <c r="L46" s="30"/>
      <c r="M46" s="30"/>
      <c r="N46" s="30"/>
      <c r="O46" s="30"/>
      <c r="P46" s="30"/>
      <c r="Q46" s="30"/>
    </row>
    <row r="47" spans="1:17" x14ac:dyDescent="0.25">
      <c r="A47" s="12"/>
    </row>
    <row r="48" spans="1:17" ht="19.5" thickBot="1" x14ac:dyDescent="0.35">
      <c r="A48" s="3" t="s">
        <v>66</v>
      </c>
      <c r="B48" s="3"/>
      <c r="C48" s="3"/>
      <c r="D48" s="3"/>
      <c r="E48" s="3"/>
      <c r="F48" s="3"/>
      <c r="G48" s="3"/>
      <c r="H48" s="3"/>
      <c r="I48" s="3"/>
      <c r="J48" s="3"/>
      <c r="K48" s="3"/>
      <c r="L48" s="3"/>
      <c r="M48" s="3"/>
      <c r="N48" s="3"/>
      <c r="O48" s="3"/>
      <c r="P48" s="3"/>
      <c r="Q48" s="30"/>
    </row>
    <row r="49" spans="1:17" ht="15.75" x14ac:dyDescent="0.25">
      <c r="A49" s="52" t="s">
        <v>34</v>
      </c>
      <c r="B49" s="52"/>
      <c r="C49" s="34" t="s">
        <v>35</v>
      </c>
      <c r="D49" s="34" t="s">
        <v>36</v>
      </c>
      <c r="E49" s="29" t="s">
        <v>37</v>
      </c>
      <c r="F49" s="11"/>
      <c r="G49" s="31" t="s">
        <v>38</v>
      </c>
      <c r="H49" s="46"/>
      <c r="I49" s="46"/>
      <c r="J49" s="46"/>
      <c r="K49" s="46"/>
      <c r="L49" s="46"/>
      <c r="M49" s="46"/>
      <c r="N49" s="30"/>
      <c r="O49" s="30"/>
      <c r="P49" s="30"/>
      <c r="Q49" s="30"/>
    </row>
    <row r="50" spans="1:17" x14ac:dyDescent="0.25">
      <c r="A50" s="50" t="s">
        <v>7</v>
      </c>
      <c r="B50" s="51"/>
      <c r="C50" s="32">
        <v>4</v>
      </c>
      <c r="D50" s="32" t="s">
        <v>39</v>
      </c>
      <c r="E50" s="32">
        <v>30</v>
      </c>
      <c r="F50" s="11"/>
      <c r="G50" s="33"/>
      <c r="H50" s="30"/>
      <c r="I50" s="30"/>
      <c r="J50" s="30"/>
      <c r="K50" s="30"/>
      <c r="L50" s="30"/>
      <c r="M50" s="30"/>
      <c r="N50" s="30"/>
      <c r="O50" s="30"/>
      <c r="P50" s="30"/>
      <c r="Q50" s="30"/>
    </row>
    <row r="51" spans="1:17" x14ac:dyDescent="0.25">
      <c r="A51" s="50" t="s">
        <v>8</v>
      </c>
      <c r="B51" s="51"/>
      <c r="C51" s="32">
        <v>4</v>
      </c>
      <c r="D51" s="32" t="s">
        <v>40</v>
      </c>
      <c r="E51" s="32">
        <v>25</v>
      </c>
      <c r="F51" s="11"/>
      <c r="G51" s="33" t="str">
        <f t="shared" ref="G50:G54" si="6">IF(AND(C51&gt;=4,D51="Bom"),"Elegivel","Não Elegivel")</f>
        <v>Elegivel</v>
      </c>
      <c r="H51" s="46"/>
      <c r="I51" s="46"/>
      <c r="J51" s="46"/>
      <c r="K51" s="46"/>
      <c r="L51" s="46"/>
      <c r="M51" s="46"/>
      <c r="N51" s="30"/>
      <c r="O51" s="30"/>
      <c r="P51" s="30"/>
      <c r="Q51" s="30"/>
    </row>
    <row r="52" spans="1:17" x14ac:dyDescent="0.25">
      <c r="A52" s="50" t="s">
        <v>41</v>
      </c>
      <c r="B52" s="51"/>
      <c r="C52" s="32">
        <v>5</v>
      </c>
      <c r="D52" s="32" t="s">
        <v>39</v>
      </c>
      <c r="E52" s="32">
        <v>40</v>
      </c>
      <c r="F52" s="11"/>
      <c r="G52" s="33" t="str">
        <f t="shared" si="6"/>
        <v>Não Elegivel</v>
      </c>
      <c r="H52" s="46"/>
      <c r="I52" s="46"/>
      <c r="J52" s="46"/>
      <c r="K52" s="46"/>
      <c r="L52" s="46"/>
      <c r="M52" s="46"/>
      <c r="N52" s="30"/>
      <c r="O52" s="30"/>
      <c r="P52" s="30"/>
      <c r="Q52" s="30"/>
    </row>
    <row r="53" spans="1:17" x14ac:dyDescent="0.25">
      <c r="A53" s="50" t="s">
        <v>42</v>
      </c>
      <c r="B53" s="51"/>
      <c r="C53" s="32">
        <v>5</v>
      </c>
      <c r="D53" s="32" t="s">
        <v>40</v>
      </c>
      <c r="E53" s="32">
        <v>38</v>
      </c>
      <c r="F53" s="11"/>
      <c r="G53" s="33" t="str">
        <f t="shared" si="6"/>
        <v>Elegivel</v>
      </c>
      <c r="H53" s="46"/>
      <c r="I53" s="46"/>
      <c r="J53" s="46"/>
      <c r="K53" s="46"/>
      <c r="L53" s="46"/>
      <c r="M53" s="46"/>
      <c r="N53" s="30"/>
      <c r="O53" s="30"/>
      <c r="P53" s="30"/>
      <c r="Q53" s="30"/>
    </row>
    <row r="54" spans="1:17" x14ac:dyDescent="0.25">
      <c r="A54" s="50" t="s">
        <v>43</v>
      </c>
      <c r="B54" s="51"/>
      <c r="C54" s="32">
        <v>6</v>
      </c>
      <c r="D54" s="32" t="s">
        <v>39</v>
      </c>
      <c r="E54" s="32">
        <v>40</v>
      </c>
      <c r="F54" s="11"/>
      <c r="G54" s="33" t="str">
        <f t="shared" si="6"/>
        <v>Não Elegivel</v>
      </c>
      <c r="H54" s="46"/>
      <c r="I54" s="46"/>
      <c r="J54" s="46"/>
      <c r="K54" s="46"/>
      <c r="L54" s="46"/>
      <c r="M54" s="46"/>
      <c r="N54" s="30"/>
      <c r="O54" s="30"/>
      <c r="P54" s="30"/>
      <c r="Q54" s="30"/>
    </row>
    <row r="55" spans="1:17" x14ac:dyDescent="0.25">
      <c r="A55" s="50" t="s">
        <v>44</v>
      </c>
      <c r="B55" s="51"/>
      <c r="C55" s="32">
        <v>6</v>
      </c>
      <c r="D55" s="32" t="s">
        <v>40</v>
      </c>
      <c r="E55" s="32">
        <v>29</v>
      </c>
      <c r="F55" s="11"/>
      <c r="G55" s="33" t="str">
        <f>IF(AND(C55&gt;=4,D55="Bom"),"Elegivel","Não Elegivel")</f>
        <v>Elegivel</v>
      </c>
      <c r="H55" s="30"/>
      <c r="I55" s="30"/>
      <c r="J55" s="30"/>
      <c r="K55" s="30"/>
      <c r="L55" s="30"/>
      <c r="M55" s="30"/>
      <c r="N55" s="30"/>
      <c r="O55" s="30"/>
      <c r="P55" s="30"/>
      <c r="Q55" s="30"/>
    </row>
    <row r="57" spans="1:17" ht="21" x14ac:dyDescent="0.35">
      <c r="C57" s="48" t="s">
        <v>71</v>
      </c>
      <c r="D57" s="48"/>
      <c r="E57" s="48"/>
      <c r="F57" s="48"/>
      <c r="G57" s="48"/>
      <c r="H57" s="48"/>
      <c r="I57" s="48"/>
    </row>
  </sheetData>
  <mergeCells count="73">
    <mergeCell ref="A11:C11"/>
    <mergeCell ref="D11:Q11"/>
    <mergeCell ref="A12:C12"/>
    <mergeCell ref="D12:Q12"/>
    <mergeCell ref="C7:Q7"/>
    <mergeCell ref="A6:B6"/>
    <mergeCell ref="A7:B7"/>
    <mergeCell ref="A1:Q4"/>
    <mergeCell ref="A10:Q10"/>
    <mergeCell ref="C8:Q8"/>
    <mergeCell ref="C9:Q9"/>
    <mergeCell ref="L15:M15"/>
    <mergeCell ref="L17:M17"/>
    <mergeCell ref="A31:C31"/>
    <mergeCell ref="A15:B15"/>
    <mergeCell ref="A16:B16"/>
    <mergeCell ref="A17:B17"/>
    <mergeCell ref="H15:I15"/>
    <mergeCell ref="H17:I17"/>
    <mergeCell ref="J15:K15"/>
    <mergeCell ref="J17:K17"/>
    <mergeCell ref="A28:D28"/>
    <mergeCell ref="E28:F28"/>
    <mergeCell ref="A29:C29"/>
    <mergeCell ref="A30:C30"/>
    <mergeCell ref="A41:B41"/>
    <mergeCell ref="A37:B37"/>
    <mergeCell ref="A38:B38"/>
    <mergeCell ref="A39:B39"/>
    <mergeCell ref="A40:B40"/>
    <mergeCell ref="L49:M49"/>
    <mergeCell ref="A50:B50"/>
    <mergeCell ref="A51:B51"/>
    <mergeCell ref="H51:I51"/>
    <mergeCell ref="J51:K51"/>
    <mergeCell ref="L51:M51"/>
    <mergeCell ref="A49:B49"/>
    <mergeCell ref="H49:I49"/>
    <mergeCell ref="J49:K49"/>
    <mergeCell ref="J54:K54"/>
    <mergeCell ref="L54:M54"/>
    <mergeCell ref="A55:B55"/>
    <mergeCell ref="A52:B52"/>
    <mergeCell ref="H52:I52"/>
    <mergeCell ref="J52:K52"/>
    <mergeCell ref="L52:M52"/>
    <mergeCell ref="A53:B53"/>
    <mergeCell ref="H53:I53"/>
    <mergeCell ref="J53:K53"/>
    <mergeCell ref="L53:M53"/>
    <mergeCell ref="C57:I57"/>
    <mergeCell ref="C45:I45"/>
    <mergeCell ref="C46:I46"/>
    <mergeCell ref="A18:B18"/>
    <mergeCell ref="A21:B21"/>
    <mergeCell ref="H21:I21"/>
    <mergeCell ref="A24:B24"/>
    <mergeCell ref="A25:B25"/>
    <mergeCell ref="A54:B54"/>
    <mergeCell ref="H54:I54"/>
    <mergeCell ref="A34:C34"/>
    <mergeCell ref="A32:C32"/>
    <mergeCell ref="A33:C33"/>
    <mergeCell ref="A44:B44"/>
    <mergeCell ref="A42:B42"/>
    <mergeCell ref="A43:B43"/>
    <mergeCell ref="J21:K21"/>
    <mergeCell ref="L21:M21"/>
    <mergeCell ref="A22:B22"/>
    <mergeCell ref="A23:B23"/>
    <mergeCell ref="H23:I23"/>
    <mergeCell ref="J23:K23"/>
    <mergeCell ref="L23:M23"/>
  </mergeCells>
  <conditionalFormatting sqref="G16:G18">
    <cfRule type="cellIs" dxfId="4" priority="33" operator="equal">
      <formula>"Reprovado"</formula>
    </cfRule>
    <cfRule type="cellIs" dxfId="3" priority="34" operator="equal">
      <formula>"Aprovado"</formula>
    </cfRule>
    <cfRule type="iconSet" priority="35">
      <iconSet iconSet="3Symbols2">
        <cfvo type="percent" val="0"/>
        <cfvo type="percent" val="33"/>
        <cfvo type="percent" val="67"/>
      </iconSet>
    </cfRule>
  </conditionalFormatting>
  <conditionalFormatting sqref="L15:M19 L25:M26">
    <cfRule type="dataBar" priority="36">
      <dataBar>
        <cfvo type="min"/>
        <cfvo type="max"/>
        <color rgb="FF63C384"/>
      </dataBar>
      <extLst>
        <ext xmlns:x14="http://schemas.microsoft.com/office/spreadsheetml/2009/9/main" uri="{B025F937-C7B1-47D3-B67F-A62EFF666E3E}">
          <x14:id>{25D81130-E229-40D2-B896-07FB792CF7B7}</x14:id>
        </ext>
      </extLst>
    </cfRule>
  </conditionalFormatting>
  <conditionalFormatting sqref="L49:M55">
    <cfRule type="dataBar" priority="7">
      <dataBar>
        <cfvo type="min"/>
        <cfvo type="max"/>
        <color rgb="FF63C384"/>
      </dataBar>
      <extLst>
        <ext xmlns:x14="http://schemas.microsoft.com/office/spreadsheetml/2009/9/main" uri="{B025F937-C7B1-47D3-B67F-A62EFF666E3E}">
          <x14:id>{5649EF0F-5B02-4E33-8CD9-D85E15271D56}</x14:id>
        </ext>
      </extLst>
    </cfRule>
  </conditionalFormatting>
  <conditionalFormatting sqref="G50:G55">
    <cfRule type="cellIs" dxfId="2" priority="6" operator="equal">
      <formula>"Elegivel"</formula>
    </cfRule>
  </conditionalFormatting>
  <conditionalFormatting sqref="G22:G24">
    <cfRule type="cellIs" dxfId="1" priority="2" operator="equal">
      <formula>"Reprovado"</formula>
    </cfRule>
    <cfRule type="cellIs" dxfId="0" priority="3" operator="equal">
      <formula>"Aprovado"</formula>
    </cfRule>
    <cfRule type="iconSet" priority="4">
      <iconSet iconSet="3Symbols2">
        <cfvo type="percent" val="0"/>
        <cfvo type="percent" val="33"/>
        <cfvo type="percent" val="67"/>
      </iconSet>
    </cfRule>
  </conditionalFormatting>
  <conditionalFormatting sqref="L21:M24">
    <cfRule type="dataBar" priority="5">
      <dataBar>
        <cfvo type="min"/>
        <cfvo type="max"/>
        <color rgb="FF63C384"/>
      </dataBar>
      <extLst>
        <ext xmlns:x14="http://schemas.microsoft.com/office/spreadsheetml/2009/9/main" uri="{B025F937-C7B1-47D3-B67F-A62EFF666E3E}">
          <x14:id>{E5973BAE-7FA1-4304-A64D-75CD025BE573}</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5D81130-E229-40D2-B896-07FB792CF7B7}">
            <x14:dataBar minLength="0" maxLength="100" gradient="0">
              <x14:cfvo type="autoMin"/>
              <x14:cfvo type="autoMax"/>
              <x14:negativeFillColor rgb="FFFF0000"/>
              <x14:axisColor rgb="FF000000"/>
            </x14:dataBar>
          </x14:cfRule>
          <xm:sqref>L15:M19 L25:M26</xm:sqref>
        </x14:conditionalFormatting>
        <x14:conditionalFormatting xmlns:xm="http://schemas.microsoft.com/office/excel/2006/main">
          <x14:cfRule type="dataBar" id="{5649EF0F-5B02-4E33-8CD9-D85E15271D56}">
            <x14:dataBar minLength="0" maxLength="100" gradient="0">
              <x14:cfvo type="autoMin"/>
              <x14:cfvo type="autoMax"/>
              <x14:negativeFillColor rgb="FFFF0000"/>
              <x14:axisColor rgb="FF000000"/>
            </x14:dataBar>
          </x14:cfRule>
          <xm:sqref>L49:M55</xm:sqref>
        </x14:conditionalFormatting>
        <x14:conditionalFormatting xmlns:xm="http://schemas.microsoft.com/office/excel/2006/main">
          <x14:cfRule type="dataBar" id="{E5973BAE-7FA1-4304-A64D-75CD025BE573}">
            <x14:dataBar minLength="0" maxLength="100" gradient="0">
              <x14:cfvo type="autoMin"/>
              <x14:cfvo type="autoMax"/>
              <x14:negativeFillColor rgb="FFFF0000"/>
              <x14:axisColor rgb="FF000000"/>
            </x14:dataBar>
          </x14:cfRule>
          <xm:sqref>L21:M24</xm:sqref>
        </x14:conditionalFormatting>
        <x14:conditionalFormatting xmlns:xm="http://schemas.microsoft.com/office/excel/2006/main">
          <x14:cfRule type="iconSet" priority="1" id="{68596A15-12E0-4F6D-B608-EEC13040A27B}">
            <x14:iconSet showValue="0" custom="1">
              <x14:cfvo type="percent">
                <xm:f>0</xm:f>
              </x14:cfvo>
              <x14:cfvo type="num">
                <xm:f>0</xm:f>
              </x14:cfvo>
              <x14:cfvo type="num" gte="0">
                <xm:f>0</xm:f>
              </x14:cfvo>
              <x14:cfIcon iconSet="3TrafficLights1" iconId="0"/>
              <x14:cfIcon iconSet="3Symbols" iconId="0"/>
              <x14:cfIcon iconSet="3Symbols" iconId="2"/>
            </x14:iconSet>
          </x14:cfRule>
          <xm:sqref>H38:H43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
  <sheetViews>
    <sheetView showGridLines="0" workbookViewId="0">
      <selection activeCell="D10" sqref="D10"/>
    </sheetView>
  </sheetViews>
  <sheetFormatPr defaultRowHeight="15" x14ac:dyDescent="0.25"/>
  <cols>
    <col min="1" max="1" width="5.42578125" customWidth="1"/>
    <col min="2" max="2" width="62" bestFit="1" customWidth="1"/>
    <col min="3" max="3" width="12.85546875" customWidth="1"/>
    <col min="4" max="4" width="73.7109375" bestFit="1" customWidth="1"/>
  </cols>
  <sheetData>
    <row r="1" spans="2:4" ht="15.75" thickBot="1" x14ac:dyDescent="0.3"/>
    <row r="2" spans="2:4" ht="15.75" x14ac:dyDescent="0.25">
      <c r="B2" s="37" t="s">
        <v>48</v>
      </c>
      <c r="C2" s="36"/>
      <c r="D2" s="37" t="s">
        <v>54</v>
      </c>
    </row>
    <row r="3" spans="2:4" ht="15.75" x14ac:dyDescent="0.25">
      <c r="B3" s="40" t="s">
        <v>56</v>
      </c>
      <c r="C3" s="36"/>
      <c r="D3" s="40" t="s">
        <v>56</v>
      </c>
    </row>
    <row r="4" spans="2:4" ht="15.75" x14ac:dyDescent="0.25">
      <c r="B4" s="38" t="s">
        <v>52</v>
      </c>
      <c r="C4" s="36"/>
      <c r="D4" s="38" t="s">
        <v>52</v>
      </c>
    </row>
    <row r="5" spans="2:4" ht="15.75" x14ac:dyDescent="0.25">
      <c r="B5" s="38" t="s">
        <v>49</v>
      </c>
      <c r="C5" s="36"/>
      <c r="D5" s="38" t="s">
        <v>55</v>
      </c>
    </row>
    <row r="6" spans="2:4" ht="15.75" x14ac:dyDescent="0.25">
      <c r="B6" s="38" t="s">
        <v>50</v>
      </c>
      <c r="C6" s="36"/>
      <c r="D6" s="38" t="s">
        <v>50</v>
      </c>
    </row>
    <row r="7" spans="2:4" ht="15.75" x14ac:dyDescent="0.25">
      <c r="B7" s="38" t="s">
        <v>49</v>
      </c>
      <c r="C7" s="36"/>
      <c r="D7" s="38" t="s">
        <v>55</v>
      </c>
    </row>
    <row r="8" spans="2:4" ht="15.75" x14ac:dyDescent="0.25">
      <c r="B8" s="38" t="s">
        <v>51</v>
      </c>
      <c r="C8" s="36"/>
      <c r="D8" s="38" t="s">
        <v>51</v>
      </c>
    </row>
    <row r="9" spans="2:4" ht="15.75" x14ac:dyDescent="0.25">
      <c r="B9" s="38" t="s">
        <v>49</v>
      </c>
      <c r="C9" s="36"/>
      <c r="D9" s="38" t="s">
        <v>55</v>
      </c>
    </row>
    <row r="10" spans="2:4" ht="16.5" thickBot="1" x14ac:dyDescent="0.3">
      <c r="B10" s="39" t="s">
        <v>53</v>
      </c>
      <c r="C10" s="36"/>
      <c r="D10" s="39" t="s">
        <v>53</v>
      </c>
    </row>
    <row r="12" spans="2:4" ht="21" x14ac:dyDescent="0.35">
      <c r="B12" s="41" t="s">
        <v>69</v>
      </c>
      <c r="D12" s="42" t="s">
        <v>70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5</vt:i4>
      </vt:variant>
    </vt:vector>
  </HeadingPairs>
  <TitlesOfParts>
    <vt:vector size="7" baseType="lpstr">
      <vt:lpstr>Planilha1</vt:lpstr>
      <vt:lpstr>Planilha2</vt:lpstr>
      <vt:lpstr>meta_bonus</vt:lpstr>
      <vt:lpstr>meta_conta</vt:lpstr>
      <vt:lpstr>meta_venda</vt:lpstr>
      <vt:lpstr>pct_bonus</vt:lpstr>
      <vt:lpstr>tx_comis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2021-09-09T10:27:47Z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