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S:\PM\ter\ets\ets\Dados\07_Biblioteca\EXCEL_VBA\Curso\09 Func245es de Pesquisa de Texto\"/>
    </mc:Choice>
  </mc:AlternateContent>
  <bookViews>
    <workbookView xWindow="0" yWindow="0" windowWidth="20490" windowHeight="7545"/>
  </bookViews>
  <sheets>
    <sheet name="Planilha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1" i="1" l="1"/>
  <c r="G16" i="1" l="1"/>
</calcChain>
</file>

<file path=xl/sharedStrings.xml><?xml version="1.0" encoding="utf-8"?>
<sst xmlns="http://schemas.openxmlformats.org/spreadsheetml/2006/main" count="52" uniqueCount="48">
  <si>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</si>
  <si>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A função ÍNDICE retorna um valor ou a referência a um valor de dentro de uma tabela ou intervalo.</t>
  </si>
  <si>
    <t>ÍNDICE(matriz; núm_linha; [núm_coluna])</t>
  </si>
  <si>
    <t>Obrigatório. Um intervalo de células ou uma constante de matriz.</t>
  </si>
  <si>
    <t>MATRIZ</t>
  </si>
  <si>
    <t>Núm_linha</t>
  </si>
  <si>
    <t xml:space="preserve">Núm_coluna  </t>
  </si>
  <si>
    <t>Obrigatório. Seleciona a linha na matriz a partir da qual um valor deverá ser retornado. Se Núm_linha for omitido, Núm_coluna é obrigatório.</t>
  </si>
  <si>
    <t>Opcional. Seleciona a coluna na matriz a partir da qual um valor deverá ser retornado. Se Núm_coluna for omitido, Núm_linha é obrigatório.</t>
  </si>
  <si>
    <t>Rondônia</t>
  </si>
  <si>
    <t>Acre</t>
  </si>
  <si>
    <t>Amazonas</t>
  </si>
  <si>
    <t>Roraima</t>
  </si>
  <si>
    <t>Pará</t>
  </si>
  <si>
    <t>Amapá</t>
  </si>
  <si>
    <t>Tocantins</t>
  </si>
  <si>
    <t>Maranhão</t>
  </si>
  <si>
    <t>Piauí</t>
  </si>
  <si>
    <t>Ceará</t>
  </si>
  <si>
    <t>Rio Grande do Norte</t>
  </si>
  <si>
    <t>Espírito Santo</t>
  </si>
  <si>
    <t>Paraná</t>
  </si>
  <si>
    <t>Paraíba</t>
  </si>
  <si>
    <t>Mato Grosso</t>
  </si>
  <si>
    <t>Pernambuco</t>
  </si>
  <si>
    <t>Alagoas</t>
  </si>
  <si>
    <t>Sergipe</t>
  </si>
  <si>
    <t>Bahia</t>
  </si>
  <si>
    <t>Minas Gerais</t>
  </si>
  <si>
    <t>Rio de Janeiro</t>
  </si>
  <si>
    <t>São Paulo</t>
  </si>
  <si>
    <t>Santa Catarina</t>
  </si>
  <si>
    <t>Rio Grande do Sul</t>
  </si>
  <si>
    <t>Mato Grosso do Sul</t>
  </si>
  <si>
    <t>Goiás</t>
  </si>
  <si>
    <t>Distrito Federal</t>
  </si>
  <si>
    <t>Total Geral</t>
  </si>
  <si>
    <t>PIB R$</t>
  </si>
  <si>
    <t>R$ Per Cap</t>
  </si>
  <si>
    <t>População</t>
  </si>
  <si>
    <t>Estado</t>
  </si>
  <si>
    <t>Indicador</t>
  </si>
  <si>
    <t>Valor</t>
  </si>
  <si>
    <t>Observações</t>
  </si>
  <si>
    <t>Função ÍNDICE</t>
  </si>
  <si>
    <t>Linhas(estado)</t>
  </si>
  <si>
    <t>Opções &gt; Fórmulas  &gt; Cálculo &gt;  Automatico</t>
  </si>
  <si>
    <t>Coluna(indicador)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</si>
</sst>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R$&quot;\ * #,##0.00_-;\-&quot;R$&quot;\ * #,##0.00_-;_-&quot;R$&quot;\ * &quot;-&quot;??_-;_-@_-"/>
  </numFmts>
  <fonts count="12" x14ac:knownFonts="1">
    <font>
      <sz val="11"/>
      <color theme="1"/>
      <name val="Calibri"/>
      <family val="2"/>
      <scheme val="minor"/>
    </font>
    <font>
      <sz val="11"/>
      <color theme="1"/>
      <name val="Calibri"/>
      <family val="2"/>
      <scheme val="minor"/>
    </font>
    <font>
      <sz val="10"/>
      <color theme="9" tint="-0.499984740745262"/>
      <name val="Calibri Light"/>
      <family val="2"/>
    </font>
    <font>
      <b/>
      <sz val="14"/>
      <color theme="9" tint="-0.499984740745262"/>
      <name val="Calibri"/>
      <family val="2"/>
      <scheme val="minor"/>
    </font>
    <font>
      <b/>
      <sz val="14"/>
      <color theme="9" tint="-0.499984740745262"/>
      <name val="Calibri Light"/>
      <family val="2"/>
    </font>
    <font>
      <b/>
      <sz val="9"/>
      <color theme="9" tint="-0.499984740745262"/>
      <name val="Calibri Light"/>
      <family val="2"/>
    </font>
    <font>
      <b/>
      <sz val="10"/>
      <color theme="9" tint="-0.499984740745262"/>
      <name val="Calibri Light"/>
      <family val="2"/>
    </font>
    <font>
      <b/>
      <sz val="11"/>
      <color theme="1"/>
      <name val="Calibri"/>
      <family val="2"/>
      <scheme val="minor"/>
    </font>
    <font>
      <b/>
      <i/>
      <sz val="12"/>
      <color theme="9" tint="-0.499984740745262"/>
      <name val="Calibri Light"/>
      <family val="2"/>
    </font>
    <font>
      <b/>
      <sz val="11"/>
      <color theme="0"/>
      <name val="Calibri"/>
      <family val="2"/>
      <scheme val="minor"/>
    </font>
    <font>
      <sz val="11"/>
      <color theme="0"/>
      <name val="Calibri"/>
      <family val="2"/>
      <scheme val="minor"/>
    </font>
    <font>
      <u val="singleAccounting"/>
      <sz val="11"/>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4"/>
      </patternFill>
    </fill>
    <fill>
      <patternFill patternType="solid">
        <fgColor theme="8" tint="0.59999389629810485"/>
        <bgColor indexed="65"/>
      </patternFill>
    </fill>
    <fill>
      <patternFill patternType="solid">
        <fgColor theme="4" tint="0.79998168889431442"/>
        <bgColor theme="4" tint="0.79998168889431442"/>
      </patternFill>
    </fill>
  </fills>
  <borders count="5">
    <border>
      <left/>
      <right/>
      <top/>
      <bottom/>
      <diagonal/>
    </border>
    <border>
      <left/>
      <right/>
      <top style="thin">
        <color rgb="FF00B050"/>
      </top>
      <bottom style="thin">
        <color rgb="FF00B050"/>
      </bottom>
      <diagonal/>
    </border>
    <border>
      <left/>
      <right/>
      <top/>
      <bottom style="thin">
        <color theme="4" tint="0.39997558519241921"/>
      </bottom>
      <diagonal/>
    </border>
    <border>
      <left style="thin">
        <color theme="4"/>
      </left>
      <right style="thin">
        <color theme="4"/>
      </right>
      <top style="thin">
        <color theme="4"/>
      </top>
      <bottom style="thin">
        <color theme="4" tint="0.39997558519241921"/>
      </bottom>
      <diagonal/>
    </border>
    <border>
      <left style="thin">
        <color theme="4"/>
      </left>
      <right style="thin">
        <color theme="4"/>
      </right>
      <top style="thin">
        <color theme="4"/>
      </top>
      <bottom style="thin">
        <color theme="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10" fillId="4" borderId="0" applyNumberFormat="0" applyBorder="0" applyAlignment="0" applyProtection="0"/>
    <xf numFmtId="0" fontId="1" fillId="5" borderId="0" applyNumberFormat="0" applyBorder="0" applyAlignment="0" applyProtection="0"/>
  </cellStyleXfs>
  <cellXfs count="25">
    <xf numFmtId="0" fontId="0" fillId="0" borderId="0" xfId="0"/>
    <xf numFmtId="0" fontId="0" fillId="0" borderId="0" xfId="0" applyFill="1"/>
    <xf numFmtId="0" fontId="0" fillId="0" borderId="0" xfId="0"/>
    <xf numFmtId="0" fontId="0" fillId="0" borderId="0" xfId="0" applyAlignment="1">
      <alignment horizontal="left"/>
    </xf>
    <xf numFmtId="44" fontId="0" fillId="0" borderId="0" xfId="0" applyNumberFormat="1"/>
    <xf numFmtId="3" fontId="0" fillId="0" borderId="0" xfId="0" applyNumberFormat="1"/>
    <xf numFmtId="0" fontId="7" fillId="6" borderId="0" xfId="0" applyFont="1" applyFill="1" applyBorder="1" applyAlignment="1">
      <alignment horizontal="left"/>
    </xf>
    <xf numFmtId="3" fontId="7" fillId="6" borderId="0" xfId="0" applyNumberFormat="1" applyFont="1" applyFill="1" applyBorder="1"/>
    <xf numFmtId="44" fontId="7" fillId="6" borderId="0" xfId="0" applyNumberFormat="1" applyFont="1" applyFill="1" applyBorder="1"/>
    <xf numFmtId="0" fontId="10" fillId="4" borderId="2" xfId="3" applyBorder="1"/>
    <xf numFmtId="0" fontId="9" fillId="4" borderId="3" xfId="3" applyFont="1" applyFill="1" applyBorder="1"/>
    <xf numFmtId="44" fontId="0" fillId="6" borderId="4" xfId="1" applyFont="1" applyFill="1" applyBorder="1" applyAlignment="1">
      <alignment horizontal="center"/>
    </xf>
    <xf numFmtId="44" fontId="0" fillId="0" borderId="4" xfId="1" applyFont="1" applyBorder="1" applyAlignment="1">
      <alignment horizontal="center"/>
    </xf>
    <xf numFmtId="3" fontId="11" fillId="6" borderId="4" xfId="0" applyNumberFormat="1" applyFont="1" applyFill="1" applyBorder="1" applyAlignment="1">
      <alignment horizontal="center"/>
    </xf>
    <xf numFmtId="0" fontId="0" fillId="6" borderId="4" xfId="2" applyNumberFormat="1" applyFont="1" applyFill="1" applyBorder="1" applyAlignment="1">
      <alignment horizontal="center"/>
    </xf>
    <xf numFmtId="4" fontId="11" fillId="6" borderId="4" xfId="0" applyNumberFormat="1" applyFont="1" applyFill="1" applyBorder="1" applyAlignment="1">
      <alignment horizontal="center"/>
    </xf>
    <xf numFmtId="0" fontId="3" fillId="2" borderId="1" xfId="0" applyFont="1" applyFill="1" applyBorder="1" applyAlignment="1">
      <alignment horizontal="right"/>
    </xf>
    <xf numFmtId="0" fontId="4" fillId="3" borderId="1" xfId="0" applyFont="1" applyFill="1" applyBorder="1"/>
    <xf numFmtId="0" fontId="2" fillId="3" borderId="1" xfId="0" applyFont="1" applyFill="1" applyBorder="1" applyAlignment="1">
      <alignment wrapText="1"/>
    </xf>
    <xf numFmtId="0" fontId="6" fillId="3" borderId="1" xfId="0" applyFont="1" applyFill="1" applyBorder="1" applyAlignment="1">
      <alignment vertical="center" wrapText="1"/>
    </xf>
    <xf numFmtId="0" fontId="8" fillId="3" borderId="1" xfId="0" applyFont="1" applyFill="1" applyBorder="1" applyAlignment="1">
      <alignment vertical="center"/>
    </xf>
    <xf numFmtId="0" fontId="5" fillId="2" borderId="1" xfId="0" applyFont="1" applyFill="1" applyBorder="1" applyAlignment="1">
      <alignment wrapText="1"/>
    </xf>
    <xf numFmtId="0" fontId="9" fillId="4" borderId="0" xfId="3" applyFont="1" applyFill="1" applyBorder="1" applyAlignment="1">
      <alignment horizontal="center"/>
    </xf>
    <xf numFmtId="0" fontId="0" fillId="5" borderId="0" xfId="4" applyFont="1" applyBorder="1" applyAlignment="1">
      <alignment horizontal="center"/>
    </xf>
    <xf numFmtId="0" fontId="1" fillId="5" borderId="0" xfId="4" applyBorder="1" applyAlignment="1">
      <alignment horizontal="center"/>
    </xf>
  </cellXfs>
  <cellStyles count="5">
    <cellStyle name="40% - Ênfase5" xfId="4" builtinId="47"/>
    <cellStyle name="Ênfase1" xfId="3" builtinId="29"/>
    <cellStyle name="Moeda" xfId="1" builtinId="4"/>
    <cellStyle name="Normal" xfId="0" builtinId="0"/>
    <cellStyle name="Porcentagem" xfId="2" builtinId="5"/>
  </cellStyles>
  <dxfs count="8">
    <dxf>
      <numFmt numFmtId="34" formatCode="_-&quot;R$&quot;\ * #,##0.00_-;\-&quot;R$&quot;\ * #,##0.00_-;_-&quot;R$&quot;\ * &quot;-&quot;??_-;_-@_-"/>
    </dxf>
    <dxf>
      <numFmt numFmtId="34" formatCode="_-&quot;R$&quot;\ * #,##0.00_-;\-&quot;R$&quot;\ * #,##0.00_-;_-&quot;R$&quot;\ * &quot;-&quot;??_-;_-@_-"/>
    </dxf>
    <dxf>
      <numFmt numFmtId="3" formatCode="#,##0"/>
    </dxf>
    <dxf>
      <alignment horizontal="left" vertical="bottom" textRotation="0" wrapText="0" indent="0" justifyLastLine="0" shrinkToFit="0" readingOrder="0"/>
    </dxf>
    <dxf>
      <border outline="0">
        <bottom style="thin">
          <color theme="4" tint="0.39997558519241921"/>
        </bottom>
      </border>
    </dxf>
    <dxf>
      <border outline="0">
        <bottom style="thin">
          <color theme="4" tint="0.39997558519241921"/>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7"/>
      <tableStyleElement type="headerRow" dxfId="6"/>
    </tableStyle>
  </tableStyles>
  <colors>
    <mruColors>
      <color rgb="FF006666"/>
      <color rgb="FFDDEBF7"/>
      <color rgb="FF6AB0B2"/>
      <color rgb="FF006600"/>
      <color rgb="FF339966"/>
      <color rgb="FF004E31"/>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dados" displayName="dados" ref="A9:D36" totalsRowShown="0" headerRowBorderDxfId="5" tableBorderDxfId="4" headerRowCellStyle="Ênfase1">
  <autoFilter ref="A9:D36"/>
  <tableColumns count="4">
    <tableColumn id="1" name="Estado" dataDxfId="3"/>
    <tableColumn id="2" name="População" dataDxfId="2"/>
    <tableColumn id="3" name="PIB R$" dataDxfId="1"/>
    <tableColumn id="4" name="R$ Per Cap" dataDxfId="0"/>
  </tableColumns>
  <tableStyleInfo name="TableStyleLight16"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showGridLines="0" tabSelected="1" zoomScale="120" zoomScaleNormal="120" zoomScalePageLayoutView="130" workbookViewId="0">
      <selection activeCell="G16" sqref="G16"/>
    </sheetView>
  </sheetViews>
  <sheetFormatPr defaultColWidth="0" defaultRowHeight="15" zeroHeight="1" x14ac:dyDescent="0.25"/>
  <cols>
    <col min="1" max="1" width="19.28515625" bestFit="1" customWidth="1"/>
    <col min="2" max="2" width="12.140625" customWidth="1"/>
    <col min="3" max="3" width="21.140625" bestFit="1" customWidth="1"/>
    <col min="4" max="4" width="17.85546875" customWidth="1"/>
    <col min="5" max="5" width="8" customWidth="1"/>
    <col min="6" max="6" width="17.140625" customWidth="1"/>
    <col min="7" max="7" width="19" bestFit="1" customWidth="1"/>
    <col min="8" max="8" width="7.85546875" customWidth="1"/>
    <col min="9" max="9" width="3.140625" customWidth="1"/>
    <col min="10" max="10" width="4.42578125" hidden="1" customWidth="1"/>
    <col min="11" max="11" width="5.140625" hidden="1" customWidth="1"/>
    <col min="12" max="12" width="1.85546875" hidden="1" customWidth="1"/>
    <col min="13" max="13" width="2.28515625" hidden="1" customWidth="1"/>
    <col min="14" max="14" width="1.42578125" hidden="1" customWidth="1"/>
    <col min="15" max="15" width="2.140625" hidden="1" customWidth="1"/>
    <col min="16" max="16" width="5" hidden="1" customWidth="1"/>
    <col min="17" max="17" width="2.28515625" hidden="1" customWidth="1"/>
    <col min="18" max="18" width="0" hidden="1" customWidth="1"/>
    <col min="19" max="16384" width="9.140625" style="1" hidden="1"/>
  </cols>
  <sheetData>
    <row r="1" spans="1:8" ht="18.75" x14ac:dyDescent="0.3">
      <c r="A1" s="17" t="s">
        <v>44</v>
      </c>
      <c r="B1" s="17"/>
      <c r="C1" s="17"/>
      <c r="D1" s="17"/>
      <c r="E1" s="17"/>
      <c r="F1" s="17"/>
      <c r="G1" s="17"/>
      <c r="H1" s="17"/>
    </row>
    <row r="2" spans="1:8" ht="27.95" customHeight="1" x14ac:dyDescent="0.25">
      <c r="A2" s="18" t="s">
        <v>0</v>
      </c>
      <c r="B2" s="18"/>
      <c r="C2" s="18"/>
      <c r="D2" s="18"/>
      <c r="E2" s="18"/>
      <c r="F2" s="18"/>
      <c r="G2" s="18"/>
      <c r="H2" s="18"/>
    </row>
    <row r="3" spans="1:8" ht="40.5" customHeight="1" x14ac:dyDescent="0.25">
      <c r="A3" s="19" t="s">
        <v>1</v>
      </c>
      <c r="B3" s="19"/>
      <c r="C3" s="19"/>
      <c r="D3" s="19"/>
      <c r="E3" s="19"/>
      <c r="F3" s="19"/>
      <c r="G3" s="19"/>
      <c r="H3" s="19"/>
    </row>
    <row r="4" spans="1:8" ht="23.25" customHeight="1" x14ac:dyDescent="0.25">
      <c r="A4" s="20" t="s">
        <v>2</v>
      </c>
      <c r="B4" s="20"/>
      <c r="C4" s="20"/>
      <c r="D4" s="20"/>
      <c r="E4" s="20"/>
      <c r="F4" s="20"/>
      <c r="G4" s="20"/>
      <c r="H4" s="20"/>
    </row>
    <row r="5" spans="1:8" ht="18.75" x14ac:dyDescent="0.3">
      <c r="A5" s="16" t="s">
        <v>4</v>
      </c>
      <c r="B5" s="21" t="s">
        <v>3</v>
      </c>
      <c r="C5" s="21"/>
      <c r="D5" s="21"/>
      <c r="E5" s="21"/>
      <c r="F5" s="21"/>
      <c r="G5" s="21"/>
      <c r="H5" s="21"/>
    </row>
    <row r="6" spans="1:8" ht="24.95" customHeight="1" x14ac:dyDescent="0.3">
      <c r="A6" s="16" t="s">
        <v>5</v>
      </c>
      <c r="B6" s="21" t="s">
        <v>7</v>
      </c>
      <c r="C6" s="21"/>
      <c r="D6" s="21"/>
      <c r="E6" s="21"/>
      <c r="F6" s="21"/>
      <c r="G6" s="21"/>
      <c r="H6" s="21"/>
    </row>
    <row r="7" spans="1:8" ht="24.95" customHeight="1" x14ac:dyDescent="0.3">
      <c r="A7" s="16" t="s">
        <v>6</v>
      </c>
      <c r="B7" s="21" t="s">
        <v>8</v>
      </c>
      <c r="C7" s="21"/>
      <c r="D7" s="21"/>
      <c r="E7" s="21"/>
      <c r="F7" s="21"/>
      <c r="G7" s="21"/>
      <c r="H7" s="21"/>
    </row>
    <row r="8" spans="1:8" x14ac:dyDescent="0.25"/>
    <row r="9" spans="1:8" x14ac:dyDescent="0.25">
      <c r="A9" s="9" t="s">
        <v>40</v>
      </c>
      <c r="B9" s="9" t="s">
        <v>39</v>
      </c>
      <c r="C9" s="9" t="s">
        <v>37</v>
      </c>
      <c r="D9" s="9" t="s">
        <v>38</v>
      </c>
      <c r="E9" s="2"/>
      <c r="F9" s="10" t="s">
        <v>40</v>
      </c>
      <c r="G9" s="11" t="s">
        <v>11</v>
      </c>
      <c r="H9" s="2"/>
    </row>
    <row r="10" spans="1:8" x14ac:dyDescent="0.25">
      <c r="A10" s="3" t="s">
        <v>10</v>
      </c>
      <c r="B10" s="5">
        <v>790101</v>
      </c>
      <c r="C10" s="4">
        <v>13458697.630000001</v>
      </c>
      <c r="D10" s="4">
        <v>17.03414833040333</v>
      </c>
      <c r="E10" s="2"/>
      <c r="F10" s="10" t="s">
        <v>41</v>
      </c>
      <c r="G10" s="12" t="s">
        <v>37</v>
      </c>
      <c r="H10" s="2"/>
    </row>
    <row r="11" spans="1:8" ht="17.25" x14ac:dyDescent="0.4">
      <c r="A11" s="3" t="s">
        <v>25</v>
      </c>
      <c r="B11" s="5">
        <v>3321730</v>
      </c>
      <c r="C11" s="4">
        <v>40974994.009999998</v>
      </c>
      <c r="D11" s="4">
        <v>12.335437862198312</v>
      </c>
      <c r="E11" s="2"/>
      <c r="F11" s="10" t="s">
        <v>42</v>
      </c>
      <c r="G11" s="13">
        <f>INDEX(dados[],MATCH(G9,dados[Estado],0),MATCH(G10,dados[#Headers],0))</f>
        <v>86668643.768999979</v>
      </c>
      <c r="H11" s="2"/>
    </row>
    <row r="12" spans="1:8" x14ac:dyDescent="0.25">
      <c r="A12" s="3" t="s">
        <v>14</v>
      </c>
      <c r="B12" s="5">
        <v>750912</v>
      </c>
      <c r="C12" s="4">
        <v>13400283.592000002</v>
      </c>
      <c r="D12" s="4">
        <v>17.84534484999574</v>
      </c>
      <c r="E12" s="2"/>
      <c r="F12" s="2"/>
      <c r="G12" s="2"/>
      <c r="H12" s="2"/>
    </row>
    <row r="13" spans="1:8" x14ac:dyDescent="0.25">
      <c r="A13" s="3" t="s">
        <v>11</v>
      </c>
      <c r="B13" s="5">
        <v>3873743</v>
      </c>
      <c r="C13" s="4">
        <v>86668643.768999979</v>
      </c>
      <c r="D13" s="4">
        <v>22.373359246857621</v>
      </c>
      <c r="E13" s="2"/>
      <c r="F13" s="2"/>
      <c r="G13" s="2"/>
      <c r="H13" s="2"/>
    </row>
    <row r="14" spans="1:8" x14ac:dyDescent="0.25">
      <c r="A14" s="3" t="s">
        <v>27</v>
      </c>
      <c r="B14" s="5">
        <v>15126371</v>
      </c>
      <c r="C14" s="4">
        <v>223929966.16900012</v>
      </c>
      <c r="D14" s="4">
        <v>14.803945121338099</v>
      </c>
      <c r="E14" s="2"/>
      <c r="F14" s="10" t="s">
        <v>45</v>
      </c>
      <c r="G14" s="14">
        <v>4</v>
      </c>
      <c r="H14" s="2"/>
    </row>
    <row r="15" spans="1:8" x14ac:dyDescent="0.25">
      <c r="A15" s="3" t="s">
        <v>18</v>
      </c>
      <c r="B15" s="5">
        <v>8842791</v>
      </c>
      <c r="C15" s="4">
        <v>126054471.623</v>
      </c>
      <c r="D15" s="4">
        <v>14.255054950750278</v>
      </c>
      <c r="E15" s="2"/>
      <c r="F15" s="10" t="s">
        <v>47</v>
      </c>
      <c r="G15" s="14">
        <v>2</v>
      </c>
      <c r="H15" s="2"/>
    </row>
    <row r="16" spans="1:8" ht="17.25" x14ac:dyDescent="0.4">
      <c r="A16" s="3" t="s">
        <v>35</v>
      </c>
      <c r="B16" s="5">
        <v>2852372</v>
      </c>
      <c r="C16" s="4">
        <v>197432058.52700001</v>
      </c>
      <c r="D16" s="4">
        <v>69.216798694910764</v>
      </c>
      <c r="E16" s="2"/>
      <c r="F16" s="10" t="s">
        <v>42</v>
      </c>
      <c r="G16" s="15">
        <f>INDEX(dados[],G14,G15)</f>
        <v>3873743</v>
      </c>
      <c r="H16" s="2"/>
    </row>
    <row r="17" spans="1:8" x14ac:dyDescent="0.25">
      <c r="A17" s="3" t="s">
        <v>20</v>
      </c>
      <c r="B17" s="5">
        <v>3885049</v>
      </c>
      <c r="C17" s="4">
        <v>128783781.14899999</v>
      </c>
      <c r="D17" s="4">
        <v>33.148560326780945</v>
      </c>
      <c r="E17" s="2"/>
      <c r="F17" s="2"/>
      <c r="G17" s="2"/>
      <c r="H17" s="2"/>
    </row>
    <row r="18" spans="1:8" x14ac:dyDescent="0.25">
      <c r="A18" s="3" t="s">
        <v>34</v>
      </c>
      <c r="B18" s="5">
        <v>6523222</v>
      </c>
      <c r="C18" s="4">
        <v>165015318.45699999</v>
      </c>
      <c r="D18" s="4">
        <v>25.296597058478156</v>
      </c>
      <c r="E18" s="2"/>
      <c r="F18" s="22" t="s">
        <v>43</v>
      </c>
      <c r="G18" s="22"/>
      <c r="H18" s="22"/>
    </row>
    <row r="19" spans="1:8" x14ac:dyDescent="0.25">
      <c r="A19" s="3" t="s">
        <v>16</v>
      </c>
      <c r="B19" s="5">
        <v>6850884</v>
      </c>
      <c r="C19" s="4">
        <v>76842027.654999971</v>
      </c>
      <c r="D19" s="4">
        <v>11.216366771791781</v>
      </c>
      <c r="E19" s="2"/>
      <c r="F19" s="23" t="s">
        <v>46</v>
      </c>
      <c r="G19" s="24"/>
      <c r="H19" s="24"/>
    </row>
    <row r="20" spans="1:8" x14ac:dyDescent="0.25">
      <c r="A20" s="3" t="s">
        <v>23</v>
      </c>
      <c r="B20" s="5">
        <v>3224357</v>
      </c>
      <c r="C20" s="4">
        <v>101234520.26800007</v>
      </c>
      <c r="D20" s="4">
        <v>31.396808811183149</v>
      </c>
      <c r="E20" s="2"/>
      <c r="F20" s="2"/>
      <c r="G20" s="2"/>
      <c r="H20" s="2"/>
    </row>
    <row r="21" spans="1:8" x14ac:dyDescent="0.25">
      <c r="A21" s="3" t="s">
        <v>33</v>
      </c>
      <c r="B21" s="5">
        <v>2619657</v>
      </c>
      <c r="C21" s="4">
        <v>78950132.707000002</v>
      </c>
      <c r="D21" s="4">
        <v>30.137583930644357</v>
      </c>
      <c r="E21" s="2"/>
      <c r="F21" s="2"/>
      <c r="G21" s="2"/>
      <c r="H21" s="2"/>
    </row>
    <row r="22" spans="1:8" x14ac:dyDescent="0.25">
      <c r="A22" s="3" t="s">
        <v>28</v>
      </c>
      <c r="B22" s="5">
        <v>20734097</v>
      </c>
      <c r="C22" s="4">
        <v>516633984.08899957</v>
      </c>
      <c r="D22" s="4">
        <v>24.917120050562104</v>
      </c>
      <c r="E22" s="2"/>
    </row>
    <row r="23" spans="1:8" x14ac:dyDescent="0.25">
      <c r="A23" s="3" t="s">
        <v>13</v>
      </c>
      <c r="B23" s="5">
        <v>8104880</v>
      </c>
      <c r="C23" s="4">
        <v>124584945.02200007</v>
      </c>
      <c r="D23" s="4">
        <v>15.371596497665614</v>
      </c>
    </row>
    <row r="24" spans="1:8" x14ac:dyDescent="0.25">
      <c r="A24" s="3" t="s">
        <v>22</v>
      </c>
      <c r="B24" s="5">
        <v>3943885</v>
      </c>
      <c r="C24" s="4">
        <v>52936483.072999999</v>
      </c>
      <c r="D24" s="4">
        <v>13.422420550548507</v>
      </c>
    </row>
    <row r="25" spans="1:8" x14ac:dyDescent="0.25">
      <c r="A25" s="3" t="s">
        <v>21</v>
      </c>
      <c r="B25" s="5">
        <v>11081692</v>
      </c>
      <c r="C25" s="4">
        <v>348084190.84100026</v>
      </c>
      <c r="D25" s="4">
        <v>31.410744030875453</v>
      </c>
    </row>
    <row r="26" spans="1:8" x14ac:dyDescent="0.25">
      <c r="A26" s="3" t="s">
        <v>24</v>
      </c>
      <c r="B26" s="5">
        <v>9277727</v>
      </c>
      <c r="C26" s="4">
        <v>155142647.93699998</v>
      </c>
      <c r="D26" s="4">
        <v>16.722053573790216</v>
      </c>
    </row>
    <row r="27" spans="1:8" x14ac:dyDescent="0.25">
      <c r="A27" s="3" t="s">
        <v>17</v>
      </c>
      <c r="B27" s="5">
        <v>3194718</v>
      </c>
      <c r="C27" s="4">
        <v>37723496.637000009</v>
      </c>
      <c r="D27" s="4">
        <v>11.808083416752279</v>
      </c>
    </row>
    <row r="28" spans="1:8" x14ac:dyDescent="0.25">
      <c r="A28" s="3" t="s">
        <v>29</v>
      </c>
      <c r="B28" s="5">
        <v>16461173</v>
      </c>
      <c r="C28" s="4">
        <v>671076844.30799985</v>
      </c>
      <c r="D28" s="4">
        <v>40.767255426329569</v>
      </c>
    </row>
    <row r="29" spans="1:8" x14ac:dyDescent="0.25">
      <c r="A29" s="3" t="s">
        <v>19</v>
      </c>
      <c r="B29" s="5">
        <v>3408510</v>
      </c>
      <c r="C29" s="4">
        <v>54022583.912999988</v>
      </c>
      <c r="D29" s="4">
        <v>15.849325339517851</v>
      </c>
    </row>
    <row r="30" spans="1:8" x14ac:dyDescent="0.25">
      <c r="A30" s="3" t="s">
        <v>32</v>
      </c>
      <c r="B30" s="5">
        <v>11207274</v>
      </c>
      <c r="C30" s="4">
        <v>357816423.83000034</v>
      </c>
      <c r="D30" s="4">
        <v>31.927159435024105</v>
      </c>
    </row>
    <row r="31" spans="1:8" x14ac:dyDescent="0.25">
      <c r="A31" s="3" t="s">
        <v>9</v>
      </c>
      <c r="B31" s="5">
        <v>1748531</v>
      </c>
      <c r="C31" s="4">
        <v>34030981.971999995</v>
      </c>
      <c r="D31" s="4">
        <v>19.462612885902505</v>
      </c>
    </row>
    <row r="32" spans="1:8" x14ac:dyDescent="0.25">
      <c r="A32" s="3" t="s">
        <v>12</v>
      </c>
      <c r="B32" s="5">
        <v>496936</v>
      </c>
      <c r="C32" s="4">
        <v>9744122.3079999983</v>
      </c>
      <c r="D32" s="4">
        <v>19.60840492135808</v>
      </c>
    </row>
    <row r="33" spans="1:4" x14ac:dyDescent="0.25">
      <c r="A33" s="3" t="s">
        <v>31</v>
      </c>
      <c r="B33" s="5">
        <v>6727148</v>
      </c>
      <c r="C33" s="4">
        <v>242553370.86299995</v>
      </c>
      <c r="D33" s="4">
        <v>36.055899299822144</v>
      </c>
    </row>
    <row r="34" spans="1:4" x14ac:dyDescent="0.25">
      <c r="A34" s="3" t="s">
        <v>30</v>
      </c>
      <c r="B34" s="5">
        <v>44035304</v>
      </c>
      <c r="C34" s="4">
        <v>1858196055.4990005</v>
      </c>
      <c r="D34" s="4">
        <v>42.19787049724922</v>
      </c>
    </row>
    <row r="35" spans="1:4" x14ac:dyDescent="0.25">
      <c r="A35" s="3" t="s">
        <v>26</v>
      </c>
      <c r="B35" s="5">
        <v>2219574</v>
      </c>
      <c r="C35" s="4">
        <v>37472431.499999993</v>
      </c>
      <c r="D35" s="4">
        <v>16.882713304444902</v>
      </c>
    </row>
    <row r="36" spans="1:4" x14ac:dyDescent="0.25">
      <c r="A36" s="3" t="s">
        <v>15</v>
      </c>
      <c r="B36" s="5">
        <v>1496880</v>
      </c>
      <c r="C36" s="4">
        <v>26189322.643000003</v>
      </c>
      <c r="D36" s="4">
        <v>17.49593998383304</v>
      </c>
    </row>
    <row r="37" spans="1:4" x14ac:dyDescent="0.25">
      <c r="A37" s="6" t="s">
        <v>36</v>
      </c>
      <c r="B37" s="7">
        <v>202799518</v>
      </c>
      <c r="C37" s="8">
        <v>5778952779.9910002</v>
      </c>
      <c r="D37" s="8">
        <v>28.495890113461773</v>
      </c>
    </row>
    <row r="38" spans="1:4" x14ac:dyDescent="0.25"/>
    <row r="39" spans="1:4" hidden="1" x14ac:dyDescent="0.25"/>
    <row r="40" spans="1:4" hidden="1" x14ac:dyDescent="0.25"/>
    <row r="41" spans="1:4" hidden="1" x14ac:dyDescent="0.25"/>
    <row r="42" spans="1:4" hidden="1" x14ac:dyDescent="0.25"/>
    <row r="43" spans="1:4" hidden="1" x14ac:dyDescent="0.25"/>
    <row r="44" spans="1:4" hidden="1" x14ac:dyDescent="0.25"/>
    <row r="45" spans="1:4" hidden="1" x14ac:dyDescent="0.25"/>
    <row r="46" spans="1:4" hidden="1" x14ac:dyDescent="0.25"/>
  </sheetData>
  <mergeCells count="9">
    <mergeCell ref="F18:H18"/>
    <mergeCell ref="B6:H6"/>
    <mergeCell ref="B7:H7"/>
    <mergeCell ref="F19:H19"/>
    <mergeCell ref="A1:H1"/>
    <mergeCell ref="A2:H2"/>
    <mergeCell ref="A3:H3"/>
    <mergeCell ref="A4:H4"/>
    <mergeCell ref="B5:H5"/>
  </mergeCells>
  <dataValidations count="2">
    <dataValidation type="list" allowBlank="1" showInputMessage="1" showErrorMessage="1" sqref="G9">
      <formula1>$A$10:$A$36</formula1>
    </dataValidation>
    <dataValidation type="list" allowBlank="1" showInputMessage="1" showErrorMessage="1" sqref="G10">
      <formula1>$B$9:$D$9</formula1>
    </dataValidation>
  </dataValidations>
  <pageMargins left="0.511811024" right="0.511811024" top="0.78740157499999996" bottom="0.78740157499999996" header="0.31496062000000002" footer="0.31496062000000002"/>
  <pageSetup paperSize="9" orientation="portrait" r:id="rId1"/>
  <customProperties>
    <customPr name="EpmWorksheetKeyString_GUID" r:id="rId2"/>
  </customProperties>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2021-09-10T11:58:39Z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