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ro\OneDrive\Documents\EE333-Project1\"/>
    </mc:Choice>
  </mc:AlternateContent>
  <xr:revisionPtr revIDLastSave="0" documentId="13_ncr:1_{477A7AC2-C8BB-491F-9EF0-223DC4E887A8}" xr6:coauthVersionLast="47" xr6:coauthVersionMax="47" xr10:uidLastSave="{00000000-0000-0000-0000-000000000000}"/>
  <bookViews>
    <workbookView xWindow="-108" yWindow="-108" windowWidth="23256" windowHeight="14016" activeTab="1" xr2:uid="{7106F7B5-535B-4303-8754-DB76A419050D}"/>
  </bookViews>
  <sheets>
    <sheet name="Sheet1" sheetId="1" r:id="rId1"/>
    <sheet name="KiCad Re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4" i="2"/>
  <c r="E15" i="2"/>
  <c r="E3" i="2"/>
  <c r="E5" i="2"/>
  <c r="E6" i="2"/>
  <c r="E7" i="2"/>
  <c r="E8" i="2"/>
  <c r="E9" i="2"/>
  <c r="E10" i="2"/>
  <c r="E11" i="2"/>
  <c r="E12" i="2"/>
  <c r="E13" i="2"/>
  <c r="E14" i="2"/>
  <c r="E16" i="2"/>
  <c r="E17" i="2"/>
  <c r="E2" i="2"/>
  <c r="E21" i="1"/>
  <c r="E14" i="1"/>
  <c r="E6" i="1"/>
  <c r="E4" i="1"/>
  <c r="E20" i="2" l="1"/>
</calcChain>
</file>

<file path=xl/sharedStrings.xml><?xml version="1.0" encoding="utf-8"?>
<sst xmlns="http://schemas.openxmlformats.org/spreadsheetml/2006/main" count="108" uniqueCount="71">
  <si>
    <t>Op Amp</t>
  </si>
  <si>
    <t>555 timer</t>
  </si>
  <si>
    <t>Diodes</t>
  </si>
  <si>
    <t>Transformer</t>
  </si>
  <si>
    <t>Component</t>
  </si>
  <si>
    <t>Link</t>
  </si>
  <si>
    <t>Cost</t>
  </si>
  <si>
    <t>Cost Individual</t>
  </si>
  <si>
    <t>Quantity</t>
  </si>
  <si>
    <t>https://www.digikey.com/en/products/detail/texas-instruments/NE555P/277057</t>
  </si>
  <si>
    <t>https://www.digikey.com/en/products/detail/hammond-manufacturing/166LA12/2182731</t>
  </si>
  <si>
    <t>https://www.digikey.com/en/products/detail/texas-instruments/LMC660CN-NOPB/32519</t>
  </si>
  <si>
    <t>https://www.digikey.com/en/products/detail/smc-diode-solutions/SF26G/6022671</t>
  </si>
  <si>
    <t>Capacitor</t>
  </si>
  <si>
    <t>other capacitor</t>
  </si>
  <si>
    <t>https://www.digikey.com/en/products/detail/cornell-dubilier-illinois-capacitor/109LBB016M2BC/5410933</t>
  </si>
  <si>
    <t>https://www.digikey.com/en/products/detail/cornell-dubilier-illinois-capacitor/105CKH050M/5410526</t>
  </si>
  <si>
    <t>one last capacitor</t>
  </si>
  <si>
    <t>https://www.digikey.com/en/products/detail/nichicon/URZ2AR22MDD1TD/4320687</t>
  </si>
  <si>
    <t>pots</t>
  </si>
  <si>
    <t>switch</t>
  </si>
  <si>
    <t>NPN</t>
  </si>
  <si>
    <t>PNP</t>
  </si>
  <si>
    <t>In kit?</t>
  </si>
  <si>
    <t>yes</t>
  </si>
  <si>
    <t>maybe</t>
  </si>
  <si>
    <t>no</t>
  </si>
  <si>
    <t>https://www.digikey.com/en/products/detail/yageo/CFR-25JT-52-1M/9098565</t>
  </si>
  <si>
    <t>https://www.digikey.com/en/products/detail/yageo/CFR50SJT-52-1K/9099728</t>
  </si>
  <si>
    <t>N/A</t>
  </si>
  <si>
    <t>1k resistor</t>
  </si>
  <si>
    <t>1M resistor</t>
  </si>
  <si>
    <t>100k resistor</t>
  </si>
  <si>
    <t>10k resistor</t>
  </si>
  <si>
    <t>5k resistor</t>
  </si>
  <si>
    <t>https://www.digikey.com/en/products/detail/yageo/CFR-12JT-52-10K/9098021</t>
  </si>
  <si>
    <t>https://www.digikey.com/en/products/detail/yageo/CFR25SJT-52-100K/9098845</t>
  </si>
  <si>
    <t>https://www.digikey.com/en/products/detail/cui-devices/PTN10-B200SB20/16628511</t>
  </si>
  <si>
    <t>https://www.digikey.com/en/products/detail/cui-devices/PTN10-E01SB20/16628490</t>
  </si>
  <si>
    <t>https://www.digikey.com/en/products/detail/nidec-copal-electronics/ET310A12-Z/5086810</t>
  </si>
  <si>
    <t>https://www.digikey.com/en/products/detail/stmicroelectronics/BUL138/1037756</t>
  </si>
  <si>
    <t>https://www.digikey.com/en/products/detail/onsemi/D45H8G/918452</t>
  </si>
  <si>
    <t>total cost:</t>
  </si>
  <si>
    <t>8 pin conn</t>
  </si>
  <si>
    <t>16 pin conn</t>
  </si>
  <si>
    <t>https://www.digikey.com/en/products/detail/adam-tech/ICS-308-T/9829299</t>
  </si>
  <si>
    <t>https://www.digikey.com/en/products/detail/adam-tech/ICM-316-1-GT-HT/9833008</t>
  </si>
  <si>
    <t>Decision Switch</t>
  </si>
  <si>
    <t>On/Off Switch</t>
  </si>
  <si>
    <t>Yes</t>
  </si>
  <si>
    <t>10k Potentiometer</t>
  </si>
  <si>
    <t>5k Potentiometer</t>
  </si>
  <si>
    <t>50k Potentiometer</t>
  </si>
  <si>
    <t>LM324</t>
  </si>
  <si>
    <t>01x03 Connector</t>
  </si>
  <si>
    <t>01x02 Connector</t>
  </si>
  <si>
    <t>NE555P</t>
  </si>
  <si>
    <t>100n Cap</t>
  </si>
  <si>
    <t>1k Resistor</t>
  </si>
  <si>
    <t>1M Resistor</t>
  </si>
  <si>
    <t>500 Resistor</t>
  </si>
  <si>
    <t>Extended Cost</t>
  </si>
  <si>
    <t>Total</t>
  </si>
  <si>
    <t>10k Resistor</t>
  </si>
  <si>
    <t>220k Resistor</t>
  </si>
  <si>
    <t>2.2k</t>
  </si>
  <si>
    <t>ETG</t>
  </si>
  <si>
    <t>We already own</t>
  </si>
  <si>
    <t>8 pin IC connector</t>
  </si>
  <si>
    <t>14 pin IC connector</t>
  </si>
  <si>
    <t>https://www.digikey.com/en/products/detail/nte-electronics-inc/NTE409/11648266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</si>
</sst>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44" fontId="0" fillId="0" borderId="0" xfId="2" applyFont="1"/>
    <xf numFmtId="0" fontId="0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ornell-dubilier-illinois-capacitor/109LBB016M2BC/5410933" TargetMode="External"/><Relationship Id="rId1" Type="http://schemas.openxmlformats.org/officeDocument/2006/relationships/hyperlink" Target="https://www.digikey.com/en/products/detail/texas-instruments/NE555P/27705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detail/adam-tech/ICS-308-T/9829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021-61AE-4F38-A35F-D09CECFBF373}">
  <dimension ref="A1:F21"/>
  <sheetViews>
    <sheetView workbookViewId="0">
      <selection sqref="A1:F1"/>
    </sheetView>
  </sheetViews>
  <sheetFormatPr defaultRowHeight="14.4" x14ac:dyDescent="0.3"/>
  <cols>
    <col min="1" max="1" width="14.88671875" customWidth="1"/>
    <col min="2" max="2" width="16.33203125" customWidth="1"/>
    <col min="3" max="3" width="13.5546875" bestFit="1" customWidth="1"/>
  </cols>
  <sheetData>
    <row r="1" spans="1:6" x14ac:dyDescent="0.3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23</v>
      </c>
    </row>
    <row r="2" spans="1:6" x14ac:dyDescent="0.3">
      <c r="A2" t="s">
        <v>0</v>
      </c>
      <c r="B2" s="3" t="s">
        <v>11</v>
      </c>
      <c r="C2" s="2">
        <v>3.06</v>
      </c>
      <c r="D2">
        <v>2</v>
      </c>
      <c r="E2" s="2">
        <v>6.12</v>
      </c>
      <c r="F2" t="s">
        <v>24</v>
      </c>
    </row>
    <row r="3" spans="1:6" x14ac:dyDescent="0.3">
      <c r="A3" t="s">
        <v>1</v>
      </c>
      <c r="B3" s="3" t="s">
        <v>9</v>
      </c>
      <c r="C3" s="2">
        <v>0.48</v>
      </c>
      <c r="D3">
        <v>1</v>
      </c>
      <c r="E3" s="2">
        <v>0.48</v>
      </c>
      <c r="F3" t="s">
        <v>24</v>
      </c>
    </row>
    <row r="4" spans="1:6" x14ac:dyDescent="0.3">
      <c r="A4" t="s">
        <v>2</v>
      </c>
      <c r="B4" t="s">
        <v>12</v>
      </c>
      <c r="C4" s="2">
        <v>0.38</v>
      </c>
      <c r="D4">
        <v>4</v>
      </c>
      <c r="E4" s="2">
        <f>(C4)*4</f>
        <v>1.52</v>
      </c>
      <c r="F4" t="s">
        <v>25</v>
      </c>
    </row>
    <row r="5" spans="1:6" x14ac:dyDescent="0.3">
      <c r="A5" t="s">
        <v>3</v>
      </c>
      <c r="B5" t="s">
        <v>10</v>
      </c>
      <c r="C5" s="2">
        <v>17.72</v>
      </c>
      <c r="D5">
        <v>1</v>
      </c>
      <c r="E5" s="2">
        <v>17.72</v>
      </c>
      <c r="F5" t="s">
        <v>26</v>
      </c>
    </row>
    <row r="6" spans="1:6" x14ac:dyDescent="0.3">
      <c r="A6" t="s">
        <v>13</v>
      </c>
      <c r="B6" s="3" t="s">
        <v>15</v>
      </c>
      <c r="C6" s="2">
        <v>3.47</v>
      </c>
      <c r="D6">
        <v>2</v>
      </c>
      <c r="E6" s="2">
        <f>C6*2</f>
        <v>6.94</v>
      </c>
      <c r="F6" t="s">
        <v>26</v>
      </c>
    </row>
    <row r="7" spans="1:6" x14ac:dyDescent="0.3">
      <c r="A7" t="s">
        <v>14</v>
      </c>
      <c r="B7" t="s">
        <v>16</v>
      </c>
      <c r="C7" s="2">
        <v>0.27</v>
      </c>
      <c r="D7">
        <v>1</v>
      </c>
      <c r="E7" s="2">
        <v>0.27</v>
      </c>
      <c r="F7" t="s">
        <v>24</v>
      </c>
    </row>
    <row r="8" spans="1:6" x14ac:dyDescent="0.3">
      <c r="A8" t="s">
        <v>17</v>
      </c>
      <c r="B8" t="s">
        <v>18</v>
      </c>
      <c r="C8" s="2">
        <v>0.33</v>
      </c>
      <c r="D8">
        <v>1</v>
      </c>
      <c r="E8" s="2">
        <v>0.33</v>
      </c>
      <c r="F8" t="s">
        <v>26</v>
      </c>
    </row>
    <row r="9" spans="1:6" x14ac:dyDescent="0.3">
      <c r="A9" t="s">
        <v>30</v>
      </c>
      <c r="B9" t="s">
        <v>28</v>
      </c>
      <c r="C9" s="2">
        <v>0.11</v>
      </c>
      <c r="D9">
        <v>7</v>
      </c>
      <c r="E9" s="2">
        <v>0.77</v>
      </c>
      <c r="F9" t="s">
        <v>24</v>
      </c>
    </row>
    <row r="10" spans="1:6" x14ac:dyDescent="0.3">
      <c r="A10" t="s">
        <v>31</v>
      </c>
      <c r="B10" t="s">
        <v>27</v>
      </c>
      <c r="C10" s="2">
        <v>0.1</v>
      </c>
      <c r="D10">
        <v>1</v>
      </c>
      <c r="E10" s="2">
        <v>0.1</v>
      </c>
      <c r="F10" t="s">
        <v>24</v>
      </c>
    </row>
    <row r="11" spans="1:6" x14ac:dyDescent="0.3">
      <c r="A11" t="s">
        <v>32</v>
      </c>
      <c r="B11" t="s">
        <v>36</v>
      </c>
      <c r="C11" s="2">
        <v>0.1</v>
      </c>
      <c r="D11">
        <v>4</v>
      </c>
      <c r="E11" s="2">
        <v>0.4</v>
      </c>
      <c r="F11" t="s">
        <v>24</v>
      </c>
    </row>
    <row r="12" spans="1:6" x14ac:dyDescent="0.3">
      <c r="A12" t="s">
        <v>33</v>
      </c>
      <c r="B12" t="s">
        <v>35</v>
      </c>
      <c r="C12" s="2">
        <v>0.1</v>
      </c>
      <c r="D12">
        <v>1</v>
      </c>
      <c r="E12" s="2">
        <v>0.1</v>
      </c>
      <c r="F12" t="s">
        <v>24</v>
      </c>
    </row>
    <row r="13" spans="1:6" x14ac:dyDescent="0.3">
      <c r="A13" t="s">
        <v>34</v>
      </c>
      <c r="B13" t="s">
        <v>29</v>
      </c>
      <c r="C13" t="s">
        <v>29</v>
      </c>
      <c r="D13">
        <v>2</v>
      </c>
      <c r="E13" t="s">
        <v>29</v>
      </c>
      <c r="F13" t="s">
        <v>24</v>
      </c>
    </row>
    <row r="14" spans="1:6" x14ac:dyDescent="0.3">
      <c r="A14" t="s">
        <v>19</v>
      </c>
      <c r="B14" t="s">
        <v>37</v>
      </c>
      <c r="C14" s="2">
        <v>0.65</v>
      </c>
      <c r="D14">
        <v>2</v>
      </c>
      <c r="E14" s="2">
        <f>C14*2</f>
        <v>1.3</v>
      </c>
      <c r="F14" t="s">
        <v>24</v>
      </c>
    </row>
    <row r="15" spans="1:6" x14ac:dyDescent="0.3">
      <c r="B15" t="s">
        <v>38</v>
      </c>
      <c r="C15" s="2">
        <v>0.65</v>
      </c>
      <c r="D15">
        <v>2</v>
      </c>
      <c r="E15" s="2">
        <v>1.3</v>
      </c>
      <c r="F15" t="s">
        <v>24</v>
      </c>
    </row>
    <row r="16" spans="1:6" x14ac:dyDescent="0.3">
      <c r="A16" t="s">
        <v>20</v>
      </c>
      <c r="B16" t="s">
        <v>39</v>
      </c>
      <c r="C16" s="2">
        <v>10.3</v>
      </c>
      <c r="D16">
        <v>1</v>
      </c>
      <c r="E16" s="2">
        <v>10.3</v>
      </c>
      <c r="F16" t="s">
        <v>26</v>
      </c>
    </row>
    <row r="17" spans="1:6" x14ac:dyDescent="0.3">
      <c r="A17" t="s">
        <v>21</v>
      </c>
      <c r="B17" t="s">
        <v>40</v>
      </c>
      <c r="C17" s="2">
        <v>1.59</v>
      </c>
      <c r="D17">
        <v>1</v>
      </c>
      <c r="E17" s="2">
        <v>1.59</v>
      </c>
      <c r="F17" t="s">
        <v>24</v>
      </c>
    </row>
    <row r="18" spans="1:6" x14ac:dyDescent="0.3">
      <c r="A18" t="s">
        <v>22</v>
      </c>
      <c r="B18" t="s">
        <v>41</v>
      </c>
      <c r="C18" s="2">
        <v>0.9</v>
      </c>
      <c r="D18">
        <v>1</v>
      </c>
      <c r="E18" s="2">
        <v>0.9</v>
      </c>
      <c r="F18" t="s">
        <v>24</v>
      </c>
    </row>
    <row r="19" spans="1:6" x14ac:dyDescent="0.3">
      <c r="A19" t="s">
        <v>43</v>
      </c>
      <c r="B19" t="s">
        <v>45</v>
      </c>
      <c r="C19" s="2">
        <v>0.1</v>
      </c>
      <c r="D19">
        <v>1</v>
      </c>
      <c r="E19" s="2">
        <v>0.1</v>
      </c>
      <c r="F19" t="s">
        <v>26</v>
      </c>
    </row>
    <row r="20" spans="1:6" x14ac:dyDescent="0.3">
      <c r="A20" t="s">
        <v>44</v>
      </c>
      <c r="B20" t="s">
        <v>46</v>
      </c>
      <c r="C20" s="2">
        <v>0.91</v>
      </c>
      <c r="D20">
        <v>2</v>
      </c>
      <c r="E20" s="2">
        <v>0.91</v>
      </c>
      <c r="F20" t="s">
        <v>24</v>
      </c>
    </row>
    <row r="21" spans="1:6" x14ac:dyDescent="0.3">
      <c r="D21" t="s">
        <v>42</v>
      </c>
      <c r="E21" s="2">
        <f>SUM(E2:E20)</f>
        <v>51.149999999999991</v>
      </c>
    </row>
  </sheetData>
  <hyperlinks>
    <hyperlink ref="B3" r:id="rId1" xr:uid="{25FE2449-C20D-40B9-8937-BDCD6E6C3FEB}"/>
    <hyperlink ref="B6" r:id="rId2" xr:uid="{908829E4-CB96-4877-9E3D-32EB117B23E5}"/>
  </hyperlinks>
  <pageMargins left="0.7" right="0.7" top="0.75" bottom="0.75" header="0.3" footer="0.3"/>
  <pageSetup paperSize="136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EAAE-9DEC-44BB-A393-B7DA9A580DE2}">
  <dimension ref="A1:F20"/>
  <sheetViews>
    <sheetView tabSelected="1" workbookViewId="0">
      <selection activeCell="C20" sqref="C20"/>
    </sheetView>
  </sheetViews>
  <sheetFormatPr defaultRowHeight="14.4" x14ac:dyDescent="0.3"/>
  <cols>
    <col min="1" max="1" width="16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7</v>
      </c>
      <c r="D1" s="1" t="s">
        <v>8</v>
      </c>
      <c r="E1" s="1" t="s">
        <v>61</v>
      </c>
      <c r="F1" s="1" t="s">
        <v>23</v>
      </c>
    </row>
    <row r="2" spans="1:6" x14ac:dyDescent="0.3">
      <c r="A2" t="s">
        <v>47</v>
      </c>
      <c r="B2" s="3"/>
      <c r="C2" s="2">
        <v>0</v>
      </c>
      <c r="D2">
        <v>1</v>
      </c>
      <c r="E2" s="4">
        <f>D2*C2</f>
        <v>0</v>
      </c>
      <c r="F2" t="s">
        <v>49</v>
      </c>
    </row>
    <row r="3" spans="1:6" x14ac:dyDescent="0.3">
      <c r="A3" t="s">
        <v>48</v>
      </c>
      <c r="C3">
        <v>0</v>
      </c>
      <c r="D3">
        <v>1</v>
      </c>
      <c r="E3" s="4">
        <f t="shared" ref="E3:E15" si="0">D3*C3</f>
        <v>0</v>
      </c>
      <c r="F3" t="s">
        <v>49</v>
      </c>
    </row>
    <row r="4" spans="1:6" x14ac:dyDescent="0.3">
      <c r="A4" t="s">
        <v>51</v>
      </c>
      <c r="B4" s="3"/>
      <c r="C4" s="2">
        <v>0</v>
      </c>
      <c r="D4">
        <v>1</v>
      </c>
      <c r="E4" s="4">
        <f t="shared" si="0"/>
        <v>0</v>
      </c>
      <c r="F4" t="s">
        <v>49</v>
      </c>
    </row>
    <row r="5" spans="1:6" x14ac:dyDescent="0.3">
      <c r="A5" t="s">
        <v>50</v>
      </c>
      <c r="B5" s="3"/>
      <c r="C5" s="2">
        <v>0</v>
      </c>
      <c r="D5">
        <v>1</v>
      </c>
      <c r="E5" s="4">
        <f t="shared" si="0"/>
        <v>0</v>
      </c>
      <c r="F5" t="s">
        <v>49</v>
      </c>
    </row>
    <row r="6" spans="1:6" x14ac:dyDescent="0.3">
      <c r="A6" t="s">
        <v>52</v>
      </c>
      <c r="B6" s="3"/>
      <c r="C6" s="2">
        <v>0</v>
      </c>
      <c r="D6">
        <v>1</v>
      </c>
      <c r="E6" s="4">
        <f t="shared" si="0"/>
        <v>0</v>
      </c>
      <c r="F6" t="s">
        <v>49</v>
      </c>
    </row>
    <row r="7" spans="1:6" x14ac:dyDescent="0.3">
      <c r="A7" t="s">
        <v>53</v>
      </c>
      <c r="C7">
        <v>0</v>
      </c>
      <c r="D7">
        <v>2</v>
      </c>
      <c r="E7" s="4">
        <f t="shared" si="0"/>
        <v>0</v>
      </c>
      <c r="F7" t="s">
        <v>49</v>
      </c>
    </row>
    <row r="8" spans="1:6" x14ac:dyDescent="0.3">
      <c r="A8" t="s">
        <v>54</v>
      </c>
      <c r="C8">
        <v>0</v>
      </c>
      <c r="D8">
        <v>4</v>
      </c>
      <c r="E8" s="4">
        <f t="shared" si="0"/>
        <v>0</v>
      </c>
      <c r="F8" t="s">
        <v>67</v>
      </c>
    </row>
    <row r="9" spans="1:6" x14ac:dyDescent="0.3">
      <c r="A9" t="s">
        <v>55</v>
      </c>
      <c r="C9">
        <v>0</v>
      </c>
      <c r="D9">
        <v>1</v>
      </c>
      <c r="E9" s="4">
        <f t="shared" si="0"/>
        <v>0</v>
      </c>
      <c r="F9" t="s">
        <v>67</v>
      </c>
    </row>
    <row r="10" spans="1:6" x14ac:dyDescent="0.3">
      <c r="A10" t="s">
        <v>56</v>
      </c>
      <c r="C10">
        <v>0</v>
      </c>
      <c r="D10">
        <v>1</v>
      </c>
      <c r="E10" s="4">
        <f t="shared" si="0"/>
        <v>0</v>
      </c>
      <c r="F10" t="s">
        <v>49</v>
      </c>
    </row>
    <row r="11" spans="1:6" x14ac:dyDescent="0.3">
      <c r="A11" t="s">
        <v>57</v>
      </c>
      <c r="C11">
        <v>0</v>
      </c>
      <c r="D11">
        <v>4</v>
      </c>
      <c r="E11" s="4">
        <f t="shared" si="0"/>
        <v>0</v>
      </c>
      <c r="F11" t="s">
        <v>49</v>
      </c>
    </row>
    <row r="12" spans="1:6" x14ac:dyDescent="0.3">
      <c r="A12" t="s">
        <v>65</v>
      </c>
      <c r="C12">
        <v>0</v>
      </c>
      <c r="D12">
        <v>1</v>
      </c>
      <c r="E12" s="4">
        <f t="shared" si="0"/>
        <v>0</v>
      </c>
      <c r="F12" t="s">
        <v>49</v>
      </c>
    </row>
    <row r="13" spans="1:6" x14ac:dyDescent="0.3">
      <c r="A13" t="s">
        <v>64</v>
      </c>
      <c r="C13">
        <v>0</v>
      </c>
      <c r="D13">
        <v>1</v>
      </c>
      <c r="E13" s="4">
        <f t="shared" si="0"/>
        <v>0</v>
      </c>
      <c r="F13" t="s">
        <v>49</v>
      </c>
    </row>
    <row r="14" spans="1:6" x14ac:dyDescent="0.3">
      <c r="A14" t="s">
        <v>58</v>
      </c>
      <c r="C14">
        <v>0</v>
      </c>
      <c r="D14">
        <v>6</v>
      </c>
      <c r="E14" s="4">
        <f t="shared" si="0"/>
        <v>0</v>
      </c>
      <c r="F14" t="s">
        <v>49</v>
      </c>
    </row>
    <row r="15" spans="1:6" x14ac:dyDescent="0.3">
      <c r="A15" t="s">
        <v>63</v>
      </c>
      <c r="C15">
        <v>0</v>
      </c>
      <c r="D15">
        <v>1</v>
      </c>
      <c r="E15" s="4">
        <f t="shared" si="0"/>
        <v>0</v>
      </c>
      <c r="F15" t="s">
        <v>49</v>
      </c>
    </row>
    <row r="16" spans="1:6" x14ac:dyDescent="0.3">
      <c r="A16" t="s">
        <v>59</v>
      </c>
      <c r="C16">
        <v>0</v>
      </c>
      <c r="D16">
        <v>1</v>
      </c>
      <c r="E16" s="4">
        <f>D16*C16</f>
        <v>0</v>
      </c>
      <c r="F16" t="s">
        <v>66</v>
      </c>
    </row>
    <row r="17" spans="1:6" x14ac:dyDescent="0.3">
      <c r="A17" t="s">
        <v>60</v>
      </c>
      <c r="C17">
        <v>0</v>
      </c>
      <c r="D17">
        <v>1</v>
      </c>
      <c r="E17" s="4">
        <f>D17*C17</f>
        <v>0</v>
      </c>
      <c r="F17" t="s">
        <v>66</v>
      </c>
    </row>
    <row r="18" spans="1:6" x14ac:dyDescent="0.3">
      <c r="A18" s="5" t="s">
        <v>68</v>
      </c>
      <c r="B18" s="3" t="s">
        <v>45</v>
      </c>
      <c r="C18" s="2">
        <v>0.18</v>
      </c>
      <c r="D18">
        <v>1</v>
      </c>
      <c r="E18" s="4">
        <f t="shared" ref="E18:E19" si="1">D18*C18</f>
        <v>0.18</v>
      </c>
      <c r="F18" s="4"/>
    </row>
    <row r="19" spans="1:6" x14ac:dyDescent="0.3">
      <c r="A19" s="5" t="s">
        <v>69</v>
      </c>
      <c r="B19" t="s">
        <v>70</v>
      </c>
      <c r="C19" s="2">
        <v>0.56000000000000005</v>
      </c>
      <c r="D19">
        <v>2</v>
      </c>
      <c r="E19" s="4">
        <f t="shared" si="1"/>
        <v>1.1200000000000001</v>
      </c>
    </row>
    <row r="20" spans="1:6" x14ac:dyDescent="0.3">
      <c r="A20" s="1" t="s">
        <v>62</v>
      </c>
      <c r="E20" s="4">
        <f>SUM(E2:E19)</f>
        <v>1.3</v>
      </c>
    </row>
  </sheetData>
  <hyperlinks>
    <hyperlink ref="B18" r:id="rId1" xr:uid="{31F41D1E-1DDB-4771-B3C9-78B6978E621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KiCad Redesign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Beinder</dc:creator>
  <cp:lastModifiedBy>Jonah Frosch</cp:lastModifiedBy>
  <dcterms:created xsi:type="dcterms:W3CDTF">2022-08-29T23:08:13Z</dcterms:created>
  <dcterms:modified xsi:type="dcterms:W3CDTF">2022-10-01T01:29:28Z</dcterms:modified>
</cp:coreProperties>
</file>