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ws-s1.ou.ad3.ucdavis.edu\projects\environmental_flows\WaterYearType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O2" i="1"/>
  <c r="O3" i="1"/>
  <c r="O4" i="1"/>
  <c r="O5" i="1"/>
  <c r="J4" i="1"/>
  <c r="I4" i="1"/>
  <c r="H4" i="1"/>
  <c r="G4" i="1"/>
  <c r="J3" i="1"/>
  <c r="I3" i="1"/>
  <c r="H3" i="1"/>
  <c r="G3" i="1"/>
</calcChain>
</file>

<file path=xl/sharedStrings.xml><?xml version="1.0" encoding="utf-8"?>
<sst xmlns="http://schemas.openxmlformats.org/spreadsheetml/2006/main" count="20" uniqueCount="15">
  <si>
    <t>Year</t>
  </si>
  <si>
    <t xml:space="preserve">Month </t>
  </si>
  <si>
    <t>Monthly Mean</t>
  </si>
  <si>
    <t>Yearly Mean</t>
  </si>
  <si>
    <t>Ref Gage</t>
  </si>
  <si>
    <t>DRY (0-25)</t>
  </si>
  <si>
    <t>BELOW MODERATE (25-50)</t>
  </si>
  <si>
    <t>ABOVE MODERATE (50-75)</t>
  </si>
  <si>
    <t>WET (75-100)</t>
  </si>
  <si>
    <t>WYT</t>
  </si>
  <si>
    <t>AM</t>
  </si>
  <si>
    <t>Quartiles (max value)</t>
  </si>
  <si>
    <t>BM</t>
  </si>
  <si>
    <t>Quartiles based on the entire period of record (1950-1951) for ONE Gage will be used to establish the quartile bins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</si>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</sst>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I11" sqref="I11"/>
    </sheetView>
  </sheetViews>
  <sheetFormatPr defaultRowHeight="15" x14ac:dyDescent="0.25"/>
  <cols>
    <col min="4" max="4" width="14" bestFit="1" customWidth="1"/>
    <col min="7" max="7" width="31.28515625" bestFit="1" customWidth="1"/>
    <col min="8" max="9" width="24.5703125" bestFit="1" customWidth="1"/>
    <col min="10" max="10" width="24.42578125" bestFit="1" customWidth="1"/>
    <col min="11" max="11" width="12.42578125" bestFit="1" customWidth="1"/>
    <col min="15" max="15" width="11.85546875" bestFit="1" customWidth="1"/>
  </cols>
  <sheetData>
    <row r="1" spans="1:16" x14ac:dyDescent="0.25">
      <c r="A1" t="s">
        <v>4</v>
      </c>
      <c r="B1" t="s">
        <v>0</v>
      </c>
      <c r="C1" t="s">
        <v>1</v>
      </c>
      <c r="D1" t="s">
        <v>2</v>
      </c>
      <c r="F1" t="s">
        <v>4</v>
      </c>
      <c r="G1" s="1" t="s">
        <v>11</v>
      </c>
      <c r="M1" t="s">
        <v>4</v>
      </c>
      <c r="N1" t="s">
        <v>0</v>
      </c>
      <c r="O1" t="s">
        <v>3</v>
      </c>
      <c r="P1" t="s">
        <v>9</v>
      </c>
    </row>
    <row r="2" spans="1:16" x14ac:dyDescent="0.25">
      <c r="A2">
        <v>1</v>
      </c>
      <c r="B2">
        <v>1950</v>
      </c>
      <c r="C2">
        <v>1</v>
      </c>
      <c r="D2">
        <v>6</v>
      </c>
      <c r="G2" t="s">
        <v>5</v>
      </c>
      <c r="H2" t="s">
        <v>6</v>
      </c>
      <c r="I2" t="s">
        <v>7</v>
      </c>
      <c r="J2" t="s">
        <v>8</v>
      </c>
      <c r="M2">
        <v>1</v>
      </c>
      <c r="N2">
        <v>1950</v>
      </c>
      <c r="O2">
        <f>AVERAGE(D2:D13)</f>
        <v>57</v>
      </c>
      <c r="P2" t="s">
        <v>10</v>
      </c>
    </row>
    <row r="3" spans="1:16" ht="15" customHeight="1" x14ac:dyDescent="0.25">
      <c r="A3">
        <v>1</v>
      </c>
      <c r="B3">
        <v>1950</v>
      </c>
      <c r="C3">
        <v>2</v>
      </c>
      <c r="D3">
        <v>71</v>
      </c>
      <c r="F3">
        <v>1</v>
      </c>
      <c r="G3">
        <f>QUARTILE($D$2:$D$25, 1)</f>
        <v>27.5</v>
      </c>
      <c r="H3">
        <f>QUARTILE($D$2:$D$25, 2)</f>
        <v>44.5</v>
      </c>
      <c r="I3">
        <f>QUARTILE($D$2:$D$25, 3)</f>
        <v>69.5</v>
      </c>
      <c r="J3">
        <f>QUARTILE($D$2:$D$25, 4)</f>
        <v>100</v>
      </c>
      <c r="M3">
        <v>1</v>
      </c>
      <c r="N3">
        <v>1951</v>
      </c>
      <c r="O3">
        <f>AVERAGE(D14:D25)</f>
        <v>35.25</v>
      </c>
      <c r="P3" t="s">
        <v>12</v>
      </c>
    </row>
    <row r="4" spans="1:16" x14ac:dyDescent="0.25">
      <c r="A4">
        <v>1</v>
      </c>
      <c r="B4">
        <v>1950</v>
      </c>
      <c r="C4">
        <v>3</v>
      </c>
      <c r="D4">
        <v>44</v>
      </c>
      <c r="F4">
        <v>2</v>
      </c>
      <c r="G4">
        <f>QUARTILE($D$26:$D$49, 1)</f>
        <v>38.75</v>
      </c>
      <c r="H4">
        <f>QUARTILE($D$26:$D$49, 2)</f>
        <v>55.5</v>
      </c>
      <c r="I4">
        <f>QUARTILE($D$26:$D$49, 3)</f>
        <v>82.25</v>
      </c>
      <c r="J4">
        <f>QUARTILE($D$26:$D$49, 4)</f>
        <v>99</v>
      </c>
      <c r="M4">
        <v>2</v>
      </c>
      <c r="N4">
        <v>1950</v>
      </c>
      <c r="O4">
        <f>AVERAGE(D26:D37)</f>
        <v>48.75</v>
      </c>
      <c r="P4" t="s">
        <v>12</v>
      </c>
    </row>
    <row r="5" spans="1:16" ht="15" customHeight="1" x14ac:dyDescent="0.25">
      <c r="A5">
        <v>1</v>
      </c>
      <c r="B5">
        <v>1950</v>
      </c>
      <c r="C5">
        <v>4</v>
      </c>
      <c r="D5">
        <v>87</v>
      </c>
      <c r="G5" s="3" t="s">
        <v>13</v>
      </c>
      <c r="H5" s="2"/>
      <c r="I5" s="2"/>
      <c r="M5">
        <v>2</v>
      </c>
      <c r="N5">
        <v>1951</v>
      </c>
      <c r="O5">
        <f>AVERAGE(D38:D49)</f>
        <v>61.166666666666664</v>
      </c>
      <c r="P5" t="s">
        <v>10</v>
      </c>
    </row>
    <row r="6" spans="1:16" x14ac:dyDescent="0.25">
      <c r="A6">
        <v>1</v>
      </c>
      <c r="B6">
        <v>1950</v>
      </c>
      <c r="C6">
        <v>5</v>
      </c>
      <c r="D6">
        <v>29</v>
      </c>
      <c r="G6" s="3"/>
      <c r="H6" s="2"/>
      <c r="I6" s="2"/>
    </row>
    <row r="7" spans="1:16" x14ac:dyDescent="0.25">
      <c r="A7">
        <v>1</v>
      </c>
      <c r="B7">
        <v>1950</v>
      </c>
      <c r="C7">
        <v>6</v>
      </c>
      <c r="D7">
        <v>69</v>
      </c>
      <c r="G7" s="3"/>
      <c r="H7" s="2"/>
      <c r="I7" s="2"/>
    </row>
    <row r="8" spans="1:16" x14ac:dyDescent="0.25">
      <c r="A8">
        <v>1</v>
      </c>
      <c r="B8">
        <v>1950</v>
      </c>
      <c r="C8">
        <v>7</v>
      </c>
      <c r="D8">
        <v>79</v>
      </c>
      <c r="G8" s="3"/>
      <c r="H8" s="2"/>
      <c r="I8" s="2"/>
    </row>
    <row r="9" spans="1:16" x14ac:dyDescent="0.25">
      <c r="A9">
        <v>1</v>
      </c>
      <c r="B9">
        <v>1950</v>
      </c>
      <c r="C9">
        <v>8</v>
      </c>
      <c r="D9">
        <v>58</v>
      </c>
      <c r="G9" s="2"/>
      <c r="H9" s="2">
        <f>MEDIAN(D2:D25)</f>
        <v>44.5</v>
      </c>
    </row>
    <row r="10" spans="1:16" x14ac:dyDescent="0.25">
      <c r="A10">
        <v>1</v>
      </c>
      <c r="B10">
        <v>1950</v>
      </c>
      <c r="C10">
        <v>9</v>
      </c>
      <c r="D10">
        <v>75</v>
      </c>
      <c r="G10" s="2"/>
      <c r="H10" s="2"/>
      <c r="I10" s="2"/>
    </row>
    <row r="11" spans="1:16" x14ac:dyDescent="0.25">
      <c r="A11">
        <v>1</v>
      </c>
      <c r="B11">
        <v>1950</v>
      </c>
      <c r="C11">
        <v>10</v>
      </c>
      <c r="D11">
        <v>73</v>
      </c>
      <c r="I11" t="s">
        <v>14</v>
      </c>
    </row>
    <row r="12" spans="1:16" x14ac:dyDescent="0.25">
      <c r="A12">
        <v>1</v>
      </c>
      <c r="B12">
        <v>1950</v>
      </c>
      <c r="C12">
        <v>11</v>
      </c>
      <c r="D12">
        <v>30</v>
      </c>
    </row>
    <row r="13" spans="1:16" x14ac:dyDescent="0.25">
      <c r="A13">
        <v>1</v>
      </c>
      <c r="B13">
        <v>1950</v>
      </c>
      <c r="C13">
        <v>12</v>
      </c>
      <c r="D13">
        <v>63</v>
      </c>
    </row>
    <row r="14" spans="1:16" x14ac:dyDescent="0.25">
      <c r="A14">
        <v>1</v>
      </c>
      <c r="B14">
        <v>1951</v>
      </c>
      <c r="C14">
        <v>1</v>
      </c>
      <c r="D14">
        <v>13</v>
      </c>
    </row>
    <row r="15" spans="1:16" x14ac:dyDescent="0.25">
      <c r="A15">
        <v>1</v>
      </c>
      <c r="B15">
        <v>1951</v>
      </c>
      <c r="C15">
        <v>2</v>
      </c>
      <c r="D15">
        <v>45</v>
      </c>
    </row>
    <row r="16" spans="1:16" x14ac:dyDescent="0.25">
      <c r="A16">
        <v>1</v>
      </c>
      <c r="B16">
        <v>1951</v>
      </c>
      <c r="C16">
        <v>3</v>
      </c>
      <c r="D16">
        <v>31</v>
      </c>
    </row>
    <row r="17" spans="1:4" x14ac:dyDescent="0.25">
      <c r="A17">
        <v>1</v>
      </c>
      <c r="B17">
        <v>1951</v>
      </c>
      <c r="C17">
        <v>4</v>
      </c>
      <c r="D17">
        <v>16</v>
      </c>
    </row>
    <row r="18" spans="1:4" x14ac:dyDescent="0.25">
      <c r="A18">
        <v>1</v>
      </c>
      <c r="B18">
        <v>1951</v>
      </c>
      <c r="C18">
        <v>5</v>
      </c>
      <c r="D18">
        <v>28</v>
      </c>
    </row>
    <row r="19" spans="1:4" x14ac:dyDescent="0.25">
      <c r="A19">
        <v>1</v>
      </c>
      <c r="B19">
        <v>1951</v>
      </c>
      <c r="C19">
        <v>6</v>
      </c>
      <c r="D19">
        <v>12</v>
      </c>
    </row>
    <row r="20" spans="1:4" x14ac:dyDescent="0.25">
      <c r="A20">
        <v>1</v>
      </c>
      <c r="B20">
        <v>1951</v>
      </c>
      <c r="C20">
        <v>7</v>
      </c>
      <c r="D20">
        <v>26</v>
      </c>
    </row>
    <row r="21" spans="1:4" x14ac:dyDescent="0.25">
      <c r="A21">
        <v>1</v>
      </c>
      <c r="B21">
        <v>1951</v>
      </c>
      <c r="C21">
        <v>8</v>
      </c>
      <c r="D21">
        <v>62</v>
      </c>
    </row>
    <row r="22" spans="1:4" x14ac:dyDescent="0.25">
      <c r="A22">
        <v>1</v>
      </c>
      <c r="B22">
        <v>1951</v>
      </c>
      <c r="C22">
        <v>9</v>
      </c>
      <c r="D22">
        <v>2</v>
      </c>
    </row>
    <row r="23" spans="1:4" x14ac:dyDescent="0.25">
      <c r="A23">
        <v>1</v>
      </c>
      <c r="B23">
        <v>1951</v>
      </c>
      <c r="C23">
        <v>10</v>
      </c>
      <c r="D23">
        <v>100</v>
      </c>
    </row>
    <row r="24" spans="1:4" x14ac:dyDescent="0.25">
      <c r="A24">
        <v>1</v>
      </c>
      <c r="B24">
        <v>1951</v>
      </c>
      <c r="C24">
        <v>11</v>
      </c>
      <c r="D24">
        <v>49</v>
      </c>
    </row>
    <row r="25" spans="1:4" x14ac:dyDescent="0.25">
      <c r="A25">
        <v>1</v>
      </c>
      <c r="B25">
        <v>1951</v>
      </c>
      <c r="C25">
        <v>12</v>
      </c>
      <c r="D25">
        <v>39</v>
      </c>
    </row>
    <row r="26" spans="1:4" x14ac:dyDescent="0.25">
      <c r="A26">
        <v>2</v>
      </c>
      <c r="B26">
        <v>1950</v>
      </c>
      <c r="C26">
        <v>1</v>
      </c>
      <c r="D26">
        <v>60</v>
      </c>
    </row>
    <row r="27" spans="1:4" x14ac:dyDescent="0.25">
      <c r="A27">
        <v>2</v>
      </c>
      <c r="B27">
        <v>1950</v>
      </c>
      <c r="C27">
        <v>2</v>
      </c>
      <c r="D27">
        <v>45</v>
      </c>
    </row>
    <row r="28" spans="1:4" x14ac:dyDescent="0.25">
      <c r="A28">
        <v>2</v>
      </c>
      <c r="B28">
        <v>1950</v>
      </c>
      <c r="C28">
        <v>3</v>
      </c>
      <c r="D28">
        <v>89</v>
      </c>
    </row>
    <row r="29" spans="1:4" x14ac:dyDescent="0.25">
      <c r="A29">
        <v>2</v>
      </c>
      <c r="B29">
        <v>1950</v>
      </c>
      <c r="C29">
        <v>4</v>
      </c>
      <c r="D29">
        <v>56</v>
      </c>
    </row>
    <row r="30" spans="1:4" x14ac:dyDescent="0.25">
      <c r="A30">
        <v>2</v>
      </c>
      <c r="B30">
        <v>1950</v>
      </c>
      <c r="C30">
        <v>5</v>
      </c>
      <c r="D30">
        <v>62</v>
      </c>
    </row>
    <row r="31" spans="1:4" x14ac:dyDescent="0.25">
      <c r="A31">
        <v>2</v>
      </c>
      <c r="B31">
        <v>1950</v>
      </c>
      <c r="C31">
        <v>6</v>
      </c>
      <c r="D31">
        <v>99</v>
      </c>
    </row>
    <row r="32" spans="1:4" x14ac:dyDescent="0.25">
      <c r="A32">
        <v>2</v>
      </c>
      <c r="B32">
        <v>1950</v>
      </c>
      <c r="C32">
        <v>7</v>
      </c>
      <c r="D32">
        <v>49</v>
      </c>
    </row>
    <row r="33" spans="1:4" x14ac:dyDescent="0.25">
      <c r="A33">
        <v>2</v>
      </c>
      <c r="B33">
        <v>1950</v>
      </c>
      <c r="C33">
        <v>8</v>
      </c>
      <c r="D33">
        <v>21</v>
      </c>
    </row>
    <row r="34" spans="1:4" x14ac:dyDescent="0.25">
      <c r="A34">
        <v>2</v>
      </c>
      <c r="B34">
        <v>1950</v>
      </c>
      <c r="C34">
        <v>9</v>
      </c>
      <c r="D34">
        <v>9</v>
      </c>
    </row>
    <row r="35" spans="1:4" x14ac:dyDescent="0.25">
      <c r="A35">
        <v>2</v>
      </c>
      <c r="B35">
        <v>1950</v>
      </c>
      <c r="C35">
        <v>10</v>
      </c>
      <c r="D35">
        <v>41</v>
      </c>
    </row>
    <row r="36" spans="1:4" x14ac:dyDescent="0.25">
      <c r="A36">
        <v>2</v>
      </c>
      <c r="B36">
        <v>1950</v>
      </c>
      <c r="C36">
        <v>11</v>
      </c>
      <c r="D36">
        <v>22</v>
      </c>
    </row>
    <row r="37" spans="1:4" x14ac:dyDescent="0.25">
      <c r="A37">
        <v>2</v>
      </c>
      <c r="B37">
        <v>1950</v>
      </c>
      <c r="C37">
        <v>12</v>
      </c>
      <c r="D37">
        <v>32</v>
      </c>
    </row>
    <row r="38" spans="1:4" x14ac:dyDescent="0.25">
      <c r="A38">
        <v>2</v>
      </c>
      <c r="B38">
        <v>1951</v>
      </c>
      <c r="C38">
        <v>1</v>
      </c>
      <c r="D38">
        <v>88</v>
      </c>
    </row>
    <row r="39" spans="1:4" x14ac:dyDescent="0.25">
      <c r="A39">
        <v>2</v>
      </c>
      <c r="B39">
        <v>1951</v>
      </c>
      <c r="C39">
        <v>2</v>
      </c>
      <c r="D39">
        <v>9</v>
      </c>
    </row>
    <row r="40" spans="1:4" x14ac:dyDescent="0.25">
      <c r="A40">
        <v>2</v>
      </c>
      <c r="B40">
        <v>1951</v>
      </c>
      <c r="C40">
        <v>3</v>
      </c>
      <c r="D40">
        <v>55</v>
      </c>
    </row>
    <row r="41" spans="1:4" x14ac:dyDescent="0.25">
      <c r="A41">
        <v>2</v>
      </c>
      <c r="B41">
        <v>1951</v>
      </c>
      <c r="C41">
        <v>4</v>
      </c>
      <c r="D41">
        <v>84</v>
      </c>
    </row>
    <row r="42" spans="1:4" x14ac:dyDescent="0.25">
      <c r="A42">
        <v>2</v>
      </c>
      <c r="B42">
        <v>1951</v>
      </c>
      <c r="C42">
        <v>5</v>
      </c>
      <c r="D42">
        <v>83</v>
      </c>
    </row>
    <row r="43" spans="1:4" x14ac:dyDescent="0.25">
      <c r="A43">
        <v>2</v>
      </c>
      <c r="B43">
        <v>1951</v>
      </c>
      <c r="C43">
        <v>6</v>
      </c>
      <c r="D43">
        <v>52</v>
      </c>
    </row>
    <row r="44" spans="1:4" x14ac:dyDescent="0.25">
      <c r="A44">
        <v>2</v>
      </c>
      <c r="B44">
        <v>1951</v>
      </c>
      <c r="C44">
        <v>7</v>
      </c>
      <c r="D44">
        <v>16</v>
      </c>
    </row>
    <row r="45" spans="1:4" x14ac:dyDescent="0.25">
      <c r="A45">
        <v>2</v>
      </c>
      <c r="B45">
        <v>1951</v>
      </c>
      <c r="C45">
        <v>8</v>
      </c>
      <c r="D45">
        <v>79</v>
      </c>
    </row>
    <row r="46" spans="1:4" x14ac:dyDescent="0.25">
      <c r="A46">
        <v>2</v>
      </c>
      <c r="B46">
        <v>1951</v>
      </c>
      <c r="C46">
        <v>9</v>
      </c>
      <c r="D46">
        <v>82</v>
      </c>
    </row>
    <row r="47" spans="1:4" x14ac:dyDescent="0.25">
      <c r="A47">
        <v>2</v>
      </c>
      <c r="B47">
        <v>1951</v>
      </c>
      <c r="C47">
        <v>10</v>
      </c>
      <c r="D47">
        <v>44</v>
      </c>
    </row>
    <row r="48" spans="1:4" x14ac:dyDescent="0.25">
      <c r="A48">
        <v>2</v>
      </c>
      <c r="B48">
        <v>1951</v>
      </c>
      <c r="C48">
        <v>11</v>
      </c>
      <c r="D48">
        <v>83</v>
      </c>
    </row>
    <row r="49" spans="1:4" x14ac:dyDescent="0.25">
      <c r="A49">
        <v>2</v>
      </c>
      <c r="B49">
        <v>1951</v>
      </c>
      <c r="C49">
        <v>12</v>
      </c>
      <c r="D49">
        <v>59</v>
      </c>
    </row>
  </sheetData>
  <mergeCells count="1">
    <mergeCell ref="G5:G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Brook Beittel</dc:creator>
  <cp:lastModifiedBy>Alice Brook Beittel</cp:lastModifiedBy>
  <dcterms:created xsi:type="dcterms:W3CDTF">2018-09-20T16:23:26Z</dcterms:created>
  <dcterms:modified xsi:type="dcterms:W3CDTF">2018-09-20T22:00:20Z</dcterms:modified>
</cp:coreProperties>
</file>