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definedNames>
    <definedName function="false" hidden="true" localSheetId="0" name="_xlnm._FilterDatabase" vbProcedure="false">Hoja1!$F$1:$L$9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<sst xmlns="http://schemas.openxmlformats.org/spreadsheetml/2006/main" count="58" uniqueCount="34">
  <si>
    <t xml:space="preserve">id</t>
  </si>
  <si>
    <t xml:space="preserve">bike-model</t>
  </si>
  <si>
    <t xml:space="preserve">quantity</t>
  </si>
  <si>
    <t xml:space="preserve">quantity-bis</t>
  </si>
  <si>
    <t xml:space="preserve">hour</t>
  </si>
  <si>
    <t xml:space="preserve">date</t>
  </si>
  <si>
    <t xml:space="preserve">shift</t>
  </si>
  <si>
    <t xml:space="preserve">weather</t>
  </si>
  <si>
    <t xml:space="preserve">season</t>
  </si>
  <si>
    <t xml:space="preserve">0032-ADS0</t>
  </si>
  <si>
    <t xml:space="preserve">09:10 AM</t>
  </si>
  <si>
    <t xml:space="preserve">08:00 AM-10:00 AM</t>
  </si>
  <si>
    <t xml:space="preserve">morning</t>
  </si>
  <si>
    <t xml:space="preserve">hot</t>
  </si>
  <si>
    <t xml:space="preserve">summer</t>
  </si>
  <si>
    <t xml:space="preserve">0031-ASFD</t>
  </si>
  <si>
    <t xml:space="preserve">10:15 AM</t>
  </si>
  <si>
    <t xml:space="preserve">10:00 AM-12:00 PM</t>
  </si>
  <si>
    <t xml:space="preserve">0093-GTRD</t>
  </si>
  <si>
    <t xml:space="preserve">10:45 AM</t>
  </si>
  <si>
    <t xml:space="preserve">11:30 AM</t>
  </si>
  <si>
    <t xml:space="preserve">0931-GGDE</t>
  </si>
  <si>
    <t xml:space="preserve">12:30 PM</t>
  </si>
  <si>
    <t xml:space="preserve">12:00 PM-02:00 PM</t>
  </si>
  <si>
    <t xml:space="preserve">midday</t>
  </si>
  <si>
    <t xml:space="preserve">rainy</t>
  </si>
  <si>
    <t xml:space="preserve">0293-FDCV</t>
  </si>
  <si>
    <t xml:space="preserve">13:50 PM</t>
  </si>
  <si>
    <t xml:space="preserve">14:15 PM</t>
  </si>
  <si>
    <t xml:space="preserve">02:00 PM-04:00 PM</t>
  </si>
  <si>
    <t xml:space="preserve">afternoon</t>
  </si>
  <si>
    <t xml:space="preserve">cold</t>
  </si>
  <si>
    <t xml:space="preserve">15:20 PM</t>
  </si>
  <si>
    <t xml:space="preserve">ttt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</si>
</sst>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Leelawade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FF38"/>
        <bgColor rgb="FFFFFF00"/>
      </patternFill>
    </fill>
    <fill>
      <patternFill patternType="solid">
        <fgColor rgb="FFFFD428"/>
        <bgColor rgb="FFFFFF38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3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EEEEEE"/>
          <bgColor rgb="FF000000"/>
        </patternFill>
      </fill>
    </dxf>
    <dxf>
      <fill>
        <patternFill patternType="solid">
          <fgColor rgb="FFFFD428"/>
          <bgColor rgb="FF000000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51"/>
    <col collapsed="false" customWidth="true" hidden="false" outlineLevel="0" max="2" min="2" style="1" width="17.35"/>
    <col collapsed="false" customWidth="true" hidden="false" outlineLevel="0" max="3" min="3" style="1" width="14.77"/>
    <col collapsed="false" customWidth="true" hidden="false" outlineLevel="0" max="4" min="4" style="1" width="15.85"/>
    <col collapsed="false" customWidth="true" hidden="false" outlineLevel="0" max="5" min="5" style="1" width="12.82"/>
    <col collapsed="false" customWidth="true" hidden="false" outlineLevel="0" max="6" min="6" style="1" width="21.19"/>
    <col collapsed="false" customWidth="true" hidden="false" outlineLevel="0" max="7" min="7" style="1" width="19.24"/>
    <col collapsed="false" customWidth="true" hidden="false" outlineLevel="0" max="8" min="8" style="1" width="21.56"/>
    <col collapsed="false" customWidth="true" hidden="false" outlineLevel="0" max="9" min="9" style="1" width="13.3"/>
    <col collapsed="false" customWidth="true" hidden="false" outlineLevel="0" max="11" min="10" style="1" width="14.44"/>
    <col collapsed="false" customWidth="true" hidden="false" outlineLevel="0" max="12" min="12" style="1" width="13.47"/>
  </cols>
  <sheetData>
    <row r="1" customFormat="false" ht="13.2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tr">
        <f aca="false">"date-bis"</f>
        <v>date-bis</v>
      </c>
      <c r="H1" s="4" t="str">
        <f aca="false">"from-to"</f>
        <v>from-to</v>
      </c>
      <c r="I1" s="4" t="s">
        <v>6</v>
      </c>
      <c r="J1" s="4" t="str">
        <f aca="false">"shift-bis"</f>
        <v>shift-bis</v>
      </c>
      <c r="K1" s="3" t="s">
        <v>7</v>
      </c>
      <c r="L1" s="3" t="s">
        <v>8</v>
      </c>
      <c r="M1" s="5" t="str">
        <f aca="false">"bike-total"</f>
        <v>bike-total</v>
      </c>
    </row>
    <row r="2" customFormat="false" ht="13.2" hidden="false" customHeight="false" outlineLevel="0" collapsed="false">
      <c r="A2" s="6" t="n">
        <v>1</v>
      </c>
      <c r="B2" s="6" t="s">
        <v>9</v>
      </c>
      <c r="C2" s="6" t="n">
        <v>5</v>
      </c>
      <c r="D2" s="6" t="n">
        <f aca="false">SUBTOTAL(9,C2:C2)</f>
        <v>5</v>
      </c>
      <c r="E2" s="6" t="s">
        <v>10</v>
      </c>
      <c r="F2" s="7" t="n">
        <v>45739</v>
      </c>
      <c r="G2" s="7" t="str">
        <f aca="false">IF(D2=0,"",TEXT(F2,"AAAA-MM-DD"))</f>
        <v>2025-03-23</v>
      </c>
      <c r="H2" s="7" t="s">
        <v>11</v>
      </c>
      <c r="I2" s="7" t="s">
        <v>12</v>
      </c>
      <c r="J2" s="7" t="str">
        <f aca="false">IF(D2=0,"",I2)</f>
        <v>morning</v>
      </c>
      <c r="K2" s="6" t="s">
        <v>13</v>
      </c>
      <c r="L2" s="6" t="s">
        <v>14</v>
      </c>
      <c r="M2" s="8" t="n">
        <f aca="false">SUM(D2:D9)</f>
        <v>117</v>
      </c>
    </row>
    <row r="3" customFormat="false" ht="13.2" hidden="false" customHeight="false" outlineLevel="0" collapsed="false">
      <c r="A3" s="9" t="n">
        <v>2</v>
      </c>
      <c r="B3" s="9" t="s">
        <v>15</v>
      </c>
      <c r="C3" s="9" t="n">
        <v>10</v>
      </c>
      <c r="D3" s="9" t="n">
        <f aca="false">SUBTOTAL(9,C3:C3)</f>
        <v>10</v>
      </c>
      <c r="E3" s="9" t="s">
        <v>16</v>
      </c>
      <c r="F3" s="10" t="n">
        <v>45739</v>
      </c>
      <c r="G3" s="10" t="str">
        <f aca="false">IF(D3=0,"",TEXT(F3,"AAAA-MM-DD"))</f>
        <v>2025-03-23</v>
      </c>
      <c r="H3" s="11" t="s">
        <v>17</v>
      </c>
      <c r="I3" s="11" t="s">
        <v>12</v>
      </c>
      <c r="J3" s="10" t="str">
        <f aca="false">IF(D3=0,"",I3)</f>
        <v>morning</v>
      </c>
      <c r="K3" s="9" t="s">
        <v>13</v>
      </c>
      <c r="L3" s="9" t="s">
        <v>14</v>
      </c>
      <c r="M3" s="8"/>
    </row>
    <row r="4" customFormat="false" ht="13.2" hidden="false" customHeight="false" outlineLevel="0" collapsed="false">
      <c r="A4" s="6" t="n">
        <v>3</v>
      </c>
      <c r="B4" s="6" t="s">
        <v>18</v>
      </c>
      <c r="C4" s="6" t="n">
        <v>22</v>
      </c>
      <c r="D4" s="6" t="n">
        <f aca="false">SUBTOTAL(9,C4:C4)</f>
        <v>22</v>
      </c>
      <c r="E4" s="6" t="s">
        <v>19</v>
      </c>
      <c r="F4" s="7" t="n">
        <v>45739</v>
      </c>
      <c r="G4" s="7" t="str">
        <f aca="false">IF(D4=0,"",TEXT(F4,"AAAA-MM-DD"))</f>
        <v>2025-03-23</v>
      </c>
      <c r="H4" s="7" t="s">
        <v>17</v>
      </c>
      <c r="I4" s="7" t="s">
        <v>12</v>
      </c>
      <c r="J4" s="7" t="str">
        <f aca="false">IF(D4=0,"",I4)</f>
        <v>morning</v>
      </c>
      <c r="K4" s="6" t="s">
        <v>13</v>
      </c>
      <c r="L4" s="6" t="s">
        <v>14</v>
      </c>
      <c r="M4" s="8"/>
    </row>
    <row r="5" customFormat="false" ht="13.2" hidden="false" customHeight="false" outlineLevel="0" collapsed="false">
      <c r="A5" s="9" t="n">
        <v>4</v>
      </c>
      <c r="B5" s="9" t="s">
        <v>9</v>
      </c>
      <c r="C5" s="9" t="n">
        <v>41</v>
      </c>
      <c r="D5" s="9" t="n">
        <f aca="false">SUBTOTAL(9,C5:C5)</f>
        <v>41</v>
      </c>
      <c r="E5" s="9" t="s">
        <v>20</v>
      </c>
      <c r="F5" s="10" t="n">
        <v>45739</v>
      </c>
      <c r="G5" s="10" t="str">
        <f aca="false">IF(D5=0,"",TEXT(F5,"AAAA-MM-DD"))</f>
        <v>2025-03-23</v>
      </c>
      <c r="H5" s="11" t="s">
        <v>17</v>
      </c>
      <c r="I5" s="11" t="s">
        <v>12</v>
      </c>
      <c r="J5" s="10" t="str">
        <f aca="false">IF(D5=0,"",I5)</f>
        <v>morning</v>
      </c>
      <c r="K5" s="9" t="s">
        <v>13</v>
      </c>
      <c r="L5" s="9" t="s">
        <v>14</v>
      </c>
      <c r="M5" s="8"/>
    </row>
    <row r="6" customFormat="false" ht="13.2" hidden="false" customHeight="false" outlineLevel="0" collapsed="false">
      <c r="A6" s="6" t="n">
        <v>5</v>
      </c>
      <c r="B6" s="6" t="s">
        <v>21</v>
      </c>
      <c r="C6" s="6" t="n">
        <v>10</v>
      </c>
      <c r="D6" s="6" t="n">
        <f aca="false">SUBTOTAL(9,C6:C6)</f>
        <v>10</v>
      </c>
      <c r="E6" s="6" t="s">
        <v>22</v>
      </c>
      <c r="F6" s="7" t="n">
        <v>45739</v>
      </c>
      <c r="G6" s="7" t="str">
        <f aca="false">IF(D6=0,"",TEXT(F6,"AAAA-MM-DD"))</f>
        <v>2025-03-23</v>
      </c>
      <c r="H6" s="7" t="s">
        <v>23</v>
      </c>
      <c r="I6" s="7" t="s">
        <v>24</v>
      </c>
      <c r="J6" s="7" t="str">
        <f aca="false">IF(D6=0,"",I6)</f>
        <v>midday</v>
      </c>
      <c r="K6" s="6" t="s">
        <v>25</v>
      </c>
      <c r="L6" s="6" t="s">
        <v>14</v>
      </c>
      <c r="M6" s="8"/>
    </row>
    <row r="7" customFormat="false" ht="13.2" hidden="false" customHeight="false" outlineLevel="0" collapsed="false">
      <c r="A7" s="9" t="n">
        <v>6</v>
      </c>
      <c r="B7" s="9" t="s">
        <v>26</v>
      </c>
      <c r="C7" s="9" t="n">
        <v>9</v>
      </c>
      <c r="D7" s="9" t="n">
        <f aca="false">SUBTOTAL(9,C7:C7)</f>
        <v>9</v>
      </c>
      <c r="E7" s="9" t="s">
        <v>27</v>
      </c>
      <c r="F7" s="10" t="n">
        <v>45739</v>
      </c>
      <c r="G7" s="10" t="str">
        <f aca="false">IF(D7=0,"",TEXT(F7,"AAAA-MM-DD"))</f>
        <v>2025-03-23</v>
      </c>
      <c r="H7" s="11" t="s">
        <v>23</v>
      </c>
      <c r="I7" s="10" t="s">
        <v>24</v>
      </c>
      <c r="J7" s="10" t="str">
        <f aca="false">IF(D7=0,"",I7)</f>
        <v>midday</v>
      </c>
      <c r="K7" s="9" t="s">
        <v>25</v>
      </c>
      <c r="L7" s="9" t="s">
        <v>14</v>
      </c>
      <c r="M7" s="8"/>
    </row>
    <row r="8" customFormat="false" ht="13.2" hidden="false" customHeight="false" outlineLevel="0" collapsed="false">
      <c r="A8" s="6" t="n">
        <v>7</v>
      </c>
      <c r="B8" s="6" t="s">
        <v>18</v>
      </c>
      <c r="C8" s="6" t="n">
        <v>5</v>
      </c>
      <c r="D8" s="6" t="n">
        <f aca="false">SUBTOTAL(9,C8:C8)</f>
        <v>5</v>
      </c>
      <c r="E8" s="6" t="s">
        <v>28</v>
      </c>
      <c r="F8" s="7" t="n">
        <v>45739</v>
      </c>
      <c r="G8" s="7" t="str">
        <f aca="false">IF(D8=0,"",TEXT(F8,"AAAA-MM-DD"))</f>
        <v>2025-03-23</v>
      </c>
      <c r="H8" s="7" t="s">
        <v>29</v>
      </c>
      <c r="I8" s="7" t="s">
        <v>30</v>
      </c>
      <c r="J8" s="7" t="str">
        <f aca="false">IF(D8=0,"",I8)</f>
        <v>afternoon</v>
      </c>
      <c r="K8" s="6" t="s">
        <v>31</v>
      </c>
      <c r="L8" s="6" t="s">
        <v>14</v>
      </c>
      <c r="M8" s="8"/>
    </row>
    <row r="9" customFormat="false" ht="13.2" hidden="false" customHeight="false" outlineLevel="0" collapsed="false">
      <c r="A9" s="9" t="n">
        <v>8</v>
      </c>
      <c r="B9" s="9" t="s">
        <v>18</v>
      </c>
      <c r="C9" s="9" t="n">
        <v>15</v>
      </c>
      <c r="D9" s="9" t="n">
        <f aca="false">SUBTOTAL(9,C9:C9)</f>
        <v>15</v>
      </c>
      <c r="E9" s="9" t="s">
        <v>32</v>
      </c>
      <c r="F9" s="10" t="n">
        <v>45739</v>
      </c>
      <c r="G9" s="10" t="str">
        <f aca="false">IF(D9=0,"",TEXT(F9,"AAAA-MM-DD"))</f>
        <v>2025-03-23</v>
      </c>
      <c r="H9" s="11" t="s">
        <v>29</v>
      </c>
      <c r="I9" s="11" t="s">
        <v>30</v>
      </c>
      <c r="J9" s="10" t="str">
        <f aca="false">IF(D9=0,"",I9)</f>
        <v>afternoon</v>
      </c>
      <c r="K9" s="9" t="s">
        <v>31</v>
      </c>
      <c r="L9" s="9" t="s">
        <v>14</v>
      </c>
      <c r="M9" s="8"/>
    </row>
  </sheetData>
  <autoFilter ref="F1:L9"/>
  <mergeCells count="1">
    <mergeCell ref="M2:M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2025-03-23T12:50:17Z</dcterms:created>
  <dc:creator/>
  <dc:description/>
  <dc:language>es-ES</dc:language>
  <cp:lastModifiedBy/>
  <dcterms:modified xsi:type="dcterms:W3CDTF">2025-03-25T05:12:33Z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