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<sst xmlns="http://schemas.openxmlformats.org/spreadsheetml/2006/main" count="937" uniqueCount="273">
  <si>
    <t xml:space="preserve">TMRC identifier</t>
  </si>
  <si>
    <t xml:space="preserve">Tube Label  (origin)</t>
  </si>
  <si>
    <t xml:space="preserve">Sample name </t>
  </si>
  <si>
    <t xml:space="preserve">donor</t>
  </si>
  <si>
    <t xml:space="preserve">Number of vials </t>
  </si>
  <si>
    <t xml:space="preserve">Source Lab</t>
  </si>
  <si>
    <t xml:space="preserve">Exp person</t>
  </si>
  <si>
    <t xml:space="preserve">Cells source</t>
  </si>
  <si>
    <t xml:space="preserve">Sample collection date</t>
  </si>
  <si>
    <t xml:space="preserve">Time of sample collection</t>
  </si>
  <si>
    <t xml:space="preserve">Time of sample processing</t>
  </si>
  <si>
    <t xml:space="preserve">Infecting species</t>
  </si>
  <si>
    <t xml:space="preserve">Type of Cells</t>
  </si>
  <si>
    <t xml:space="preserve">Clinical presentation</t>
  </si>
  <si>
    <t xml:space="preserve">Visit number</t>
  </si>
  <si>
    <t xml:space="preserve">Clinical Outcome</t>
  </si>
  <si>
    <t xml:space="preserve">Isolation method </t>
  </si>
  <si>
    <t xml:space="preserve">Cells purification method</t>
  </si>
  <si>
    <t xml:space="preserve">Selection method</t>
  </si>
  <si>
    <t xml:space="preserve">Cell quantity</t>
  </si>
  <si>
    <t xml:space="preserve">cell purity %</t>
  </si>
  <si>
    <t xml:space="preserve">RNA preservation</t>
  </si>
  <si>
    <t xml:space="preserve">RNA extraction date</t>
  </si>
  <si>
    <t xml:space="preserve">RNA volume (uL)</t>
  </si>
  <si>
    <t xml:space="preserve">RNA available (uL)</t>
  </si>
  <si>
    <t xml:space="preserve">RNA QC tested date</t>
  </si>
  <si>
    <t xml:space="preserve">Bioanalyzer-RNA (ng/uL)</t>
  </si>
  <si>
    <t xml:space="preserve">RNA QC Passed</t>
  </si>
  <si>
    <t xml:space="preserve">RIN</t>
  </si>
  <si>
    <t xml:space="preserve">Nanodrop-RNA (ng/uL)</t>
  </si>
  <si>
    <t xml:space="preserve">260/280 </t>
  </si>
  <si>
    <t xml:space="preserve">260/230 </t>
  </si>
  <si>
    <t xml:space="preserve">RNA used to construct libraries (uL)</t>
  </si>
  <si>
    <t xml:space="preserve">RNA used to construct libraries (ng)</t>
  </si>
  <si>
    <t xml:space="preserve">Library QC tested date</t>
  </si>
  <si>
    <t xml:space="preserve">Lib QC Passed</t>
  </si>
  <si>
    <t xml:space="preserve">Index</t>
  </si>
  <si>
    <t xml:space="preserve">Index sequence</t>
  </si>
  <si>
    <t xml:space="preserve">Library volume (uL)</t>
  </si>
  <si>
    <t xml:space="preserve">Library volume sent to Najib´s Lab (uL)</t>
  </si>
  <si>
    <t xml:space="preserve">Shipment   Date</t>
  </si>
  <si>
    <t xml:space="preserve">countersample at CIDEIM (uL)</t>
  </si>
  <si>
    <t xml:space="preserve">Drug</t>
  </si>
  <si>
    <t xml:space="preserve">Descripton and Remarks</t>
  </si>
  <si>
    <t xml:space="preserve">Observation</t>
  </si>
  <si>
    <t xml:space="preserve">Library bioanalyzer profile -El-Sayed lab (filename,well/lane)</t>
  </si>
  <si>
    <t xml:space="preserve">Library conc. (nM)</t>
  </si>
  <si>
    <t xml:space="preserve">sample for 100ul [2 or 4 nM] sequencing</t>
  </si>
  <si>
    <t xml:space="preserve">water for 100ul [2 or 4 nM] sequencing</t>
  </si>
  <si>
    <t xml:space="preserve">Sequencing order no.</t>
  </si>
  <si>
    <t xml:space="preserve">Seq order date</t>
  </si>
  <si>
    <t xml:space="preserve">Seq complete date</t>
  </si>
  <si>
    <t xml:space="preserve">total reads</t>
  </si>
  <si>
    <t xml:space="preserve">trimmed reads</t>
  </si>
  <si>
    <t xml:space="preserve">percent kept</t>
  </si>
  <si>
    <t xml:space="preserve">hg38_100 hisat file</t>
  </si>
  <si>
    <t xml:space="preserve">hisat single mapped</t>
  </si>
  <si>
    <t xml:space="preserve">hisat multi mapped</t>
  </si>
  <si>
    <t xml:space="preserve">hisat mapping rate</t>
  </si>
  <si>
    <t xml:space="preserve">SL R2 Reads observed</t>
  </si>
  <si>
    <t xml:space="preserve">SL Searched</t>
  </si>
  <si>
    <t xml:space="preserve">SL proportion observed</t>
  </si>
  <si>
    <t xml:space="preserve">SL factor</t>
  </si>
  <si>
    <t xml:space="preserve">lpanamensis_hisat2</t>
  </si>
  <si>
    <t xml:space="preserve">hg38_100_salmon</t>
  </si>
  <si>
    <t xml:space="preserve">TMRC30097</t>
  </si>
  <si>
    <t xml:space="preserve">WT2008 B1</t>
  </si>
  <si>
    <t xml:space="preserve">2008-1</t>
  </si>
  <si>
    <t xml:space="preserve">d2008</t>
  </si>
  <si>
    <t xml:space="preserve">MAG</t>
  </si>
  <si>
    <t xml:space="preserve">LG</t>
  </si>
  <si>
    <t xml:space="preserve">H. sapiens</t>
  </si>
  <si>
    <t xml:space="preserve">L. V. panamensis</t>
  </si>
  <si>
    <t xml:space="preserve">Biopsy</t>
  </si>
  <si>
    <t xml:space="preserve">CL</t>
  </si>
  <si>
    <t xml:space="preserve">Failure</t>
  </si>
  <si>
    <t xml:space="preserve">Tissue mortar</t>
  </si>
  <si>
    <t xml:space="preserve">none</t>
  </si>
  <si>
    <t xml:space="preserve">NA</t>
  </si>
  <si>
    <t xml:space="preserve">Allprotect</t>
  </si>
  <si>
    <t xml:space="preserve">Y</t>
  </si>
  <si>
    <t xml:space="preserve">ATCACG</t>
  </si>
  <si>
    <t xml:space="preserve">Antimoniate</t>
  </si>
  <si>
    <t xml:space="preserve">libqc20201110_02:E2</t>
  </si>
  <si>
    <t xml:space="preserve">some</t>
  </si>
  <si>
    <t xml:space="preserve">TMRC30075</t>
  </si>
  <si>
    <t xml:space="preserve">WT2008 B2</t>
  </si>
  <si>
    <t xml:space="preserve">2008-2</t>
  </si>
  <si>
    <t xml:space="preserve">CGATGT</t>
  </si>
  <si>
    <t xml:space="preserve">libqc20201110_02:F2</t>
  </si>
  <si>
    <t xml:space="preserve">elsayed_170381</t>
  </si>
  <si>
    <t xml:space="preserve">few</t>
  </si>
  <si>
    <t xml:space="preserve">TMRC30085</t>
  </si>
  <si>
    <t xml:space="preserve">WT2008 B3</t>
  </si>
  <si>
    <t xml:space="preserve">2008-3</t>
  </si>
  <si>
    <t xml:space="preserve">N.A</t>
  </si>
  <si>
    <t xml:space="preserve">TTAGGC</t>
  </si>
  <si>
    <t xml:space="preserve">libqc20201110_02:G2</t>
  </si>
  <si>
    <t xml:space="preserve">undefined, rerunning</t>
  </si>
  <si>
    <t xml:space="preserve">undef</t>
  </si>
  <si>
    <t xml:space="preserve">TMRC30086</t>
  </si>
  <si>
    <t xml:space="preserve">WT1029 B1</t>
  </si>
  <si>
    <t xml:space="preserve">1029-1</t>
  </si>
  <si>
    <t xml:space="preserve">d1029</t>
  </si>
  <si>
    <t xml:space="preserve">Cure</t>
  </si>
  <si>
    <t xml:space="preserve">TGACCA</t>
  </si>
  <si>
    <t xml:space="preserve">libqc20201110_01:F1</t>
  </si>
  <si>
    <t xml:space="preserve">TMRC30087</t>
  </si>
  <si>
    <t xml:space="preserve">WT1029 B2</t>
  </si>
  <si>
    <t xml:space="preserve">1029-2</t>
  </si>
  <si>
    <t xml:space="preserve">ACAGTG</t>
  </si>
  <si>
    <t xml:space="preserve">libqc20201110_01:G1</t>
  </si>
  <si>
    <t xml:space="preserve">TMRC30101</t>
  </si>
  <si>
    <t xml:space="preserve">WT1029 B3</t>
  </si>
  <si>
    <t xml:space="preserve">1029-3</t>
  </si>
  <si>
    <t xml:space="preserve">GCCAAT</t>
  </si>
  <si>
    <t xml:space="preserve">libqc20201110_01:H1</t>
  </si>
  <si>
    <t xml:space="preserve">TMRC30089</t>
  </si>
  <si>
    <t xml:space="preserve">WT1036 B1</t>
  </si>
  <si>
    <t xml:space="preserve">1036-1</t>
  </si>
  <si>
    <t xml:space="preserve">d1036</t>
  </si>
  <si>
    <t xml:space="preserve">L. V. braziliensis</t>
  </si>
  <si>
    <t xml:space="preserve">CAGATC</t>
  </si>
  <si>
    <t xml:space="preserve">libqc20201110_01:D2</t>
  </si>
  <si>
    <t xml:space="preserve">TMRC30090</t>
  </si>
  <si>
    <t xml:space="preserve">WT1036 B2</t>
  </si>
  <si>
    <t xml:space="preserve">1036-2</t>
  </si>
  <si>
    <t xml:space="preserve">ACTTGA</t>
  </si>
  <si>
    <t xml:space="preserve">libqc20201110_01:E2</t>
  </si>
  <si>
    <t xml:space="preserve">TMRC30081</t>
  </si>
  <si>
    <t xml:space="preserve">WT1036 B3</t>
  </si>
  <si>
    <t xml:space="preserve">1036-3</t>
  </si>
  <si>
    <t xml:space="preserve">GATCAG</t>
  </si>
  <si>
    <t xml:space="preserve">libqc20201110_01:F2</t>
  </si>
  <si>
    <t xml:space="preserve">TMRC30092</t>
  </si>
  <si>
    <t xml:space="preserve">WT1037 B1</t>
  </si>
  <si>
    <t xml:space="preserve">1037-1</t>
  </si>
  <si>
    <t xml:space="preserve">d1037</t>
  </si>
  <si>
    <t xml:space="preserve">TAGCTT</t>
  </si>
  <si>
    <t xml:space="preserve">libqc20201110_01:G2</t>
  </si>
  <si>
    <t xml:space="preserve">TMRC30104</t>
  </si>
  <si>
    <t xml:space="preserve">WT1037 B2</t>
  </si>
  <si>
    <t xml:space="preserve">1037-2</t>
  </si>
  <si>
    <t xml:space="preserve">GGCTAC</t>
  </si>
  <si>
    <t xml:space="preserve">libqc20201110_01:H2</t>
  </si>
  <si>
    <t xml:space="preserve">TMRC30125</t>
  </si>
  <si>
    <t xml:space="preserve">WT1037 B3</t>
  </si>
  <si>
    <t xml:space="preserve">1037-3</t>
  </si>
  <si>
    <t xml:space="preserve">CTTGTA</t>
  </si>
  <si>
    <t xml:space="preserve">libqc20201110_02:A1</t>
  </si>
  <si>
    <t xml:space="preserve">ATGC-03</t>
  </si>
  <si>
    <t xml:space="preserve">TMRC30106</t>
  </si>
  <si>
    <t xml:space="preserve">WT1031 B1</t>
  </si>
  <si>
    <t xml:space="preserve">1031-1</t>
  </si>
  <si>
    <t xml:space="preserve">d1031</t>
  </si>
  <si>
    <t xml:space="preserve">AGTCAA</t>
  </si>
  <si>
    <t xml:space="preserve">libqc20201110_01:A2</t>
  </si>
  <si>
    <t xml:space="preserve">TMRC30114</t>
  </si>
  <si>
    <t xml:space="preserve">WT1031 B2</t>
  </si>
  <si>
    <t xml:space="preserve">1031-2</t>
  </si>
  <si>
    <t xml:space="preserve">AGTTCC</t>
  </si>
  <si>
    <t xml:space="preserve">libqc20201110_01:B2</t>
  </si>
  <si>
    <t xml:space="preserve">ATGC-01</t>
  </si>
  <si>
    <t xml:space="preserve">TMRC30095</t>
  </si>
  <si>
    <t xml:space="preserve">WT1031 B3</t>
  </si>
  <si>
    <t xml:space="preserve">1031-3</t>
  </si>
  <si>
    <t xml:space="preserve">ATGTCA</t>
  </si>
  <si>
    <t xml:space="preserve">libqc20201110_01:C2</t>
  </si>
  <si>
    <t xml:space="preserve">TMRC30108</t>
  </si>
  <si>
    <t xml:space="preserve">WT2002 B1</t>
  </si>
  <si>
    <t xml:space="preserve">2002-1</t>
  </si>
  <si>
    <t xml:space="preserve">d2002</t>
  </si>
  <si>
    <t xml:space="preserve">CCGTCC</t>
  </si>
  <si>
    <t xml:space="preserve">Miltefosine</t>
  </si>
  <si>
    <t xml:space="preserve">libqc20201110_02:E1</t>
  </si>
  <si>
    <t xml:space="preserve">TMRC30126</t>
  </si>
  <si>
    <t xml:space="preserve">WT2002 B2</t>
  </si>
  <si>
    <t xml:space="preserve">2002-2</t>
  </si>
  <si>
    <t xml:space="preserve">GTCCGC</t>
  </si>
  <si>
    <t xml:space="preserve">libqc20201110_02:F1</t>
  </si>
  <si>
    <t xml:space="preserve">rerunning</t>
  </si>
  <si>
    <t xml:space="preserve">TMRC30127</t>
  </si>
  <si>
    <t xml:space="preserve">WT2002 B3</t>
  </si>
  <si>
    <t xml:space="preserve">2002-3</t>
  </si>
  <si>
    <t xml:space="preserve">GTGAAA</t>
  </si>
  <si>
    <t xml:space="preserve">libqc20201110_02:G1</t>
  </si>
  <si>
    <t xml:space="preserve">failed</t>
  </si>
  <si>
    <t xml:space="preserve">#VALUE!</t>
  </si>
  <si>
    <t xml:space="preserve">ATGC-04</t>
  </si>
  <si>
    <t xml:space="preserve">TMRC30120</t>
  </si>
  <si>
    <t xml:space="preserve">WT2009 B1</t>
  </si>
  <si>
    <t xml:space="preserve">2009-1</t>
  </si>
  <si>
    <t xml:space="preserve">d2009</t>
  </si>
  <si>
    <t xml:space="preserve">GTGGCC</t>
  </si>
  <si>
    <t xml:space="preserve">libqc20201110_02:H2</t>
  </si>
  <si>
    <t xml:space="preserve">TMRC30128</t>
  </si>
  <si>
    <t xml:space="preserve">WT2009 B2</t>
  </si>
  <si>
    <t xml:space="preserve">2009-2</t>
  </si>
  <si>
    <t xml:space="preserve">GTTTCG</t>
  </si>
  <si>
    <t xml:space="preserve">libqc20201110_03:A1</t>
  </si>
  <si>
    <t xml:space="preserve">TMRC30129</t>
  </si>
  <si>
    <t xml:space="preserve">WT2009 B3</t>
  </si>
  <si>
    <t xml:space="preserve">2009-3</t>
  </si>
  <si>
    <t xml:space="preserve">CGTACG</t>
  </si>
  <si>
    <t xml:space="preserve">libqc20201110_03:B1</t>
  </si>
  <si>
    <t xml:space="preserve">TMRC30130</t>
  </si>
  <si>
    <t xml:space="preserve">WT2010 B1</t>
  </si>
  <si>
    <t xml:space="preserve">2010-1</t>
  </si>
  <si>
    <t xml:space="preserve">d2010</t>
  </si>
  <si>
    <t xml:space="preserve">GAGTGG</t>
  </si>
  <si>
    <t xml:space="preserve">libqc20201110_03:C1</t>
  </si>
  <si>
    <t xml:space="preserve">TMRC30124</t>
  </si>
  <si>
    <t xml:space="preserve">WT2010 B2</t>
  </si>
  <si>
    <t xml:space="preserve">2010-2</t>
  </si>
  <si>
    <t xml:space="preserve">ACTGAT</t>
  </si>
  <si>
    <t xml:space="preserve">libqc20201110_03:D1</t>
  </si>
  <si>
    <t xml:space="preserve">TMRC30131</t>
  </si>
  <si>
    <t xml:space="preserve">WT2010 B3</t>
  </si>
  <si>
    <t xml:space="preserve">2010-3</t>
  </si>
  <si>
    <t xml:space="preserve">ATTCCT</t>
  </si>
  <si>
    <t xml:space="preserve">libqc20201110_03:E1</t>
  </si>
  <si>
    <t xml:space="preserve">TMRC30109</t>
  </si>
  <si>
    <t xml:space="preserve">WT1019 B1</t>
  </si>
  <si>
    <t xml:space="preserve">1019-1</t>
  </si>
  <si>
    <t xml:space="preserve">d1019</t>
  </si>
  <si>
    <t xml:space="preserve">libqc20201110_01:C1</t>
  </si>
  <si>
    <t xml:space="preserve">TMRC30084</t>
  </si>
  <si>
    <t xml:space="preserve">WT1019 B2</t>
  </si>
  <si>
    <t xml:space="preserve">1019-2</t>
  </si>
  <si>
    <t xml:space="preserve">libqc20201110_01:D1</t>
  </si>
  <si>
    <t xml:space="preserve">TMRC30098</t>
  </si>
  <si>
    <t xml:space="preserve">WT1019 B3</t>
  </si>
  <si>
    <t xml:space="preserve">1019-3</t>
  </si>
  <si>
    <t xml:space="preserve">libqc20201110_01:E1</t>
  </si>
  <si>
    <t xml:space="preserve">TMRC30099</t>
  </si>
  <si>
    <t xml:space="preserve">WT2004 B1</t>
  </si>
  <si>
    <t xml:space="preserve">2004-1</t>
  </si>
  <si>
    <t xml:space="preserve">d2004</t>
  </si>
  <si>
    <t xml:space="preserve">libqc20201110_02:B2</t>
  </si>
  <si>
    <t xml:space="preserve">TMRC30100</t>
  </si>
  <si>
    <t xml:space="preserve">WT2004 B2</t>
  </si>
  <si>
    <t xml:space="preserve">2004-2</t>
  </si>
  <si>
    <t xml:space="preserve">libqc20201110_02:C2</t>
  </si>
  <si>
    <t xml:space="preserve">TMRC30110</t>
  </si>
  <si>
    <t xml:space="preserve">WT2004 B3</t>
  </si>
  <si>
    <t xml:space="preserve">2004-3</t>
  </si>
  <si>
    <t xml:space="preserve">libqc20201110_02:D2</t>
  </si>
  <si>
    <t xml:space="preserve">TMRC30111</t>
  </si>
  <si>
    <t xml:space="preserve">WT2001 B1</t>
  </si>
  <si>
    <t xml:space="preserve">2001-1</t>
  </si>
  <si>
    <t xml:space="preserve">d2001</t>
  </si>
  <si>
    <t xml:space="preserve">libqc20201110_02:B1</t>
  </si>
  <si>
    <t xml:space="preserve">TMRC30102</t>
  </si>
  <si>
    <t xml:space="preserve">WT2001 B2</t>
  </si>
  <si>
    <t xml:space="preserve">2001-2</t>
  </si>
  <si>
    <t xml:space="preserve">libqc20201110_02:C1</t>
  </si>
  <si>
    <t xml:space="preserve">TMRC30091</t>
  </si>
  <si>
    <t xml:space="preserve">WT2001 B3</t>
  </si>
  <si>
    <t xml:space="preserve">2001-3</t>
  </si>
  <si>
    <t xml:space="preserve">libqc20201110_02:D1</t>
  </si>
  <si>
    <t xml:space="preserve">TMRC30112</t>
  </si>
  <si>
    <t xml:space="preserve">WT2003 B1</t>
  </si>
  <si>
    <t xml:space="preserve">2003-1</t>
  </si>
  <si>
    <t xml:space="preserve">d2003</t>
  </si>
  <si>
    <t xml:space="preserve">libqc20201110_02:H1</t>
  </si>
  <si>
    <t xml:space="preserve">TMRC30163</t>
  </si>
  <si>
    <t xml:space="preserve">WT2003 B2</t>
  </si>
  <si>
    <t xml:space="preserve">2003-2</t>
  </si>
  <si>
    <t xml:space="preserve">libqc20210323:A1</t>
  </si>
  <si>
    <t xml:space="preserve">TMRC30073</t>
  </si>
  <si>
    <t xml:space="preserve">WT2003 B3</t>
  </si>
  <si>
    <t xml:space="preserve">2003-3</t>
  </si>
  <si>
    <t xml:space="preserve">libqc20201110_02:A2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</si>
</sst>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Z3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pane xSplit="1" ySplit="0" topLeftCell="AE2" activePane="topRight" state="frozen"/>
      <selection pane="topLeft" activeCell="A2" activeCellId="0" sqref="A2"/>
      <selection pane="topRight" activeCell="AE7" activeCellId="0" sqref="AE7"/>
    </sheetView>
  </sheetViews>
  <sheetFormatPr defaultColWidth="11.58984375" defaultRowHeight="12.8" zeroHeight="false" outlineLevelRow="0" outlineLevelCol="0"/>
  <cols>
    <col collapsed="false" customWidth="true" hidden="false" outlineLevel="0" max="12" min="12" style="1" width="31.64"/>
    <col collapsed="false" customWidth="true" hidden="false" outlineLevel="0" max="56" min="56" style="1" width="140.14"/>
    <col collapsed="false" customWidth="true" hidden="false" outlineLevel="0" max="64" min="64" style="0" width="101.02"/>
  </cols>
  <sheetData>
    <row r="1" customFormat="false" ht="20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/>
      <c r="BO1" s="2"/>
      <c r="BP1" s="2"/>
      <c r="BQ1" s="2"/>
      <c r="BR1" s="2"/>
      <c r="BS1" s="2"/>
      <c r="BT1" s="2"/>
      <c r="BU1" s="4"/>
      <c r="BV1" s="2"/>
      <c r="BW1" s="2"/>
      <c r="BX1" s="2"/>
      <c r="BY1" s="2"/>
      <c r="BZ1" s="2"/>
    </row>
    <row r="2" customFormat="false" ht="20.8" hidden="false" customHeight="true" outlineLevel="0" collapsed="false">
      <c r="A2" s="1" t="s">
        <v>65</v>
      </c>
      <c r="B2" s="1" t="s">
        <v>66</v>
      </c>
      <c r="C2" s="1" t="s">
        <v>67</v>
      </c>
      <c r="D2" s="1" t="s">
        <v>68</v>
      </c>
      <c r="E2" s="1" t="n">
        <v>1</v>
      </c>
      <c r="F2" s="1" t="s">
        <v>69</v>
      </c>
      <c r="G2" s="1" t="s">
        <v>70</v>
      </c>
      <c r="H2" s="1" t="s">
        <v>71</v>
      </c>
      <c r="L2" s="5" t="s">
        <v>72</v>
      </c>
      <c r="M2" s="1" t="s">
        <v>73</v>
      </c>
      <c r="N2" s="1" t="s">
        <v>74</v>
      </c>
      <c r="O2" s="1" t="n">
        <v>1</v>
      </c>
      <c r="P2" s="1" t="s">
        <v>75</v>
      </c>
      <c r="Q2" s="1" t="s">
        <v>76</v>
      </c>
      <c r="R2" s="1" t="s">
        <v>77</v>
      </c>
      <c r="S2" s="1" t="s">
        <v>77</v>
      </c>
      <c r="T2" s="1" t="s">
        <v>78</v>
      </c>
      <c r="U2" s="1" t="s">
        <v>78</v>
      </c>
      <c r="V2" s="1" t="s">
        <v>79</v>
      </c>
      <c r="X2" s="1" t="n">
        <v>25</v>
      </c>
      <c r="AA2" s="1" t="n">
        <v>584</v>
      </c>
      <c r="AB2" s="1" t="s">
        <v>80</v>
      </c>
      <c r="AC2" s="1" t="n">
        <v>7.8</v>
      </c>
      <c r="AD2" s="1" t="n">
        <v>366.59</v>
      </c>
      <c r="AE2" s="1" t="n">
        <v>2.03</v>
      </c>
      <c r="AF2" s="1" t="n">
        <v>2.16</v>
      </c>
      <c r="AG2" s="1" t="n">
        <v>0.5</v>
      </c>
      <c r="AH2" s="1" t="n">
        <v>0.3</v>
      </c>
      <c r="AJ2" s="1" t="s">
        <v>80</v>
      </c>
      <c r="AK2" s="1" t="n">
        <v>1</v>
      </c>
      <c r="AL2" s="1" t="s">
        <v>81</v>
      </c>
      <c r="AM2" s="1" t="n">
        <v>30</v>
      </c>
      <c r="AN2" s="1" t="n">
        <v>15</v>
      </c>
      <c r="AO2" s="6" t="n">
        <v>44109</v>
      </c>
      <c r="AQ2" s="1" t="s">
        <v>82</v>
      </c>
      <c r="AT2" s="1" t="s">
        <v>83</v>
      </c>
      <c r="AU2" s="1" t="n">
        <v>262</v>
      </c>
      <c r="AV2" s="1" t="n">
        <v>1.5</v>
      </c>
      <c r="BA2" s="1" t="n">
        <v>53002194</v>
      </c>
      <c r="BB2" s="1" t="n">
        <v>40435963</v>
      </c>
      <c r="BC2" s="7" t="n">
        <v>0.7629</v>
      </c>
      <c r="BD2" s="1" t="str">
        <f aca="false">CONCATENATE("preprocessing/", $A2, "/outputs/02hisat2_hg38_100/hg38_100_sno_gene_gene_id.count.xz")</f>
        <v>preprocessing/TMRC30097/outputs/02hisat2_hg38_100/hg38_100_sno_gene_gene_id.count.xz</v>
      </c>
      <c r="BE2" s="1" t="n">
        <v>33679784</v>
      </c>
      <c r="BF2" s="1" t="n">
        <v>3894913</v>
      </c>
      <c r="BG2" s="7" t="n">
        <v>0.9292</v>
      </c>
      <c r="BH2" s="8" t="n">
        <v>14384</v>
      </c>
      <c r="BI2" s="8" t="n">
        <v>40435963</v>
      </c>
      <c r="BJ2" s="1" t="n">
        <f aca="false">BH2/BI2</f>
        <v>0.00035572294890071</v>
      </c>
      <c r="BK2" s="1" t="s">
        <v>84</v>
      </c>
      <c r="BL2" s="1" t="str">
        <f aca="false">CONCATENATE("preprocessing/", $A2, "/outputs/03hisat2_lpanamensis_v36/r1_trimmed.count_lpanamensis_v36_sno_gene_ID.count.xz")</f>
        <v>preprocessing/TMRC30097/outputs/03hisat2_lpanamensis_v36/r1_trimmed.count_lpanamensis_v36_sno_gene_ID.count.xz</v>
      </c>
      <c r="BM2" s="1" t="str">
        <f aca="false">CONCATENATE("preprocessing/", $A2, "/outputs/salmon_hd38_100/quant.sf")</f>
        <v>preprocessing/TMRC30097/outputs/salmon_hd38_100/quant.sf</v>
      </c>
    </row>
    <row r="3" customFormat="false" ht="20.8" hidden="false" customHeight="true" outlineLevel="0" collapsed="false">
      <c r="A3" s="1" t="s">
        <v>85</v>
      </c>
      <c r="B3" s="1" t="s">
        <v>86</v>
      </c>
      <c r="C3" s="1" t="s">
        <v>87</v>
      </c>
      <c r="D3" s="1" t="s">
        <v>68</v>
      </c>
      <c r="E3" s="1" t="n">
        <v>1</v>
      </c>
      <c r="F3" s="1" t="s">
        <v>69</v>
      </c>
      <c r="G3" s="1" t="s">
        <v>70</v>
      </c>
      <c r="H3" s="1" t="s">
        <v>71</v>
      </c>
      <c r="L3" s="5" t="s">
        <v>72</v>
      </c>
      <c r="M3" s="1" t="s">
        <v>73</v>
      </c>
      <c r="N3" s="1" t="s">
        <v>74</v>
      </c>
      <c r="O3" s="1" t="n">
        <v>2</v>
      </c>
      <c r="P3" s="1" t="s">
        <v>75</v>
      </c>
      <c r="Q3" s="1" t="s">
        <v>76</v>
      </c>
      <c r="R3" s="1" t="s">
        <v>77</v>
      </c>
      <c r="S3" s="1" t="s">
        <v>77</v>
      </c>
      <c r="T3" s="1" t="s">
        <v>78</v>
      </c>
      <c r="U3" s="1" t="s">
        <v>78</v>
      </c>
      <c r="V3" s="1" t="s">
        <v>79</v>
      </c>
      <c r="X3" s="1" t="n">
        <v>25</v>
      </c>
      <c r="AA3" s="1" t="n">
        <v>443</v>
      </c>
      <c r="AB3" s="1" t="s">
        <v>80</v>
      </c>
      <c r="AC3" s="1" t="n">
        <v>7.2</v>
      </c>
      <c r="AD3" s="1" t="n">
        <v>350.97</v>
      </c>
      <c r="AE3" s="1" t="n">
        <v>2.05</v>
      </c>
      <c r="AF3" s="1" t="n">
        <v>2.19</v>
      </c>
      <c r="AG3" s="1" t="n">
        <v>0.7</v>
      </c>
      <c r="AH3" s="1" t="n">
        <v>0.3</v>
      </c>
      <c r="AJ3" s="1" t="s">
        <v>80</v>
      </c>
      <c r="AK3" s="1" t="n">
        <v>2</v>
      </c>
      <c r="AL3" s="1" t="s">
        <v>88</v>
      </c>
      <c r="AM3" s="1" t="n">
        <v>30</v>
      </c>
      <c r="AN3" s="1" t="n">
        <v>15</v>
      </c>
      <c r="AO3" s="6" t="n">
        <v>44109</v>
      </c>
      <c r="AQ3" s="1" t="s">
        <v>82</v>
      </c>
      <c r="AT3" s="1" t="s">
        <v>89</v>
      </c>
      <c r="AU3" s="1" t="n">
        <v>201</v>
      </c>
      <c r="AV3" s="1" t="n">
        <v>2</v>
      </c>
      <c r="AX3" s="1" t="s">
        <v>90</v>
      </c>
      <c r="AZ3" s="1" t="n">
        <v>20210308</v>
      </c>
      <c r="BA3" s="1" t="n">
        <v>18786395</v>
      </c>
      <c r="BB3" s="1" t="n">
        <v>17681446</v>
      </c>
      <c r="BC3" s="7" t="n">
        <v>0.9412</v>
      </c>
      <c r="BD3" s="1" t="str">
        <f aca="false">CONCATENATE("preprocessing/", A3, "/outputs/02hisat2_hg38_100/hg38_100_sno_gene_gene_id.count.xz")</f>
        <v>preprocessing/TMRC30075/outputs/02hisat2_hg38_100/hg38_100_sno_gene_gene_id.count.xz</v>
      </c>
      <c r="BE3" s="1" t="n">
        <v>14564996</v>
      </c>
      <c r="BF3" s="1" t="n">
        <v>2096220</v>
      </c>
      <c r="BG3" s="7" t="n">
        <v>0.9423</v>
      </c>
      <c r="BH3" s="1" t="n">
        <v>54</v>
      </c>
      <c r="BI3" s="8" t="n">
        <v>17681446</v>
      </c>
      <c r="BJ3" s="1" t="n">
        <f aca="false">BH3/BI3</f>
        <v>3.05404886003102E-006</v>
      </c>
      <c r="BK3" s="1" t="s">
        <v>91</v>
      </c>
      <c r="BL3" s="1" t="str">
        <f aca="false">CONCATENATE("preprocessing/", $A3, "/outputs/03hisat2_lpanamensis_v36/r1_trimmed.count_lpanamensis_v36_sno_gene_ID.count.xz")</f>
        <v>preprocessing/TMRC30075/outputs/03hisat2_lpanamensis_v36/r1_trimmed.count_lpanamensis_v36_sno_gene_ID.count.xz</v>
      </c>
      <c r="BM3" s="1" t="str">
        <f aca="false">CONCATENATE("preprocessing/", $A3, "/outputs/salmon_hd38_100/quant.sf")</f>
        <v>preprocessing/TMRC30075/outputs/salmon_hd38_100/quant.sf</v>
      </c>
    </row>
    <row r="4" customFormat="false" ht="20.8" hidden="false" customHeight="true" outlineLevel="0" collapsed="false">
      <c r="A4" s="1" t="s">
        <v>92</v>
      </c>
      <c r="B4" s="1" t="s">
        <v>93</v>
      </c>
      <c r="C4" s="1" t="s">
        <v>94</v>
      </c>
      <c r="D4" s="1" t="s">
        <v>68</v>
      </c>
      <c r="E4" s="1" t="n">
        <v>1</v>
      </c>
      <c r="F4" s="1" t="s">
        <v>69</v>
      </c>
      <c r="G4" s="1" t="s">
        <v>70</v>
      </c>
      <c r="H4" s="1" t="s">
        <v>71</v>
      </c>
      <c r="L4" s="5" t="s">
        <v>72</v>
      </c>
      <c r="M4" s="1" t="s">
        <v>73</v>
      </c>
      <c r="N4" s="1" t="s">
        <v>74</v>
      </c>
      <c r="O4" s="1" t="n">
        <v>3</v>
      </c>
      <c r="P4" s="1" t="s">
        <v>75</v>
      </c>
      <c r="Q4" s="1" t="s">
        <v>76</v>
      </c>
      <c r="R4" s="1" t="s">
        <v>77</v>
      </c>
      <c r="S4" s="1" t="s">
        <v>77</v>
      </c>
      <c r="T4" s="1" t="s">
        <v>78</v>
      </c>
      <c r="U4" s="1" t="s">
        <v>78</v>
      </c>
      <c r="V4" s="1" t="s">
        <v>79</v>
      </c>
      <c r="X4" s="1" t="n">
        <v>25</v>
      </c>
      <c r="AA4" s="1" t="n">
        <v>256</v>
      </c>
      <c r="AB4" s="1" t="s">
        <v>80</v>
      </c>
      <c r="AC4" s="1" t="s">
        <v>95</v>
      </c>
      <c r="AD4" s="1" t="n">
        <v>179.28</v>
      </c>
      <c r="AE4" s="1" t="n">
        <v>2.07</v>
      </c>
      <c r="AF4" s="1" t="n">
        <v>2.31</v>
      </c>
      <c r="AG4" s="1" t="n">
        <v>1.2</v>
      </c>
      <c r="AH4" s="1" t="n">
        <v>0.3</v>
      </c>
      <c r="AJ4" s="1" t="s">
        <v>80</v>
      </c>
      <c r="AK4" s="1" t="n">
        <v>3</v>
      </c>
      <c r="AL4" s="1" t="s">
        <v>96</v>
      </c>
      <c r="AM4" s="1" t="n">
        <v>30</v>
      </c>
      <c r="AN4" s="1" t="n">
        <v>15</v>
      </c>
      <c r="AO4" s="6" t="n">
        <v>44109</v>
      </c>
      <c r="AQ4" s="1" t="s">
        <v>82</v>
      </c>
      <c r="AT4" s="1" t="s">
        <v>97</v>
      </c>
      <c r="AU4" s="1" t="n">
        <v>230</v>
      </c>
      <c r="AV4" s="1" t="n">
        <v>1.7</v>
      </c>
      <c r="AX4" s="1" t="s">
        <v>90</v>
      </c>
      <c r="AZ4" s="1" t="n">
        <v>20210308</v>
      </c>
      <c r="BA4" s="1" t="n">
        <v>34394363</v>
      </c>
      <c r="BB4" s="1" t="n">
        <v>26145960</v>
      </c>
      <c r="BC4" s="7" t="n">
        <v>0.7602</v>
      </c>
      <c r="BD4" s="1" t="str">
        <f aca="false">CONCATENATE("preprocessing/", A4, "/outputs/02hisat2_hg38_100/hg38_100_sno_gene_gene_id.count.xz")</f>
        <v>preprocessing/TMRC30085/outputs/02hisat2_hg38_100/hg38_100_sno_gene_gene_id.count.xz</v>
      </c>
      <c r="BE4" s="1" t="n">
        <v>22619881</v>
      </c>
      <c r="BF4" s="1" t="n">
        <v>2397587</v>
      </c>
      <c r="BG4" s="7" t="n">
        <v>0.9568</v>
      </c>
      <c r="BH4" s="1" t="n">
        <v>1</v>
      </c>
      <c r="BI4" s="1" t="s">
        <v>98</v>
      </c>
      <c r="BJ4" s="1" t="e">
        <f aca="false">BH4/BI4</f>
        <v>#VALUE!</v>
      </c>
      <c r="BK4" s="1" t="s">
        <v>99</v>
      </c>
      <c r="BL4" s="1" t="str">
        <f aca="false">CONCATENATE("preprocessing/", $A4, "/outputs/03hisat2_lpanamensis_v36/r1_trimmed.count_lpanamensis_v36_sno_gene_ID.count.xz")</f>
        <v>preprocessing/TMRC30085/outputs/03hisat2_lpanamensis_v36/r1_trimmed.count_lpanamensis_v36_sno_gene_ID.count.xz</v>
      </c>
      <c r="BM4" s="1" t="str">
        <f aca="false">CONCATENATE("preprocessing/", $A4, "/outputs/salmon_hd38_100/quant.sf")</f>
        <v>preprocessing/TMRC30085/outputs/salmon_hd38_100/quant.sf</v>
      </c>
    </row>
    <row r="5" customFormat="false" ht="20.8" hidden="false" customHeight="true" outlineLevel="0" collapsed="false">
      <c r="A5" s="1" t="s">
        <v>100</v>
      </c>
      <c r="B5" s="1" t="s">
        <v>101</v>
      </c>
      <c r="C5" s="1" t="s">
        <v>102</v>
      </c>
      <c r="D5" s="1" t="s">
        <v>103</v>
      </c>
      <c r="E5" s="1" t="n">
        <v>1</v>
      </c>
      <c r="F5" s="1" t="s">
        <v>69</v>
      </c>
      <c r="G5" s="1" t="s">
        <v>70</v>
      </c>
      <c r="H5" s="1" t="s">
        <v>71</v>
      </c>
      <c r="L5" s="5" t="s">
        <v>72</v>
      </c>
      <c r="M5" s="1" t="s">
        <v>73</v>
      </c>
      <c r="N5" s="1" t="s">
        <v>74</v>
      </c>
      <c r="O5" s="1" t="n">
        <v>1</v>
      </c>
      <c r="P5" s="1" t="s">
        <v>104</v>
      </c>
      <c r="Q5" s="1" t="s">
        <v>76</v>
      </c>
      <c r="R5" s="1" t="s">
        <v>77</v>
      </c>
      <c r="S5" s="1" t="s">
        <v>77</v>
      </c>
      <c r="T5" s="1" t="s">
        <v>78</v>
      </c>
      <c r="U5" s="1" t="s">
        <v>78</v>
      </c>
      <c r="V5" s="1" t="s">
        <v>79</v>
      </c>
      <c r="X5" s="1" t="n">
        <v>25</v>
      </c>
      <c r="AA5" s="1" t="n">
        <v>603</v>
      </c>
      <c r="AB5" s="1" t="s">
        <v>80</v>
      </c>
      <c r="AC5" s="1" t="n">
        <v>7.6</v>
      </c>
      <c r="AD5" s="1" t="n">
        <v>798.03</v>
      </c>
      <c r="AE5" s="1" t="n">
        <v>2.12</v>
      </c>
      <c r="AF5" s="1" t="n">
        <v>1.82</v>
      </c>
      <c r="AG5" s="1" t="n">
        <v>0.5</v>
      </c>
      <c r="AH5" s="1" t="n">
        <v>0.3</v>
      </c>
      <c r="AJ5" s="1" t="s">
        <v>80</v>
      </c>
      <c r="AK5" s="1" t="n">
        <v>4</v>
      </c>
      <c r="AL5" s="1" t="s">
        <v>105</v>
      </c>
      <c r="AM5" s="1" t="n">
        <v>30</v>
      </c>
      <c r="AN5" s="1" t="n">
        <v>15</v>
      </c>
      <c r="AO5" s="6" t="n">
        <v>44109</v>
      </c>
      <c r="AQ5" s="1" t="s">
        <v>82</v>
      </c>
      <c r="AT5" s="1" t="s">
        <v>106</v>
      </c>
      <c r="AU5" s="1" t="n">
        <v>179</v>
      </c>
      <c r="AV5" s="1" t="n">
        <v>2.2</v>
      </c>
      <c r="AX5" s="1" t="s">
        <v>90</v>
      </c>
      <c r="AZ5" s="1" t="n">
        <v>20210308</v>
      </c>
      <c r="BA5" s="1" t="n">
        <v>67207969</v>
      </c>
      <c r="BB5" s="1" t="n">
        <v>51852750</v>
      </c>
      <c r="BC5" s="7" t="n">
        <v>0.7715</v>
      </c>
      <c r="BD5" s="1" t="str">
        <f aca="false">CONCATENATE("preprocessing/", A5, "/outputs/02hisat2_hg38_100/hg38_100_sno_gene_gene_id.count.xz")</f>
        <v>preprocessing/TMRC30086/outputs/02hisat2_hg38_100/hg38_100_sno_gene_gene_id.count.xz</v>
      </c>
      <c r="BE5" s="1" t="n">
        <v>45328815</v>
      </c>
      <c r="BF5" s="1" t="n">
        <v>4073020</v>
      </c>
      <c r="BG5" s="7" t="n">
        <v>0.9527</v>
      </c>
      <c r="BH5" s="1" t="n">
        <v>244</v>
      </c>
      <c r="BI5" s="8" t="n">
        <v>51852750</v>
      </c>
      <c r="BJ5" s="1" t="n">
        <f aca="false">BH5/BI5</f>
        <v>4.70563277743225E-006</v>
      </c>
      <c r="BK5" s="1" t="s">
        <v>91</v>
      </c>
      <c r="BL5" s="1" t="str">
        <f aca="false">CONCATENATE("preprocessing/", $A5, "/outputs/03hisat2_lpanamensis_v36/r1_trimmed.count_lpanamensis_v36_sno_gene_ID.count.xz")</f>
        <v>preprocessing/TMRC30086/outputs/03hisat2_lpanamensis_v36/r1_trimmed.count_lpanamensis_v36_sno_gene_ID.count.xz</v>
      </c>
      <c r="BM5" s="1" t="str">
        <f aca="false">CONCATENATE("preprocessing/", $A5, "/outputs/salmon_hd38_100/quant.sf")</f>
        <v>preprocessing/TMRC30086/outputs/salmon_hd38_100/quant.sf</v>
      </c>
    </row>
    <row r="6" customFormat="false" ht="20.8" hidden="false" customHeight="true" outlineLevel="0" collapsed="false">
      <c r="A6" s="1" t="s">
        <v>107</v>
      </c>
      <c r="B6" s="1" t="s">
        <v>108</v>
      </c>
      <c r="C6" s="1" t="s">
        <v>109</v>
      </c>
      <c r="D6" s="1" t="s">
        <v>103</v>
      </c>
      <c r="E6" s="1" t="n">
        <v>1</v>
      </c>
      <c r="F6" s="1" t="s">
        <v>69</v>
      </c>
      <c r="G6" s="1" t="s">
        <v>70</v>
      </c>
      <c r="H6" s="1" t="s">
        <v>71</v>
      </c>
      <c r="L6" s="5" t="s">
        <v>72</v>
      </c>
      <c r="M6" s="1" t="s">
        <v>73</v>
      </c>
      <c r="N6" s="1" t="s">
        <v>74</v>
      </c>
      <c r="O6" s="1" t="n">
        <v>2</v>
      </c>
      <c r="P6" s="1" t="s">
        <v>104</v>
      </c>
      <c r="Q6" s="1" t="s">
        <v>76</v>
      </c>
      <c r="R6" s="1" t="s">
        <v>77</v>
      </c>
      <c r="S6" s="1" t="s">
        <v>77</v>
      </c>
      <c r="T6" s="1" t="s">
        <v>78</v>
      </c>
      <c r="U6" s="1" t="s">
        <v>78</v>
      </c>
      <c r="V6" s="1" t="s">
        <v>79</v>
      </c>
      <c r="X6" s="1" t="n">
        <v>25</v>
      </c>
      <c r="AA6" s="1" t="n">
        <v>556</v>
      </c>
      <c r="AB6" s="1" t="s">
        <v>80</v>
      </c>
      <c r="AC6" s="1" t="n">
        <v>7.4</v>
      </c>
      <c r="AD6" s="1" t="n">
        <v>705.52</v>
      </c>
      <c r="AE6" s="1" t="n">
        <v>2.12</v>
      </c>
      <c r="AF6" s="1" t="n">
        <v>2.21</v>
      </c>
      <c r="AG6" s="1" t="n">
        <v>0.5</v>
      </c>
      <c r="AH6" s="1" t="n">
        <v>0.3</v>
      </c>
      <c r="AJ6" s="1" t="s">
        <v>80</v>
      </c>
      <c r="AK6" s="1" t="n">
        <v>5</v>
      </c>
      <c r="AL6" s="1" t="s">
        <v>110</v>
      </c>
      <c r="AM6" s="1" t="n">
        <v>30</v>
      </c>
      <c r="AN6" s="1" t="n">
        <v>15</v>
      </c>
      <c r="AO6" s="6" t="n">
        <v>44109</v>
      </c>
      <c r="AQ6" s="1" t="s">
        <v>82</v>
      </c>
      <c r="AT6" s="1" t="s">
        <v>111</v>
      </c>
      <c r="AU6" s="1" t="n">
        <v>214</v>
      </c>
      <c r="AV6" s="1" t="n">
        <v>1.9</v>
      </c>
      <c r="AX6" s="1" t="s">
        <v>90</v>
      </c>
      <c r="AZ6" s="1" t="n">
        <v>20210308</v>
      </c>
      <c r="BA6" s="1" t="n">
        <v>47580572</v>
      </c>
      <c r="BB6" s="1" t="n">
        <v>36903735</v>
      </c>
      <c r="BC6" s="7" t="n">
        <v>0.7756</v>
      </c>
      <c r="BD6" s="1" t="str">
        <f aca="false">CONCATENATE("preprocessing/", A6, "/outputs/02hisat2_hg38_100/hg38_100_sno_gene_gene_id.count.xz")</f>
        <v>preprocessing/TMRC30087/outputs/02hisat2_hg38_100/hg38_100_sno_gene_gene_id.count.xz</v>
      </c>
      <c r="BE6" s="1" t="n">
        <v>30620013</v>
      </c>
      <c r="BF6" s="1" t="n">
        <v>3936958</v>
      </c>
      <c r="BG6" s="7" t="n">
        <v>0.9364</v>
      </c>
      <c r="BH6" s="1" t="n">
        <v>159</v>
      </c>
      <c r="BI6" s="8" t="n">
        <v>36903735</v>
      </c>
      <c r="BJ6" s="1" t="n">
        <f aca="false">BH6/BI6</f>
        <v>4.30850698445564E-006</v>
      </c>
      <c r="BK6" s="1" t="s">
        <v>91</v>
      </c>
      <c r="BL6" s="1" t="str">
        <f aca="false">CONCATENATE("preprocessing/", $A6, "/outputs/03hisat2_lpanamensis_v36/r1_trimmed.count_lpanamensis_v36_sno_gene_ID.count.xz")</f>
        <v>preprocessing/TMRC30087/outputs/03hisat2_lpanamensis_v36/r1_trimmed.count_lpanamensis_v36_sno_gene_ID.count.xz</v>
      </c>
      <c r="BM6" s="1" t="str">
        <f aca="false">CONCATENATE("preprocessing/", $A6, "/outputs/salmon_hd38_100/quant.sf")</f>
        <v>preprocessing/TMRC30087/outputs/salmon_hd38_100/quant.sf</v>
      </c>
    </row>
    <row r="7" customFormat="false" ht="20.8" hidden="false" customHeight="true" outlineLevel="0" collapsed="false">
      <c r="A7" s="1" t="s">
        <v>112</v>
      </c>
      <c r="B7" s="1" t="s">
        <v>113</v>
      </c>
      <c r="C7" s="1" t="s">
        <v>114</v>
      </c>
      <c r="D7" s="1" t="s">
        <v>103</v>
      </c>
      <c r="E7" s="1" t="n">
        <v>1</v>
      </c>
      <c r="F7" s="1" t="s">
        <v>69</v>
      </c>
      <c r="G7" s="1" t="s">
        <v>70</v>
      </c>
      <c r="H7" s="1" t="s">
        <v>71</v>
      </c>
      <c r="L7" s="5" t="s">
        <v>72</v>
      </c>
      <c r="M7" s="1" t="s">
        <v>73</v>
      </c>
      <c r="N7" s="1" t="s">
        <v>74</v>
      </c>
      <c r="O7" s="1" t="n">
        <v>3</v>
      </c>
      <c r="P7" s="1" t="s">
        <v>104</v>
      </c>
      <c r="Q7" s="1" t="s">
        <v>76</v>
      </c>
      <c r="R7" s="1" t="s">
        <v>77</v>
      </c>
      <c r="S7" s="1" t="s">
        <v>77</v>
      </c>
      <c r="T7" s="1" t="s">
        <v>78</v>
      </c>
      <c r="U7" s="1" t="s">
        <v>78</v>
      </c>
      <c r="V7" s="1" t="s">
        <v>79</v>
      </c>
      <c r="X7" s="1" t="n">
        <v>25</v>
      </c>
      <c r="AA7" s="1" t="n">
        <v>272</v>
      </c>
      <c r="AB7" s="1" t="s">
        <v>80</v>
      </c>
      <c r="AC7" s="1" t="n">
        <v>7.3</v>
      </c>
      <c r="AD7" s="1" t="n">
        <v>324.46</v>
      </c>
      <c r="AE7" s="1" t="n">
        <v>2.1</v>
      </c>
      <c r="AF7" s="1" t="n">
        <v>2.21</v>
      </c>
      <c r="AG7" s="1" t="n">
        <v>1.1</v>
      </c>
      <c r="AH7" s="1" t="n">
        <v>0.3</v>
      </c>
      <c r="AJ7" s="1" t="s">
        <v>80</v>
      </c>
      <c r="AK7" s="1" t="n">
        <v>6</v>
      </c>
      <c r="AL7" s="1" t="s">
        <v>115</v>
      </c>
      <c r="AM7" s="1" t="n">
        <v>30</v>
      </c>
      <c r="AN7" s="1" t="n">
        <v>15</v>
      </c>
      <c r="AO7" s="6" t="n">
        <v>44109</v>
      </c>
      <c r="AQ7" s="1" t="s">
        <v>82</v>
      </c>
      <c r="AT7" s="1" t="s">
        <v>116</v>
      </c>
      <c r="AU7" s="1" t="n">
        <v>106</v>
      </c>
      <c r="AV7" s="1" t="n">
        <v>3.8</v>
      </c>
      <c r="AX7" s="1" t="s">
        <v>90</v>
      </c>
      <c r="AZ7" s="1" t="n">
        <v>20210308</v>
      </c>
      <c r="BA7" s="1" t="n">
        <v>131138760</v>
      </c>
      <c r="BB7" s="1" t="n">
        <v>101339277</v>
      </c>
      <c r="BC7" s="7" t="n">
        <v>0.7728</v>
      </c>
      <c r="BD7" s="1" t="str">
        <f aca="false">CONCATENATE("preprocessing/", A7, "/outputs/02hisat2_hg38_100/hg38_100_sno_gene_gene_id.count.xz")</f>
        <v>preprocessing/TMRC30101/outputs/02hisat2_hg38_100/hg38_100_sno_gene_gene_id.count.xz</v>
      </c>
      <c r="BE7" s="1" t="n">
        <v>85236330</v>
      </c>
      <c r="BF7" s="1" t="n">
        <v>10684544</v>
      </c>
      <c r="BG7" s="7" t="n">
        <v>0.9465</v>
      </c>
      <c r="BH7" s="1" t="n">
        <v>306</v>
      </c>
      <c r="BI7" s="8" t="n">
        <v>101339277</v>
      </c>
      <c r="BJ7" s="1" t="n">
        <f aca="false">BH7/BI7</f>
        <v>3.01955973102117E-006</v>
      </c>
      <c r="BK7" s="1" t="s">
        <v>91</v>
      </c>
      <c r="BL7" s="1" t="str">
        <f aca="false">CONCATENATE("preprocessing/", $A7, "/outputs/03hisat2_lpanamensis_v36/r1_trimmed.count_lpanamensis_v36_sno_gene_ID.count.xz")</f>
        <v>preprocessing/TMRC30101/outputs/03hisat2_lpanamensis_v36/r1_trimmed.count_lpanamensis_v36_sno_gene_ID.count.xz</v>
      </c>
      <c r="BM7" s="1" t="str">
        <f aca="false">CONCATENATE("preprocessing/", $A7, "/outputs/salmon_hd38_100/quant.sf")</f>
        <v>preprocessing/TMRC30101/outputs/salmon_hd38_100/quant.sf</v>
      </c>
    </row>
    <row r="8" customFormat="false" ht="20.8" hidden="false" customHeight="true" outlineLevel="0" collapsed="false">
      <c r="A8" s="1" t="s">
        <v>117</v>
      </c>
      <c r="B8" s="1" t="s">
        <v>118</v>
      </c>
      <c r="C8" s="1" t="s">
        <v>119</v>
      </c>
      <c r="D8" s="1" t="s">
        <v>120</v>
      </c>
      <c r="E8" s="1" t="n">
        <v>1</v>
      </c>
      <c r="F8" s="1" t="s">
        <v>69</v>
      </c>
      <c r="G8" s="1" t="s">
        <v>70</v>
      </c>
      <c r="H8" s="1" t="s">
        <v>71</v>
      </c>
      <c r="L8" s="5" t="s">
        <v>121</v>
      </c>
      <c r="M8" s="1" t="s">
        <v>73</v>
      </c>
      <c r="N8" s="1" t="s">
        <v>74</v>
      </c>
      <c r="O8" s="1" t="n">
        <v>1</v>
      </c>
      <c r="P8" s="1" t="s">
        <v>75</v>
      </c>
      <c r="Q8" s="1" t="s">
        <v>76</v>
      </c>
      <c r="R8" s="1" t="s">
        <v>77</v>
      </c>
      <c r="S8" s="1" t="s">
        <v>77</v>
      </c>
      <c r="T8" s="1" t="s">
        <v>78</v>
      </c>
      <c r="U8" s="1" t="s">
        <v>78</v>
      </c>
      <c r="V8" s="1" t="s">
        <v>79</v>
      </c>
      <c r="X8" s="1" t="n">
        <v>25</v>
      </c>
      <c r="AA8" s="1" t="n">
        <v>390</v>
      </c>
      <c r="AB8" s="1" t="s">
        <v>80</v>
      </c>
      <c r="AC8" s="1" t="n">
        <v>7.9</v>
      </c>
      <c r="AD8" s="1" t="n">
        <v>349.11</v>
      </c>
      <c r="AE8" s="1" t="n">
        <v>2.04</v>
      </c>
      <c r="AF8" s="1" t="n">
        <v>2.24</v>
      </c>
      <c r="AG8" s="1" t="n">
        <v>0.8</v>
      </c>
      <c r="AH8" s="1" t="n">
        <v>0.3</v>
      </c>
      <c r="AJ8" s="1" t="s">
        <v>80</v>
      </c>
      <c r="AK8" s="1" t="n">
        <v>7</v>
      </c>
      <c r="AL8" s="1" t="s">
        <v>122</v>
      </c>
      <c r="AM8" s="1" t="n">
        <v>30</v>
      </c>
      <c r="AN8" s="1" t="n">
        <v>15</v>
      </c>
      <c r="AO8" s="6" t="n">
        <v>44109</v>
      </c>
      <c r="AQ8" s="1" t="s">
        <v>82</v>
      </c>
      <c r="AT8" s="1" t="s">
        <v>123</v>
      </c>
      <c r="AU8" s="1" t="n">
        <v>121</v>
      </c>
      <c r="AV8" s="1" t="n">
        <v>3.3</v>
      </c>
      <c r="AX8" s="1" t="s">
        <v>90</v>
      </c>
      <c r="AZ8" s="1" t="n">
        <v>20210308</v>
      </c>
      <c r="BA8" s="1" t="n">
        <v>44826702</v>
      </c>
      <c r="BB8" s="1" t="n">
        <v>35287342</v>
      </c>
      <c r="BC8" s="7" t="n">
        <v>0.7872</v>
      </c>
      <c r="BD8" s="1" t="str">
        <f aca="false">CONCATENATE("preprocessing/", A8, "/outputs/02hisat2_hg38_100/hg38_100_sno_gene_gene_id.count.xz")</f>
        <v>preprocessing/TMRC30089/outputs/02hisat2_hg38_100/hg38_100_sno_gene_gene_id.count.xz</v>
      </c>
      <c r="BE8" s="1" t="n">
        <v>30692163</v>
      </c>
      <c r="BF8" s="1" t="n">
        <v>3044688</v>
      </c>
      <c r="BG8" s="7" t="n">
        <v>0.9561</v>
      </c>
      <c r="BH8" s="1" t="n">
        <v>5624</v>
      </c>
      <c r="BI8" s="8" t="n">
        <v>35287342</v>
      </c>
      <c r="BJ8" s="1" t="n">
        <f aca="false">BH8/BI8</f>
        <v>0.000159377263382433</v>
      </c>
      <c r="BK8" s="1" t="s">
        <v>84</v>
      </c>
      <c r="BL8" s="1" t="str">
        <f aca="false">CONCATENATE("preprocessing/", $A8, "/outputs/03hisat2_lpanamensis_v36/r1_trimmed.count_lpanamensis_v36_sno_gene_ID.count.xz")</f>
        <v>preprocessing/TMRC30089/outputs/03hisat2_lpanamensis_v36/r1_trimmed.count_lpanamensis_v36_sno_gene_ID.count.xz</v>
      </c>
      <c r="BM8" s="1" t="str">
        <f aca="false">CONCATENATE("preprocessing/", $A8, "/outputs/salmon_hd38_100/quant.sf")</f>
        <v>preprocessing/TMRC30089/outputs/salmon_hd38_100/quant.sf</v>
      </c>
    </row>
    <row r="9" customFormat="false" ht="20.8" hidden="false" customHeight="true" outlineLevel="0" collapsed="false">
      <c r="A9" s="1" t="s">
        <v>124</v>
      </c>
      <c r="B9" s="1" t="s">
        <v>125</v>
      </c>
      <c r="C9" s="1" t="s">
        <v>126</v>
      </c>
      <c r="D9" s="1" t="s">
        <v>120</v>
      </c>
      <c r="E9" s="1" t="n">
        <v>1</v>
      </c>
      <c r="F9" s="1" t="s">
        <v>69</v>
      </c>
      <c r="G9" s="1" t="s">
        <v>70</v>
      </c>
      <c r="H9" s="1" t="s">
        <v>71</v>
      </c>
      <c r="L9" s="5" t="s">
        <v>121</v>
      </c>
      <c r="M9" s="1" t="s">
        <v>73</v>
      </c>
      <c r="N9" s="1" t="s">
        <v>74</v>
      </c>
      <c r="O9" s="1" t="n">
        <v>2</v>
      </c>
      <c r="P9" s="1" t="s">
        <v>75</v>
      </c>
      <c r="Q9" s="1" t="s">
        <v>76</v>
      </c>
      <c r="R9" s="1" t="s">
        <v>77</v>
      </c>
      <c r="S9" s="1" t="s">
        <v>77</v>
      </c>
      <c r="T9" s="1" t="s">
        <v>78</v>
      </c>
      <c r="U9" s="1" t="s">
        <v>78</v>
      </c>
      <c r="V9" s="1" t="s">
        <v>79</v>
      </c>
      <c r="X9" s="1" t="n">
        <v>25</v>
      </c>
      <c r="AA9" s="1" t="n">
        <v>460</v>
      </c>
      <c r="AB9" s="1" t="s">
        <v>80</v>
      </c>
      <c r="AC9" s="1" t="n">
        <v>7.9</v>
      </c>
      <c r="AD9" s="1" t="n">
        <v>347.93</v>
      </c>
      <c r="AE9" s="1" t="n">
        <v>2.05</v>
      </c>
      <c r="AF9" s="1" t="n">
        <v>2.1</v>
      </c>
      <c r="AG9" s="1" t="n">
        <v>0.7</v>
      </c>
      <c r="AH9" s="1" t="n">
        <v>0.3</v>
      </c>
      <c r="AJ9" s="1" t="s">
        <v>80</v>
      </c>
      <c r="AK9" s="1" t="n">
        <v>8</v>
      </c>
      <c r="AL9" s="1" t="s">
        <v>127</v>
      </c>
      <c r="AM9" s="1" t="n">
        <v>30</v>
      </c>
      <c r="AN9" s="1" t="n">
        <v>15</v>
      </c>
      <c r="AO9" s="6" t="n">
        <v>44109</v>
      </c>
      <c r="AQ9" s="1" t="s">
        <v>82</v>
      </c>
      <c r="AT9" s="1" t="s">
        <v>128</v>
      </c>
      <c r="AU9" s="1" t="n">
        <v>69.5</v>
      </c>
      <c r="AV9" s="1" t="n">
        <v>5.8</v>
      </c>
      <c r="AX9" s="1" t="s">
        <v>90</v>
      </c>
      <c r="AZ9" s="1" t="n">
        <v>20210308</v>
      </c>
      <c r="BA9" s="1" t="n">
        <v>37336188</v>
      </c>
      <c r="BB9" s="1" t="n">
        <v>29413777</v>
      </c>
      <c r="BC9" s="7" t="n">
        <v>0.7878</v>
      </c>
      <c r="BD9" s="1" t="str">
        <f aca="false">CONCATENATE("preprocessing/", A9, "/outputs/02hisat2_hg38_100/hg38_100_sno_gene_gene_id.count.xz")</f>
        <v>preprocessing/TMRC30090/outputs/02hisat2_hg38_100/hg38_100_sno_gene_gene_id.count.xz</v>
      </c>
      <c r="BE9" s="1" t="n">
        <v>25557820</v>
      </c>
      <c r="BF9" s="1" t="n">
        <v>2509173</v>
      </c>
      <c r="BG9" s="7" t="n">
        <v>0.9542</v>
      </c>
      <c r="BH9" s="1" t="n">
        <v>138</v>
      </c>
      <c r="BI9" s="8" t="n">
        <v>29413777</v>
      </c>
      <c r="BJ9" s="1" t="n">
        <f aca="false">BH9/BI9</f>
        <v>4.69167900470586E-006</v>
      </c>
      <c r="BK9" s="1" t="s">
        <v>91</v>
      </c>
      <c r="BL9" s="1" t="str">
        <f aca="false">CONCATENATE("preprocessing/", $A9, "/outputs/03hisat2_lpanamensis_v36/r1_trimmed.count_lpanamensis_v36_sno_gene_ID.count.xz")</f>
        <v>preprocessing/TMRC30090/outputs/03hisat2_lpanamensis_v36/r1_trimmed.count_lpanamensis_v36_sno_gene_ID.count.xz</v>
      </c>
      <c r="BM9" s="1" t="str">
        <f aca="false">CONCATENATE("preprocessing/", $A9, "/outputs/salmon_hd38_100/quant.sf")</f>
        <v>preprocessing/TMRC30090/outputs/salmon_hd38_100/quant.sf</v>
      </c>
    </row>
    <row r="10" customFormat="false" ht="20.8" hidden="false" customHeight="true" outlineLevel="0" collapsed="false">
      <c r="A10" s="1" t="s">
        <v>129</v>
      </c>
      <c r="B10" s="1" t="s">
        <v>130</v>
      </c>
      <c r="C10" s="1" t="s">
        <v>131</v>
      </c>
      <c r="D10" s="1" t="s">
        <v>120</v>
      </c>
      <c r="E10" s="1" t="n">
        <v>1</v>
      </c>
      <c r="F10" s="1" t="s">
        <v>69</v>
      </c>
      <c r="G10" s="1" t="s">
        <v>70</v>
      </c>
      <c r="H10" s="1" t="s">
        <v>71</v>
      </c>
      <c r="L10" s="5" t="s">
        <v>121</v>
      </c>
      <c r="M10" s="1" t="s">
        <v>73</v>
      </c>
      <c r="N10" s="1" t="s">
        <v>74</v>
      </c>
      <c r="O10" s="1" t="n">
        <v>3</v>
      </c>
      <c r="P10" s="1" t="s">
        <v>75</v>
      </c>
      <c r="Q10" s="1" t="s">
        <v>76</v>
      </c>
      <c r="R10" s="1" t="s">
        <v>77</v>
      </c>
      <c r="S10" s="1" t="s">
        <v>77</v>
      </c>
      <c r="T10" s="1" t="s">
        <v>78</v>
      </c>
      <c r="U10" s="1" t="s">
        <v>78</v>
      </c>
      <c r="V10" s="1" t="s">
        <v>79</v>
      </c>
      <c r="X10" s="1" t="n">
        <v>25</v>
      </c>
      <c r="AA10" s="1" t="n">
        <v>39</v>
      </c>
      <c r="AB10" s="1" t="s">
        <v>80</v>
      </c>
      <c r="AC10" s="1" t="n">
        <v>7.3</v>
      </c>
      <c r="AD10" s="1" t="n">
        <v>37.19</v>
      </c>
      <c r="AE10" s="1" t="n">
        <v>1.96</v>
      </c>
      <c r="AF10" s="1" t="n">
        <v>1.84</v>
      </c>
      <c r="AG10" s="1" t="n">
        <v>7.7</v>
      </c>
      <c r="AH10" s="1" t="n">
        <v>0.3</v>
      </c>
      <c r="AJ10" s="1" t="s">
        <v>80</v>
      </c>
      <c r="AK10" s="1" t="n">
        <v>9</v>
      </c>
      <c r="AL10" s="1" t="s">
        <v>132</v>
      </c>
      <c r="AM10" s="1" t="n">
        <v>30</v>
      </c>
      <c r="AN10" s="1" t="n">
        <v>15</v>
      </c>
      <c r="AO10" s="6" t="n">
        <v>44109</v>
      </c>
      <c r="AQ10" s="1" t="s">
        <v>82</v>
      </c>
      <c r="AT10" s="1" t="s">
        <v>133</v>
      </c>
      <c r="AU10" s="1" t="n">
        <v>51.8</v>
      </c>
      <c r="AV10" s="1" t="n">
        <v>7.7</v>
      </c>
      <c r="AX10" s="1" t="s">
        <v>90</v>
      </c>
      <c r="AZ10" s="1" t="n">
        <v>20210308</v>
      </c>
      <c r="BA10" s="1" t="n">
        <v>29177747</v>
      </c>
      <c r="BB10" s="1" t="n">
        <v>27676062</v>
      </c>
      <c r="BC10" s="7" t="n">
        <v>0.9485</v>
      </c>
      <c r="BD10" s="1" t="str">
        <f aca="false">CONCATENATE("preprocessing/", A10, "/outputs/02hisat2_hg38_100/hg38_100_sno_gene_gene_id.count.xz")</f>
        <v>preprocessing/TMRC30081/outputs/02hisat2_hg38_100/hg38_100_sno_gene_gene_id.count.xz</v>
      </c>
      <c r="BE10" s="1" t="n">
        <v>24415215</v>
      </c>
      <c r="BF10" s="1" t="n">
        <v>2098117</v>
      </c>
      <c r="BG10" s="7" t="n">
        <v>0.958</v>
      </c>
      <c r="BH10" s="1" t="n">
        <v>55</v>
      </c>
      <c r="BI10" s="8" t="n">
        <v>27676062</v>
      </c>
      <c r="BJ10" s="1" t="n">
        <f aca="false">BH10/BI10</f>
        <v>1.98727694713215E-006</v>
      </c>
      <c r="BK10" s="1" t="s">
        <v>91</v>
      </c>
      <c r="BL10" s="1" t="str">
        <f aca="false">CONCATENATE("preprocessing/", $A10, "/outputs/03hisat2_lpanamensis_v36/r1_trimmed.count_lpanamensis_v36_sno_gene_ID.count.xz")</f>
        <v>preprocessing/TMRC30081/outputs/03hisat2_lpanamensis_v36/r1_trimmed.count_lpanamensis_v36_sno_gene_ID.count.xz</v>
      </c>
      <c r="BM10" s="1" t="str">
        <f aca="false">CONCATENATE("preprocessing/", $A10, "/outputs/salmon_hd38_100/quant.sf")</f>
        <v>preprocessing/TMRC30081/outputs/salmon_hd38_100/quant.sf</v>
      </c>
    </row>
    <row r="11" customFormat="false" ht="20.8" hidden="false" customHeight="true" outlineLevel="0" collapsed="false">
      <c r="A11" s="1" t="s">
        <v>134</v>
      </c>
      <c r="B11" s="1" t="s">
        <v>135</v>
      </c>
      <c r="C11" s="1" t="s">
        <v>136</v>
      </c>
      <c r="D11" s="1" t="s">
        <v>137</v>
      </c>
      <c r="E11" s="1" t="n">
        <v>1</v>
      </c>
      <c r="F11" s="1" t="s">
        <v>69</v>
      </c>
      <c r="G11" s="1" t="s">
        <v>70</v>
      </c>
      <c r="H11" s="1" t="s">
        <v>71</v>
      </c>
      <c r="L11" s="5" t="s">
        <v>121</v>
      </c>
      <c r="M11" s="1" t="s">
        <v>73</v>
      </c>
      <c r="N11" s="1" t="s">
        <v>74</v>
      </c>
      <c r="O11" s="1" t="n">
        <v>1</v>
      </c>
      <c r="P11" s="1" t="s">
        <v>104</v>
      </c>
      <c r="Q11" s="1" t="s">
        <v>76</v>
      </c>
      <c r="R11" s="1" t="s">
        <v>77</v>
      </c>
      <c r="S11" s="1" t="s">
        <v>77</v>
      </c>
      <c r="T11" s="1" t="s">
        <v>78</v>
      </c>
      <c r="U11" s="1" t="s">
        <v>78</v>
      </c>
      <c r="V11" s="1" t="s">
        <v>79</v>
      </c>
      <c r="X11" s="1" t="n">
        <v>25</v>
      </c>
      <c r="AA11" s="1" t="n">
        <v>661</v>
      </c>
      <c r="AB11" s="1" t="s">
        <v>80</v>
      </c>
      <c r="AC11" s="1" t="n">
        <v>7.4</v>
      </c>
      <c r="AD11" s="1" t="n">
        <v>575.47</v>
      </c>
      <c r="AE11" s="1" t="n">
        <v>2.1</v>
      </c>
      <c r="AF11" s="1" t="n">
        <v>2.23</v>
      </c>
      <c r="AG11" s="1" t="n">
        <v>0.5</v>
      </c>
      <c r="AH11" s="1" t="n">
        <v>0.3</v>
      </c>
      <c r="AJ11" s="1" t="s">
        <v>80</v>
      </c>
      <c r="AK11" s="1" t="n">
        <v>10</v>
      </c>
      <c r="AL11" s="1" t="s">
        <v>138</v>
      </c>
      <c r="AM11" s="1" t="n">
        <v>30</v>
      </c>
      <c r="AN11" s="1" t="n">
        <v>15</v>
      </c>
      <c r="AO11" s="6" t="n">
        <v>44109</v>
      </c>
      <c r="AQ11" s="1" t="s">
        <v>82</v>
      </c>
      <c r="AT11" s="1" t="s">
        <v>139</v>
      </c>
      <c r="AU11" s="1" t="n">
        <v>72.3</v>
      </c>
      <c r="AV11" s="1" t="n">
        <v>5.5</v>
      </c>
      <c r="AX11" s="1" t="s">
        <v>90</v>
      </c>
      <c r="AZ11" s="1" t="n">
        <v>20210308</v>
      </c>
      <c r="BA11" s="1" t="n">
        <v>43573508</v>
      </c>
      <c r="BB11" s="1" t="n">
        <v>34286303</v>
      </c>
      <c r="BC11" s="7" t="n">
        <v>0.7869</v>
      </c>
      <c r="BD11" s="1" t="str">
        <f aca="false">CONCATENATE("preprocessing/", A11, "/outputs/02hisat2_hg38_100/hg38_100_sno_gene_gene_id.count.xz")</f>
        <v>preprocessing/TMRC30092/outputs/02hisat2_hg38_100/hg38_100_sno_gene_gene_id.count.xz</v>
      </c>
      <c r="BE11" s="1" t="n">
        <v>30257959</v>
      </c>
      <c r="BF11" s="1" t="n">
        <v>2676093</v>
      </c>
      <c r="BG11" s="7" t="n">
        <v>0.9606</v>
      </c>
      <c r="BH11" s="1" t="n">
        <v>364</v>
      </c>
      <c r="BI11" s="8" t="n">
        <v>34286303</v>
      </c>
      <c r="BJ11" s="1" t="n">
        <f aca="false">BH11/BI11</f>
        <v>1.06164843727829E-005</v>
      </c>
      <c r="BK11" s="1" t="s">
        <v>84</v>
      </c>
      <c r="BL11" s="1" t="str">
        <f aca="false">CONCATENATE("preprocessing/", $A11, "/outputs/03hisat2_lpanamensis_v36/r1_trimmed.count_lpanamensis_v36_sno_gene_ID.count.xz")</f>
        <v>preprocessing/TMRC30092/outputs/03hisat2_lpanamensis_v36/r1_trimmed.count_lpanamensis_v36_sno_gene_ID.count.xz</v>
      </c>
      <c r="BM11" s="1" t="str">
        <f aca="false">CONCATENATE("preprocessing/", $A11, "/outputs/salmon_hd38_100/quant.sf")</f>
        <v>preprocessing/TMRC30092/outputs/salmon_hd38_100/quant.sf</v>
      </c>
    </row>
    <row r="12" customFormat="false" ht="20.8" hidden="false" customHeight="true" outlineLevel="0" collapsed="false">
      <c r="A12" s="1" t="s">
        <v>140</v>
      </c>
      <c r="B12" s="1" t="s">
        <v>141</v>
      </c>
      <c r="C12" s="1" t="s">
        <v>142</v>
      </c>
      <c r="D12" s="1" t="s">
        <v>137</v>
      </c>
      <c r="E12" s="1" t="n">
        <v>1</v>
      </c>
      <c r="F12" s="1" t="s">
        <v>69</v>
      </c>
      <c r="G12" s="1" t="s">
        <v>70</v>
      </c>
      <c r="H12" s="1" t="s">
        <v>71</v>
      </c>
      <c r="L12" s="5" t="s">
        <v>121</v>
      </c>
      <c r="M12" s="1" t="s">
        <v>73</v>
      </c>
      <c r="N12" s="1" t="s">
        <v>74</v>
      </c>
      <c r="O12" s="1" t="n">
        <v>2</v>
      </c>
      <c r="P12" s="1" t="s">
        <v>104</v>
      </c>
      <c r="Q12" s="1" t="s">
        <v>76</v>
      </c>
      <c r="R12" s="1" t="s">
        <v>77</v>
      </c>
      <c r="S12" s="1" t="s">
        <v>77</v>
      </c>
      <c r="T12" s="1" t="s">
        <v>78</v>
      </c>
      <c r="U12" s="1" t="s">
        <v>78</v>
      </c>
      <c r="V12" s="1" t="s">
        <v>79</v>
      </c>
      <c r="X12" s="1" t="n">
        <v>25</v>
      </c>
      <c r="AA12" s="1" t="n">
        <v>1026</v>
      </c>
      <c r="AB12" s="1" t="s">
        <v>80</v>
      </c>
      <c r="AC12" s="1" t="n">
        <v>7.3</v>
      </c>
      <c r="AD12" s="1" t="n">
        <v>930.09</v>
      </c>
      <c r="AE12" s="1" t="n">
        <v>2.1</v>
      </c>
      <c r="AF12" s="1" t="n">
        <v>2.22</v>
      </c>
      <c r="AG12" s="1" t="n">
        <v>0.3</v>
      </c>
      <c r="AH12" s="1" t="n">
        <v>0.3</v>
      </c>
      <c r="AJ12" s="1" t="s">
        <v>80</v>
      </c>
      <c r="AK12" s="1" t="n">
        <v>11</v>
      </c>
      <c r="AL12" s="1" t="s">
        <v>143</v>
      </c>
      <c r="AM12" s="1" t="n">
        <v>30</v>
      </c>
      <c r="AN12" s="1" t="n">
        <v>15</v>
      </c>
      <c r="AO12" s="6" t="n">
        <v>44109</v>
      </c>
      <c r="AQ12" s="1" t="s">
        <v>82</v>
      </c>
      <c r="AT12" s="1" t="s">
        <v>144</v>
      </c>
      <c r="AU12" s="1" t="n">
        <v>94.7</v>
      </c>
      <c r="AV12" s="1" t="n">
        <v>4.2</v>
      </c>
      <c r="AX12" s="1" t="s">
        <v>90</v>
      </c>
      <c r="AZ12" s="1" t="n">
        <v>20210308</v>
      </c>
      <c r="BA12" s="1" t="n">
        <v>48813957</v>
      </c>
      <c r="BB12" s="1" t="n">
        <v>37852872</v>
      </c>
      <c r="BC12" s="7" t="n">
        <v>0.7755</v>
      </c>
      <c r="BD12" s="1" t="str">
        <f aca="false">CONCATENATE("preprocessing/", A12, "/outputs/02hisat2_hg38_100/hg38_100_sno_gene_gene_id.count.xz")</f>
        <v>preprocessing/TMRC30104/outputs/02hisat2_hg38_100/hg38_100_sno_gene_gene_id.count.xz</v>
      </c>
      <c r="BE12" s="1" t="n">
        <v>30296706</v>
      </c>
      <c r="BF12" s="1" t="n">
        <v>5107933</v>
      </c>
      <c r="BG12" s="7" t="n">
        <v>0.9353</v>
      </c>
      <c r="BH12" s="1" t="n">
        <v>116</v>
      </c>
      <c r="BI12" s="8" t="n">
        <v>37852872</v>
      </c>
      <c r="BJ12" s="1" t="n">
        <f aca="false">BH12/BI12</f>
        <v>3.06449666487658E-006</v>
      </c>
      <c r="BK12" s="1" t="s">
        <v>91</v>
      </c>
      <c r="BL12" s="1" t="str">
        <f aca="false">CONCATENATE("preprocessing/", $A12, "/outputs/03hisat2_lpanamensis_v36/r1_trimmed.count_lpanamensis_v36_sno_gene_ID.count.xz")</f>
        <v>preprocessing/TMRC30104/outputs/03hisat2_lpanamensis_v36/r1_trimmed.count_lpanamensis_v36_sno_gene_ID.count.xz</v>
      </c>
      <c r="BM12" s="1" t="str">
        <f aca="false">CONCATENATE("preprocessing/", $A12, "/outputs/salmon_hd38_100/quant.sf")</f>
        <v>preprocessing/TMRC30104/outputs/salmon_hd38_100/quant.sf</v>
      </c>
    </row>
    <row r="13" customFormat="false" ht="20.8" hidden="false" customHeight="true" outlineLevel="0" collapsed="false">
      <c r="A13" s="1" t="s">
        <v>145</v>
      </c>
      <c r="B13" s="1" t="s">
        <v>146</v>
      </c>
      <c r="C13" s="1" t="s">
        <v>147</v>
      </c>
      <c r="D13" s="1" t="s">
        <v>137</v>
      </c>
      <c r="E13" s="1" t="n">
        <v>1</v>
      </c>
      <c r="F13" s="1" t="s">
        <v>69</v>
      </c>
      <c r="G13" s="1" t="s">
        <v>70</v>
      </c>
      <c r="H13" s="1" t="s">
        <v>71</v>
      </c>
      <c r="L13" s="5" t="s">
        <v>121</v>
      </c>
      <c r="M13" s="1" t="s">
        <v>73</v>
      </c>
      <c r="N13" s="1" t="s">
        <v>74</v>
      </c>
      <c r="O13" s="1" t="n">
        <v>3</v>
      </c>
      <c r="P13" s="1" t="s">
        <v>104</v>
      </c>
      <c r="Q13" s="1" t="s">
        <v>76</v>
      </c>
      <c r="R13" s="1" t="s">
        <v>77</v>
      </c>
      <c r="S13" s="1" t="s">
        <v>77</v>
      </c>
      <c r="T13" s="1" t="s">
        <v>78</v>
      </c>
      <c r="U13" s="1" t="s">
        <v>78</v>
      </c>
      <c r="V13" s="1" t="s">
        <v>79</v>
      </c>
      <c r="X13" s="1" t="n">
        <v>25</v>
      </c>
      <c r="AA13" s="1" t="n">
        <v>184</v>
      </c>
      <c r="AB13" s="1" t="s">
        <v>80</v>
      </c>
      <c r="AC13" s="1" t="n">
        <v>7.3</v>
      </c>
      <c r="AD13" s="1" t="n">
        <v>103.8</v>
      </c>
      <c r="AE13" s="1" t="n">
        <v>2.12</v>
      </c>
      <c r="AF13" s="1" t="n">
        <v>2.17</v>
      </c>
      <c r="AG13" s="1" t="n">
        <v>1.6</v>
      </c>
      <c r="AH13" s="1" t="n">
        <v>0.3</v>
      </c>
      <c r="AJ13" s="1" t="s">
        <v>80</v>
      </c>
      <c r="AK13" s="1" t="n">
        <v>12</v>
      </c>
      <c r="AL13" s="1" t="s">
        <v>148</v>
      </c>
      <c r="AM13" s="1" t="n">
        <v>30</v>
      </c>
      <c r="AN13" s="1" t="n">
        <v>15</v>
      </c>
      <c r="AO13" s="6" t="n">
        <v>44109</v>
      </c>
      <c r="AQ13" s="1" t="s">
        <v>82</v>
      </c>
      <c r="AT13" s="1" t="s">
        <v>149</v>
      </c>
      <c r="AU13" s="1" t="n">
        <v>53.8</v>
      </c>
      <c r="AV13" s="1" t="n">
        <v>7.4</v>
      </c>
      <c r="AX13" s="1" t="s">
        <v>150</v>
      </c>
      <c r="AZ13" s="1" t="n">
        <v>20210530</v>
      </c>
      <c r="BA13" s="1" t="n">
        <v>43801229</v>
      </c>
      <c r="BB13" s="1" t="n">
        <v>40120298</v>
      </c>
      <c r="BC13" s="7" t="n">
        <v>0.916</v>
      </c>
      <c r="BD13" s="1" t="str">
        <f aca="false">CONCATENATE("preprocessing/", A13, "/outputs/02hisat2_hg38_100/hg38_100_sno_gene_gene_id.count.xz")</f>
        <v>preprocessing/TMRC30125/outputs/02hisat2_hg38_100/hg38_100_sno_gene_gene_id.count.xz</v>
      </c>
      <c r="BE13" s="1" t="n">
        <v>36477978</v>
      </c>
      <c r="BF13" s="1" t="n">
        <v>2561932</v>
      </c>
      <c r="BG13" s="7" t="n">
        <v>0.9731</v>
      </c>
      <c r="BH13" s="1" t="n">
        <v>31</v>
      </c>
      <c r="BI13" s="8" t="n">
        <v>40120298</v>
      </c>
      <c r="BJ13" s="1" t="n">
        <f aca="false">BH13/BI13</f>
        <v>7.72676214917447E-007</v>
      </c>
      <c r="BK13" s="1" t="s">
        <v>91</v>
      </c>
      <c r="BL13" s="1" t="str">
        <f aca="false">CONCATENATE("preprocessing/", $A13, "/outputs/03hisat2_lpanamensis_v36/r1_trimmed.count_lpanamensis_v36_sno_gene_ID.count.xz")</f>
        <v>preprocessing/TMRC30125/outputs/03hisat2_lpanamensis_v36/r1_trimmed.count_lpanamensis_v36_sno_gene_ID.count.xz</v>
      </c>
      <c r="BM13" s="1" t="str">
        <f aca="false">CONCATENATE("preprocessing/", $A13, "/outputs/salmon_hd38_100/quant.sf")</f>
        <v>preprocessing/TMRC30125/outputs/salmon_hd38_100/quant.sf</v>
      </c>
    </row>
    <row r="14" customFormat="false" ht="20.8" hidden="false" customHeight="true" outlineLevel="0" collapsed="false">
      <c r="A14" s="1" t="s">
        <v>151</v>
      </c>
      <c r="B14" s="1" t="s">
        <v>152</v>
      </c>
      <c r="C14" s="1" t="s">
        <v>153</v>
      </c>
      <c r="D14" s="1" t="s">
        <v>154</v>
      </c>
      <c r="E14" s="1" t="n">
        <v>1</v>
      </c>
      <c r="F14" s="1" t="s">
        <v>69</v>
      </c>
      <c r="G14" s="1" t="s">
        <v>70</v>
      </c>
      <c r="H14" s="1" t="s">
        <v>71</v>
      </c>
      <c r="L14" s="5" t="s">
        <v>72</v>
      </c>
      <c r="M14" s="1" t="s">
        <v>73</v>
      </c>
      <c r="N14" s="1" t="s">
        <v>74</v>
      </c>
      <c r="O14" s="1" t="n">
        <v>1</v>
      </c>
      <c r="P14" s="1" t="s">
        <v>75</v>
      </c>
      <c r="Q14" s="1" t="s">
        <v>76</v>
      </c>
      <c r="R14" s="1" t="s">
        <v>77</v>
      </c>
      <c r="S14" s="1" t="s">
        <v>77</v>
      </c>
      <c r="T14" s="1" t="s">
        <v>78</v>
      </c>
      <c r="U14" s="1" t="s">
        <v>78</v>
      </c>
      <c r="V14" s="1" t="s">
        <v>79</v>
      </c>
      <c r="X14" s="1" t="n">
        <v>25</v>
      </c>
      <c r="AA14" s="1" t="n">
        <v>140</v>
      </c>
      <c r="AB14" s="1" t="s">
        <v>80</v>
      </c>
      <c r="AC14" s="1" t="s">
        <v>95</v>
      </c>
      <c r="AD14" s="1" t="n">
        <v>168.46</v>
      </c>
      <c r="AE14" s="1" t="n">
        <v>2.07</v>
      </c>
      <c r="AF14" s="1" t="n">
        <v>2.05</v>
      </c>
      <c r="AG14" s="1" t="n">
        <v>2.9</v>
      </c>
      <c r="AH14" s="1" t="n">
        <v>0.4</v>
      </c>
      <c r="AJ14" s="1" t="s">
        <v>80</v>
      </c>
      <c r="AK14" s="1" t="n">
        <v>13</v>
      </c>
      <c r="AL14" s="1" t="s">
        <v>155</v>
      </c>
      <c r="AM14" s="1" t="n">
        <v>30</v>
      </c>
      <c r="AN14" s="1" t="n">
        <v>15</v>
      </c>
      <c r="AO14" s="6" t="n">
        <v>44109</v>
      </c>
      <c r="AQ14" s="1" t="s">
        <v>82</v>
      </c>
      <c r="AT14" s="1" t="s">
        <v>156</v>
      </c>
      <c r="AU14" s="1" t="n">
        <v>187</v>
      </c>
      <c r="AV14" s="1" t="n">
        <v>2.1</v>
      </c>
      <c r="AX14" s="1" t="s">
        <v>90</v>
      </c>
      <c r="AZ14" s="1" t="n">
        <v>20210308</v>
      </c>
      <c r="BA14" s="1" t="n">
        <v>62761617</v>
      </c>
      <c r="BB14" s="1" t="n">
        <v>46533492</v>
      </c>
      <c r="BC14" s="7" t="n">
        <v>0.7414</v>
      </c>
      <c r="BD14" s="1" t="str">
        <f aca="false">CONCATENATE("preprocessing/", A14, "/outputs/02hisat2_hg38_100/hg38_100_sno_gene_gene_id.count.xz")</f>
        <v>preprocessing/TMRC30106/outputs/02hisat2_hg38_100/hg38_100_sno_gene_gene_id.count.xz</v>
      </c>
      <c r="BE14" s="1" t="n">
        <v>40659510</v>
      </c>
      <c r="BF14" s="1" t="n">
        <v>3741603</v>
      </c>
      <c r="BG14" s="7" t="n">
        <v>0.9542</v>
      </c>
      <c r="BH14" s="1" t="n">
        <v>531</v>
      </c>
      <c r="BI14" s="8" t="n">
        <v>46533492</v>
      </c>
      <c r="BJ14" s="1" t="n">
        <f aca="false">BH14/BI14</f>
        <v>1.14111358760696E-005</v>
      </c>
      <c r="BK14" s="1" t="s">
        <v>84</v>
      </c>
      <c r="BL14" s="1" t="str">
        <f aca="false">CONCATENATE("preprocessing/", $A14, "/outputs/03hisat2_lpanamensis_v36/r1_trimmed.count_lpanamensis_v36_sno_gene_ID.count.xz")</f>
        <v>preprocessing/TMRC30106/outputs/03hisat2_lpanamensis_v36/r1_trimmed.count_lpanamensis_v36_sno_gene_ID.count.xz</v>
      </c>
      <c r="BM14" s="1" t="str">
        <f aca="false">CONCATENATE("preprocessing/", $A14, "/outputs/salmon_hd38_100/quant.sf")</f>
        <v>preprocessing/TMRC30106/outputs/salmon_hd38_100/quant.sf</v>
      </c>
    </row>
    <row r="15" customFormat="false" ht="20.8" hidden="false" customHeight="true" outlineLevel="0" collapsed="false">
      <c r="A15" s="1" t="s">
        <v>157</v>
      </c>
      <c r="B15" s="1" t="s">
        <v>158</v>
      </c>
      <c r="C15" s="1" t="s">
        <v>159</v>
      </c>
      <c r="D15" s="1" t="s">
        <v>154</v>
      </c>
      <c r="E15" s="1" t="n">
        <v>1</v>
      </c>
      <c r="F15" s="1" t="s">
        <v>69</v>
      </c>
      <c r="G15" s="1" t="s">
        <v>70</v>
      </c>
      <c r="H15" s="1" t="s">
        <v>71</v>
      </c>
      <c r="L15" s="5" t="s">
        <v>72</v>
      </c>
      <c r="M15" s="1" t="s">
        <v>73</v>
      </c>
      <c r="N15" s="1" t="s">
        <v>74</v>
      </c>
      <c r="O15" s="1" t="n">
        <v>2</v>
      </c>
      <c r="P15" s="1" t="s">
        <v>75</v>
      </c>
      <c r="Q15" s="1" t="s">
        <v>76</v>
      </c>
      <c r="R15" s="1" t="s">
        <v>77</v>
      </c>
      <c r="S15" s="1" t="s">
        <v>77</v>
      </c>
      <c r="T15" s="1" t="s">
        <v>78</v>
      </c>
      <c r="U15" s="1" t="s">
        <v>78</v>
      </c>
      <c r="V15" s="1" t="s">
        <v>79</v>
      </c>
      <c r="X15" s="1" t="n">
        <v>25</v>
      </c>
      <c r="AA15" s="1" t="n">
        <v>613</v>
      </c>
      <c r="AB15" s="1" t="s">
        <v>80</v>
      </c>
      <c r="AC15" s="1" t="s">
        <v>95</v>
      </c>
      <c r="AD15" s="1" t="n">
        <v>386.89</v>
      </c>
      <c r="AE15" s="1" t="n">
        <v>2.08</v>
      </c>
      <c r="AF15" s="1" t="n">
        <v>2.2</v>
      </c>
      <c r="AG15" s="1" t="n">
        <v>0.7</v>
      </c>
      <c r="AH15" s="1" t="n">
        <v>0.4</v>
      </c>
      <c r="AJ15" s="1" t="s">
        <v>80</v>
      </c>
      <c r="AK15" s="1" t="n">
        <v>14</v>
      </c>
      <c r="AL15" s="1" t="s">
        <v>160</v>
      </c>
      <c r="AM15" s="1" t="n">
        <v>30</v>
      </c>
      <c r="AN15" s="1" t="n">
        <v>15</v>
      </c>
      <c r="AO15" s="6" t="n">
        <v>44109</v>
      </c>
      <c r="AQ15" s="1" t="s">
        <v>82</v>
      </c>
      <c r="AT15" s="1" t="s">
        <v>161</v>
      </c>
      <c r="AU15" s="1" t="n">
        <v>88.8</v>
      </c>
      <c r="AV15" s="1" t="n">
        <v>4.5</v>
      </c>
      <c r="AX15" s="1" t="s">
        <v>162</v>
      </c>
      <c r="AY15" s="1" t="n">
        <v>20210427</v>
      </c>
      <c r="AZ15" s="1" t="n">
        <v>20210427</v>
      </c>
      <c r="BA15" s="1" t="n">
        <v>7259356</v>
      </c>
      <c r="BB15" s="1" t="n">
        <v>4852750</v>
      </c>
      <c r="BC15" s="7" t="n">
        <v>0.6685</v>
      </c>
      <c r="BD15" s="1" t="str">
        <f aca="false">CONCATENATE("preprocessing/", A15, "/outputs/02hisat2_hg38_100/hg38_100_sno_gene_gene_id.count.xz")</f>
        <v>preprocessing/TMRC30114/outputs/02hisat2_hg38_100/hg38_100_sno_gene_gene_id.count.xz</v>
      </c>
      <c r="BE15" s="1" t="n">
        <v>4301779</v>
      </c>
      <c r="BF15" s="1" t="n">
        <v>344036</v>
      </c>
      <c r="BG15" s="7" t="n">
        <v>0.9574</v>
      </c>
      <c r="BH15" s="1" t="n">
        <v>13</v>
      </c>
      <c r="BI15" s="8" t="n">
        <v>4852750</v>
      </c>
      <c r="BJ15" s="1" t="n">
        <f aca="false">BH15/BI15</f>
        <v>2.67889341095255E-006</v>
      </c>
      <c r="BK15" s="1" t="s">
        <v>91</v>
      </c>
      <c r="BL15" s="1" t="str">
        <f aca="false">CONCATENATE("preprocessing/", $A15, "/outputs/03hisat2_lpanamensis_v36/r1_trimmed.count_lpanamensis_v36_sno_gene_ID.count.xz")</f>
        <v>preprocessing/TMRC30114/outputs/03hisat2_lpanamensis_v36/r1_trimmed.count_lpanamensis_v36_sno_gene_ID.count.xz</v>
      </c>
      <c r="BM15" s="1" t="str">
        <f aca="false">CONCATENATE("preprocessing/", $A15, "/outputs/salmon_hd38_100/quant.sf")</f>
        <v>preprocessing/TMRC30114/outputs/salmon_hd38_100/quant.sf</v>
      </c>
    </row>
    <row r="16" customFormat="false" ht="20.8" hidden="false" customHeight="true" outlineLevel="0" collapsed="false">
      <c r="A16" s="1" t="s">
        <v>163</v>
      </c>
      <c r="B16" s="1" t="s">
        <v>164</v>
      </c>
      <c r="C16" s="1" t="s">
        <v>165</v>
      </c>
      <c r="D16" s="1" t="s">
        <v>154</v>
      </c>
      <c r="E16" s="1" t="n">
        <v>1</v>
      </c>
      <c r="F16" s="1" t="s">
        <v>69</v>
      </c>
      <c r="G16" s="1" t="s">
        <v>70</v>
      </c>
      <c r="H16" s="1" t="s">
        <v>71</v>
      </c>
      <c r="L16" s="5" t="s">
        <v>72</v>
      </c>
      <c r="M16" s="1" t="s">
        <v>73</v>
      </c>
      <c r="N16" s="1" t="s">
        <v>74</v>
      </c>
      <c r="O16" s="1" t="n">
        <v>3</v>
      </c>
      <c r="P16" s="1" t="s">
        <v>75</v>
      </c>
      <c r="Q16" s="1" t="s">
        <v>76</v>
      </c>
      <c r="R16" s="1" t="s">
        <v>77</v>
      </c>
      <c r="S16" s="1" t="s">
        <v>77</v>
      </c>
      <c r="T16" s="1" t="s">
        <v>78</v>
      </c>
      <c r="U16" s="1" t="s">
        <v>78</v>
      </c>
      <c r="V16" s="1" t="s">
        <v>79</v>
      </c>
      <c r="X16" s="1" t="n">
        <v>25</v>
      </c>
      <c r="AA16" s="1" t="n">
        <v>173</v>
      </c>
      <c r="AB16" s="1" t="s">
        <v>80</v>
      </c>
      <c r="AC16" s="1" t="s">
        <v>95</v>
      </c>
      <c r="AD16" s="1" t="n">
        <v>157.85</v>
      </c>
      <c r="AE16" s="1" t="n">
        <v>2.07</v>
      </c>
      <c r="AF16" s="1" t="n">
        <v>1.97</v>
      </c>
      <c r="AG16" s="1" t="n">
        <v>2.3</v>
      </c>
      <c r="AH16" s="1" t="n">
        <v>0.4</v>
      </c>
      <c r="AJ16" s="1" t="s">
        <v>80</v>
      </c>
      <c r="AK16" s="1" t="n">
        <v>15</v>
      </c>
      <c r="AL16" s="1" t="s">
        <v>166</v>
      </c>
      <c r="AM16" s="1" t="n">
        <v>30</v>
      </c>
      <c r="AN16" s="1" t="n">
        <v>15</v>
      </c>
      <c r="AO16" s="6" t="n">
        <v>44109</v>
      </c>
      <c r="AQ16" s="1" t="s">
        <v>82</v>
      </c>
      <c r="AT16" s="1" t="s">
        <v>167</v>
      </c>
      <c r="AU16" s="1" t="n">
        <v>93.3</v>
      </c>
      <c r="AV16" s="1" t="n">
        <v>4.3</v>
      </c>
      <c r="AX16" s="1" t="s">
        <v>90</v>
      </c>
      <c r="AZ16" s="1" t="n">
        <v>20210308</v>
      </c>
      <c r="BA16" s="1" t="n">
        <v>36897420</v>
      </c>
      <c r="BB16" s="1" t="n">
        <v>27912933</v>
      </c>
      <c r="BC16" s="7" t="n">
        <v>0.7565</v>
      </c>
      <c r="BD16" s="1" t="str">
        <f aca="false">CONCATENATE("preprocessing/", A16, "/outputs/02hisat2_hg38_100/hg38_100_sno_gene_gene_id.count.xz")</f>
        <v>preprocessing/TMRC30095/outputs/02hisat2_hg38_100/hg38_100_sno_gene_gene_id.count.xz</v>
      </c>
      <c r="BE16" s="1" t="n">
        <v>24036988</v>
      </c>
      <c r="BF16" s="1" t="n">
        <v>2461496</v>
      </c>
      <c r="BG16" s="7" t="n">
        <v>0.9493</v>
      </c>
      <c r="BH16" s="1" t="n">
        <v>128</v>
      </c>
      <c r="BI16" s="8" t="n">
        <v>27912933</v>
      </c>
      <c r="BJ16" s="1" t="n">
        <f aca="false">BH16/BI16</f>
        <v>4.58568793182716E-006</v>
      </c>
      <c r="BK16" s="1" t="s">
        <v>91</v>
      </c>
      <c r="BL16" s="1" t="str">
        <f aca="false">CONCATENATE("preprocessing/", $A16, "/outputs/03hisat2_lpanamensis_v36/r1_trimmed.count_lpanamensis_v36_sno_gene_ID.count.xz")</f>
        <v>preprocessing/TMRC30095/outputs/03hisat2_lpanamensis_v36/r1_trimmed.count_lpanamensis_v36_sno_gene_ID.count.xz</v>
      </c>
      <c r="BM16" s="1" t="str">
        <f aca="false">CONCATENATE("preprocessing/", $A16, "/outputs/salmon_hd38_100/quant.sf")</f>
        <v>preprocessing/TMRC30095/outputs/salmon_hd38_100/quant.sf</v>
      </c>
    </row>
    <row r="17" customFormat="false" ht="20.8" hidden="false" customHeight="true" outlineLevel="0" collapsed="false">
      <c r="A17" s="1" t="s">
        <v>168</v>
      </c>
      <c r="B17" s="1" t="s">
        <v>169</v>
      </c>
      <c r="C17" s="1" t="s">
        <v>170</v>
      </c>
      <c r="D17" s="1" t="s">
        <v>171</v>
      </c>
      <c r="E17" s="1" t="n">
        <v>1</v>
      </c>
      <c r="F17" s="1" t="s">
        <v>69</v>
      </c>
      <c r="G17" s="1" t="s">
        <v>70</v>
      </c>
      <c r="H17" s="1" t="s">
        <v>71</v>
      </c>
      <c r="L17" s="5" t="s">
        <v>72</v>
      </c>
      <c r="M17" s="1" t="s">
        <v>73</v>
      </c>
      <c r="N17" s="1" t="s">
        <v>74</v>
      </c>
      <c r="O17" s="1" t="n">
        <v>1</v>
      </c>
      <c r="P17" s="1" t="s">
        <v>75</v>
      </c>
      <c r="Q17" s="1" t="s">
        <v>76</v>
      </c>
      <c r="R17" s="1" t="s">
        <v>77</v>
      </c>
      <c r="S17" s="1" t="s">
        <v>77</v>
      </c>
      <c r="T17" s="1" t="s">
        <v>78</v>
      </c>
      <c r="U17" s="1" t="s">
        <v>78</v>
      </c>
      <c r="V17" s="1" t="s">
        <v>79</v>
      </c>
      <c r="X17" s="1" t="n">
        <v>25</v>
      </c>
      <c r="AA17" s="1" t="n">
        <v>820</v>
      </c>
      <c r="AB17" s="1" t="s">
        <v>80</v>
      </c>
      <c r="AC17" s="1" t="n">
        <v>7.3</v>
      </c>
      <c r="AD17" s="1" t="n">
        <v>858.8</v>
      </c>
      <c r="AE17" s="1" t="n">
        <v>2.12</v>
      </c>
      <c r="AF17" s="1" t="n">
        <v>2.23</v>
      </c>
      <c r="AG17" s="1" t="n">
        <v>0.7</v>
      </c>
      <c r="AH17" s="1" t="n">
        <v>0.6</v>
      </c>
      <c r="AJ17" s="1" t="s">
        <v>80</v>
      </c>
      <c r="AK17" s="1" t="n">
        <v>16</v>
      </c>
      <c r="AL17" s="1" t="s">
        <v>172</v>
      </c>
      <c r="AM17" s="1" t="n">
        <v>30</v>
      </c>
      <c r="AN17" s="1" t="n">
        <v>15</v>
      </c>
      <c r="AO17" s="6" t="n">
        <v>44109</v>
      </c>
      <c r="AQ17" s="1" t="s">
        <v>173</v>
      </c>
      <c r="AT17" s="1" t="s">
        <v>174</v>
      </c>
      <c r="AU17" s="1" t="n">
        <v>184</v>
      </c>
      <c r="AV17" s="1" t="n">
        <v>2.2</v>
      </c>
      <c r="AX17" s="1" t="s">
        <v>90</v>
      </c>
      <c r="AZ17" s="1" t="n">
        <v>20210308</v>
      </c>
      <c r="BA17" s="1" t="n">
        <v>33014487</v>
      </c>
      <c r="BB17" s="1" t="n">
        <v>25171778</v>
      </c>
      <c r="BC17" s="7" t="n">
        <v>0.7624</v>
      </c>
      <c r="BD17" s="1" t="str">
        <f aca="false">CONCATENATE("preprocessing/", A17, "/outputs/02hisat2_hg38_100/hg38_100_sno_gene_gene_id.count.xz")</f>
        <v>preprocessing/TMRC30108/outputs/02hisat2_hg38_100/hg38_100_sno_gene_gene_id.count.xz</v>
      </c>
      <c r="BE17" s="1" t="n">
        <v>21457234</v>
      </c>
      <c r="BF17" s="1" t="n">
        <v>2386798</v>
      </c>
      <c r="BG17" s="7" t="n">
        <v>0.9473</v>
      </c>
      <c r="BH17" s="1" t="n">
        <v>2053</v>
      </c>
      <c r="BI17" s="8" t="n">
        <v>25171778</v>
      </c>
      <c r="BJ17" s="1" t="n">
        <f aca="false">BH17/BI17</f>
        <v>8.155959424082E-005</v>
      </c>
      <c r="BK17" s="1" t="s">
        <v>84</v>
      </c>
      <c r="BL17" s="1" t="str">
        <f aca="false">CONCATENATE("preprocessing/", $A17, "/outputs/03hisat2_lpanamensis_v36/r1_trimmed.count_lpanamensis_v36_sno_gene_ID.count.xz")</f>
        <v>preprocessing/TMRC30108/outputs/03hisat2_lpanamensis_v36/r1_trimmed.count_lpanamensis_v36_sno_gene_ID.count.xz</v>
      </c>
      <c r="BM17" s="1" t="str">
        <f aca="false">CONCATENATE("preprocessing/", $A17, "/outputs/salmon_hd38_100/quant.sf")</f>
        <v>preprocessing/TMRC30108/outputs/salmon_hd38_100/quant.sf</v>
      </c>
    </row>
    <row r="18" customFormat="false" ht="20.8" hidden="false" customHeight="true" outlineLevel="0" collapsed="false">
      <c r="A18" s="1" t="s">
        <v>175</v>
      </c>
      <c r="B18" s="1" t="s">
        <v>176</v>
      </c>
      <c r="C18" s="1" t="s">
        <v>177</v>
      </c>
      <c r="D18" s="1" t="s">
        <v>171</v>
      </c>
      <c r="E18" s="1" t="n">
        <v>1</v>
      </c>
      <c r="F18" s="1" t="s">
        <v>69</v>
      </c>
      <c r="G18" s="1" t="s">
        <v>70</v>
      </c>
      <c r="H18" s="1" t="s">
        <v>71</v>
      </c>
      <c r="L18" s="5" t="s">
        <v>72</v>
      </c>
      <c r="M18" s="1" t="s">
        <v>73</v>
      </c>
      <c r="N18" s="1" t="s">
        <v>74</v>
      </c>
      <c r="O18" s="1" t="n">
        <v>2</v>
      </c>
      <c r="P18" s="1" t="s">
        <v>75</v>
      </c>
      <c r="Q18" s="1" t="s">
        <v>76</v>
      </c>
      <c r="R18" s="1" t="s">
        <v>77</v>
      </c>
      <c r="S18" s="1" t="s">
        <v>77</v>
      </c>
      <c r="T18" s="1" t="s">
        <v>78</v>
      </c>
      <c r="U18" s="1" t="s">
        <v>78</v>
      </c>
      <c r="V18" s="1" t="s">
        <v>79</v>
      </c>
      <c r="X18" s="1" t="n">
        <v>25</v>
      </c>
      <c r="AA18" s="1" t="n">
        <v>594</v>
      </c>
      <c r="AB18" s="1" t="s">
        <v>80</v>
      </c>
      <c r="AC18" s="1" t="n">
        <v>7.6</v>
      </c>
      <c r="AD18" s="1" t="n">
        <v>639.17</v>
      </c>
      <c r="AE18" s="1" t="n">
        <v>2.1</v>
      </c>
      <c r="AF18" s="1" t="n">
        <v>2.22</v>
      </c>
      <c r="AG18" s="1" t="n">
        <v>1</v>
      </c>
      <c r="AH18" s="1" t="n">
        <v>0.6</v>
      </c>
      <c r="AJ18" s="1" t="s">
        <v>80</v>
      </c>
      <c r="AK18" s="1" t="n">
        <v>18</v>
      </c>
      <c r="AL18" s="1" t="s">
        <v>178</v>
      </c>
      <c r="AM18" s="1" t="n">
        <v>30</v>
      </c>
      <c r="AN18" s="1" t="n">
        <v>15</v>
      </c>
      <c r="AO18" s="6" t="n">
        <v>44109</v>
      </c>
      <c r="AQ18" s="1" t="s">
        <v>173</v>
      </c>
      <c r="AT18" s="1" t="s">
        <v>179</v>
      </c>
      <c r="AU18" s="1" t="n">
        <v>260</v>
      </c>
      <c r="AV18" s="1" t="n">
        <v>1.5</v>
      </c>
      <c r="BA18" s="8" t="n">
        <v>9490496</v>
      </c>
      <c r="BB18" s="8" t="n">
        <v>9026537</v>
      </c>
      <c r="BD18" s="1" t="str">
        <f aca="false">CONCATENATE("preprocessing/", A18, "/outputs/02hisat2_hg38_100/hg38_100_sno_gene_gene_id.count.xz")</f>
        <v>preprocessing/TMRC30126/outputs/02hisat2_hg38_100/hg38_100_sno_gene_gene_id.count.xz</v>
      </c>
      <c r="BE18" s="8" t="n">
        <v>7611775</v>
      </c>
      <c r="BF18" s="8" t="n">
        <v>928272</v>
      </c>
      <c r="BG18" s="7" t="n">
        <f aca="false">(BF18+BE18)/BB18</f>
        <v>0.946104469521368</v>
      </c>
      <c r="BH18" s="1" t="s">
        <v>180</v>
      </c>
      <c r="BJ18" s="1" t="e">
        <f aca="false">BH18/BI18</f>
        <v>#VALUE!</v>
      </c>
      <c r="BK18" s="1" t="s">
        <v>99</v>
      </c>
      <c r="BL18" s="1" t="str">
        <f aca="false">CONCATENATE("preprocessing/", $A18, "/outputs/03hisat2_lpanamensis_v36/r1_trimmed.count_lpanamensis_v36_sno_gene_ID.count.xz")</f>
        <v>preprocessing/TMRC30126/outputs/03hisat2_lpanamensis_v36/r1_trimmed.count_lpanamensis_v36_sno_gene_ID.count.xz</v>
      </c>
      <c r="BM18" s="1" t="str">
        <f aca="false">CONCATENATE("preprocessing/", $A18, "/outputs/salmon_hd38_100/quant.sf")</f>
        <v>preprocessing/TMRC30126/outputs/salmon_hd38_100/quant.sf</v>
      </c>
    </row>
    <row r="19" customFormat="false" ht="20.8" hidden="false" customHeight="true" outlineLevel="0" collapsed="false">
      <c r="A19" s="1" t="s">
        <v>181</v>
      </c>
      <c r="B19" s="1" t="s">
        <v>182</v>
      </c>
      <c r="C19" s="1" t="s">
        <v>183</v>
      </c>
      <c r="D19" s="1" t="s">
        <v>171</v>
      </c>
      <c r="E19" s="1" t="n">
        <v>1</v>
      </c>
      <c r="F19" s="1" t="s">
        <v>69</v>
      </c>
      <c r="G19" s="1" t="s">
        <v>70</v>
      </c>
      <c r="H19" s="1" t="s">
        <v>71</v>
      </c>
      <c r="L19" s="5" t="s">
        <v>72</v>
      </c>
      <c r="M19" s="1" t="s">
        <v>73</v>
      </c>
      <c r="N19" s="1" t="s">
        <v>74</v>
      </c>
      <c r="O19" s="1" t="n">
        <v>3</v>
      </c>
      <c r="P19" s="1" t="s">
        <v>75</v>
      </c>
      <c r="Q19" s="1" t="s">
        <v>76</v>
      </c>
      <c r="R19" s="1" t="s">
        <v>77</v>
      </c>
      <c r="S19" s="1" t="s">
        <v>77</v>
      </c>
      <c r="T19" s="1" t="s">
        <v>78</v>
      </c>
      <c r="U19" s="1" t="s">
        <v>78</v>
      </c>
      <c r="V19" s="1" t="s">
        <v>79</v>
      </c>
      <c r="X19" s="1" t="n">
        <v>25</v>
      </c>
      <c r="AA19" s="1" t="n">
        <v>195</v>
      </c>
      <c r="AB19" s="1" t="s">
        <v>80</v>
      </c>
      <c r="AC19" s="1" t="n">
        <v>7.1</v>
      </c>
      <c r="AD19" s="1" t="n">
        <v>176.35</v>
      </c>
      <c r="AE19" s="1" t="n">
        <v>2.08</v>
      </c>
      <c r="AF19" s="1" t="n">
        <v>2.13</v>
      </c>
      <c r="AG19" s="1" t="n">
        <v>3.1</v>
      </c>
      <c r="AH19" s="1" t="n">
        <v>0.6</v>
      </c>
      <c r="AJ19" s="1" t="s">
        <v>80</v>
      </c>
      <c r="AK19" s="1" t="n">
        <v>19</v>
      </c>
      <c r="AL19" s="1" t="s">
        <v>184</v>
      </c>
      <c r="AM19" s="1" t="n">
        <v>30</v>
      </c>
      <c r="AN19" s="1" t="n">
        <v>15</v>
      </c>
      <c r="AO19" s="6" t="n">
        <v>44109</v>
      </c>
      <c r="AQ19" s="1" t="s">
        <v>173</v>
      </c>
      <c r="AT19" s="1" t="s">
        <v>185</v>
      </c>
      <c r="AU19" s="1" t="s">
        <v>186</v>
      </c>
      <c r="AV19" s="1" t="s">
        <v>187</v>
      </c>
      <c r="AX19" s="1" t="s">
        <v>188</v>
      </c>
      <c r="AZ19" s="1" t="n">
        <v>20210610</v>
      </c>
      <c r="BA19" s="1" t="n">
        <v>65575951</v>
      </c>
      <c r="BB19" s="1" t="n">
        <v>55932749</v>
      </c>
      <c r="BC19" s="7" t="n">
        <v>0.8529</v>
      </c>
      <c r="BD19" s="1" t="str">
        <f aca="false">CONCATENATE("preprocessing/", A19, "/outputs/02hisat2_hg38_100/hg38_100_sno_gene_gene_id.count.xz")</f>
        <v>preprocessing/TMRC30127/outputs/02hisat2_hg38_100/hg38_100_sno_gene_gene_id.count.xz</v>
      </c>
      <c r="BE19" s="1" t="n">
        <v>48204337</v>
      </c>
      <c r="BF19" s="1" t="n">
        <v>5056700</v>
      </c>
      <c r="BG19" s="7" t="n">
        <v>0.9522</v>
      </c>
      <c r="BH19" s="1" t="n">
        <v>23</v>
      </c>
      <c r="BI19" s="8" t="n">
        <v>55932749</v>
      </c>
      <c r="BJ19" s="1" t="n">
        <f aca="false">BH19/BI19</f>
        <v>4.11208109939313E-007</v>
      </c>
      <c r="BK19" s="1" t="s">
        <v>91</v>
      </c>
      <c r="BL19" s="1" t="str">
        <f aca="false">CONCATENATE("preprocessing/", $A19, "/outputs/03hisat2_lpanamensis_v36/r1_trimmed.count_lpanamensis_v36_sno_gene_ID.count.xz")</f>
        <v>preprocessing/TMRC30127/outputs/03hisat2_lpanamensis_v36/r1_trimmed.count_lpanamensis_v36_sno_gene_ID.count.xz</v>
      </c>
      <c r="BM19" s="1" t="str">
        <f aca="false">CONCATENATE("preprocessing/", $A19, "/outputs/salmon_hd38_100/quant.sf")</f>
        <v>preprocessing/TMRC30127/outputs/salmon_hd38_100/quant.sf</v>
      </c>
    </row>
    <row r="20" customFormat="false" ht="20.8" hidden="false" customHeight="true" outlineLevel="0" collapsed="false">
      <c r="A20" s="1" t="s">
        <v>189</v>
      </c>
      <c r="B20" s="1" t="s">
        <v>190</v>
      </c>
      <c r="C20" s="1" t="s">
        <v>191</v>
      </c>
      <c r="D20" s="1" t="s">
        <v>192</v>
      </c>
      <c r="E20" s="1" t="n">
        <v>1</v>
      </c>
      <c r="F20" s="1" t="s">
        <v>69</v>
      </c>
      <c r="G20" s="1" t="s">
        <v>70</v>
      </c>
      <c r="H20" s="1" t="s">
        <v>71</v>
      </c>
      <c r="L20" s="5" t="s">
        <v>72</v>
      </c>
      <c r="M20" s="1" t="s">
        <v>73</v>
      </c>
      <c r="N20" s="1" t="s">
        <v>74</v>
      </c>
      <c r="O20" s="1" t="n">
        <v>1</v>
      </c>
      <c r="P20" s="1" t="s">
        <v>75</v>
      </c>
      <c r="Q20" s="1" t="s">
        <v>76</v>
      </c>
      <c r="R20" s="1" t="s">
        <v>77</v>
      </c>
      <c r="S20" s="1" t="s">
        <v>77</v>
      </c>
      <c r="T20" s="1" t="s">
        <v>78</v>
      </c>
      <c r="U20" s="1" t="s">
        <v>78</v>
      </c>
      <c r="V20" s="1" t="s">
        <v>79</v>
      </c>
      <c r="X20" s="1" t="n">
        <v>25</v>
      </c>
      <c r="AA20" s="1" t="n">
        <v>1061</v>
      </c>
      <c r="AB20" s="1" t="s">
        <v>80</v>
      </c>
      <c r="AC20" s="1" t="n">
        <v>6.9</v>
      </c>
      <c r="AD20" s="1" t="n">
        <v>962.28</v>
      </c>
      <c r="AE20" s="1" t="n">
        <v>2.05</v>
      </c>
      <c r="AF20" s="1" t="n">
        <v>2.26</v>
      </c>
      <c r="AG20" s="1" t="n">
        <v>0.8</v>
      </c>
      <c r="AH20" s="1" t="n">
        <v>0.8</v>
      </c>
      <c r="AJ20" s="1" t="s">
        <v>80</v>
      </c>
      <c r="AK20" s="1" t="n">
        <v>20</v>
      </c>
      <c r="AL20" s="1" t="s">
        <v>193</v>
      </c>
      <c r="AM20" s="1" t="n">
        <v>30</v>
      </c>
      <c r="AN20" s="1" t="n">
        <v>15</v>
      </c>
      <c r="AO20" s="6" t="n">
        <v>44109</v>
      </c>
      <c r="AQ20" s="1" t="s">
        <v>173</v>
      </c>
      <c r="AT20" s="1" t="s">
        <v>194</v>
      </c>
      <c r="AU20" s="1" t="n">
        <v>172</v>
      </c>
      <c r="AV20" s="1" t="n">
        <v>2.3</v>
      </c>
      <c r="AX20" s="1" t="s">
        <v>188</v>
      </c>
      <c r="AZ20" s="1" t="n">
        <v>20210610</v>
      </c>
      <c r="BA20" s="1" t="n">
        <v>32667179</v>
      </c>
      <c r="BB20" s="1" t="n">
        <v>28481919</v>
      </c>
      <c r="BC20" s="7" t="n">
        <v>0.8719</v>
      </c>
      <c r="BD20" s="1" t="str">
        <f aca="false">CONCATENATE("preprocessing/", A20, "/outputs/02hisat2_hg38_100/hg38_100_sno_gene_gene_id.count.xz")</f>
        <v>preprocessing/TMRC30120/outputs/02hisat2_hg38_100/hg38_100_sno_gene_gene_id.count.xz</v>
      </c>
      <c r="BE20" s="1" t="n">
        <v>23121393</v>
      </c>
      <c r="BF20" s="1" t="n">
        <v>3445227</v>
      </c>
      <c r="BG20" s="7" t="n">
        <v>0.9328</v>
      </c>
      <c r="BH20" s="1" t="n">
        <v>6881</v>
      </c>
      <c r="BI20" s="8" t="n">
        <v>28481919</v>
      </c>
      <c r="BJ20" s="1" t="n">
        <f aca="false">BH20/BI20</f>
        <v>0.000241591867458088</v>
      </c>
      <c r="BK20" s="1" t="s">
        <v>84</v>
      </c>
      <c r="BL20" s="1" t="str">
        <f aca="false">CONCATENATE("preprocessing/", $A20, "/outputs/03hisat2_lpanamensis_v36/r1_trimmed.count_lpanamensis_v36_sno_gene_ID.count.xz")</f>
        <v>preprocessing/TMRC30120/outputs/03hisat2_lpanamensis_v36/r1_trimmed.count_lpanamensis_v36_sno_gene_ID.count.xz</v>
      </c>
      <c r="BM20" s="1" t="str">
        <f aca="false">CONCATENATE("preprocessing/", $A20, "/outputs/salmon_hd38_100/quant.sf")</f>
        <v>preprocessing/TMRC30120/outputs/salmon_hd38_100/quant.sf</v>
      </c>
    </row>
    <row r="21" customFormat="false" ht="20.8" hidden="false" customHeight="true" outlineLevel="0" collapsed="false">
      <c r="A21" s="1" t="s">
        <v>195</v>
      </c>
      <c r="B21" s="1" t="s">
        <v>196</v>
      </c>
      <c r="C21" s="1" t="s">
        <v>197</v>
      </c>
      <c r="D21" s="1" t="s">
        <v>192</v>
      </c>
      <c r="E21" s="1" t="n">
        <v>1</v>
      </c>
      <c r="F21" s="1" t="s">
        <v>69</v>
      </c>
      <c r="G21" s="1" t="s">
        <v>70</v>
      </c>
      <c r="H21" s="1" t="s">
        <v>71</v>
      </c>
      <c r="L21" s="5" t="s">
        <v>72</v>
      </c>
      <c r="M21" s="1" t="s">
        <v>73</v>
      </c>
      <c r="N21" s="1" t="s">
        <v>74</v>
      </c>
      <c r="O21" s="1" t="n">
        <v>2</v>
      </c>
      <c r="P21" s="1" t="s">
        <v>75</v>
      </c>
      <c r="Q21" s="1" t="s">
        <v>76</v>
      </c>
      <c r="R21" s="1" t="s">
        <v>77</v>
      </c>
      <c r="S21" s="1" t="s">
        <v>77</v>
      </c>
      <c r="T21" s="1" t="s">
        <v>78</v>
      </c>
      <c r="U21" s="1" t="s">
        <v>78</v>
      </c>
      <c r="V21" s="1" t="s">
        <v>79</v>
      </c>
      <c r="X21" s="1" t="n">
        <v>25</v>
      </c>
      <c r="AA21" s="1" t="n">
        <v>384</v>
      </c>
      <c r="AB21" s="1" t="s">
        <v>80</v>
      </c>
      <c r="AC21" s="1" t="n">
        <v>7.9</v>
      </c>
      <c r="AD21" s="1" t="n">
        <v>317.82</v>
      </c>
      <c r="AE21" s="1" t="n">
        <v>2.03</v>
      </c>
      <c r="AF21" s="1" t="n">
        <v>2.26</v>
      </c>
      <c r="AG21" s="1" t="n">
        <v>2.1</v>
      </c>
      <c r="AH21" s="1" t="n">
        <v>0.8</v>
      </c>
      <c r="AJ21" s="1" t="s">
        <v>80</v>
      </c>
      <c r="AK21" s="1" t="n">
        <v>21</v>
      </c>
      <c r="AL21" s="1" t="s">
        <v>198</v>
      </c>
      <c r="AM21" s="1" t="n">
        <v>30</v>
      </c>
      <c r="AN21" s="1" t="n">
        <v>15</v>
      </c>
      <c r="AO21" s="6" t="n">
        <v>44109</v>
      </c>
      <c r="AQ21" s="1" t="s">
        <v>173</v>
      </c>
      <c r="AT21" s="1" t="s">
        <v>199</v>
      </c>
      <c r="AU21" s="1" t="s">
        <v>186</v>
      </c>
      <c r="AV21" s="1" t="s">
        <v>187</v>
      </c>
      <c r="AX21" s="1" t="s">
        <v>188</v>
      </c>
      <c r="AZ21" s="1" t="n">
        <v>20210610</v>
      </c>
      <c r="BA21" s="1" t="n">
        <v>36699869</v>
      </c>
      <c r="BB21" s="1" t="n">
        <v>31934940</v>
      </c>
      <c r="BC21" s="7" t="n">
        <v>0.8702</v>
      </c>
      <c r="BD21" s="1" t="str">
        <f aca="false">CONCATENATE("preprocessing/", A21, "/outputs/02hisat2_hg38_100/hg38_100_sno_gene_gene_id.count.xz")</f>
        <v>preprocessing/TMRC30128/outputs/02hisat2_hg38_100/hg38_100_sno_gene_gene_id.count.xz</v>
      </c>
      <c r="BE21" s="1" t="n">
        <v>26900299</v>
      </c>
      <c r="BF21" s="1" t="n">
        <v>3407406</v>
      </c>
      <c r="BG21" s="7" t="n">
        <v>0.949</v>
      </c>
      <c r="BH21" s="1" t="n">
        <v>35</v>
      </c>
      <c r="BI21" s="8" t="n">
        <v>31934940</v>
      </c>
      <c r="BJ21" s="1" t="n">
        <f aca="false">BH21/BI21</f>
        <v>1.09597826080149E-006</v>
      </c>
      <c r="BK21" s="1" t="s">
        <v>91</v>
      </c>
      <c r="BL21" s="1" t="str">
        <f aca="false">CONCATENATE("preprocessing/", $A21, "/outputs/03hisat2_lpanamensis_v36/r1_trimmed.count_lpanamensis_v36_sno_gene_ID.count.xz")</f>
        <v>preprocessing/TMRC30128/outputs/03hisat2_lpanamensis_v36/r1_trimmed.count_lpanamensis_v36_sno_gene_ID.count.xz</v>
      </c>
      <c r="BM21" s="1" t="str">
        <f aca="false">CONCATENATE("preprocessing/", $A21, "/outputs/salmon_hd38_100/quant.sf")</f>
        <v>preprocessing/TMRC30128/outputs/salmon_hd38_100/quant.sf</v>
      </c>
    </row>
    <row r="22" customFormat="false" ht="20.8" hidden="false" customHeight="true" outlineLevel="0" collapsed="false">
      <c r="A22" s="1" t="s">
        <v>200</v>
      </c>
      <c r="B22" s="1" t="s">
        <v>201</v>
      </c>
      <c r="C22" s="1" t="s">
        <v>202</v>
      </c>
      <c r="D22" s="1" t="s">
        <v>192</v>
      </c>
      <c r="E22" s="1" t="n">
        <v>1</v>
      </c>
      <c r="F22" s="1" t="s">
        <v>69</v>
      </c>
      <c r="G22" s="1" t="s">
        <v>70</v>
      </c>
      <c r="H22" s="1" t="s">
        <v>71</v>
      </c>
      <c r="L22" s="5" t="s">
        <v>72</v>
      </c>
      <c r="M22" s="1" t="s">
        <v>73</v>
      </c>
      <c r="N22" s="1" t="s">
        <v>74</v>
      </c>
      <c r="O22" s="1" t="n">
        <v>3</v>
      </c>
      <c r="P22" s="1" t="s">
        <v>75</v>
      </c>
      <c r="Q22" s="1" t="s">
        <v>76</v>
      </c>
      <c r="R22" s="1" t="s">
        <v>77</v>
      </c>
      <c r="S22" s="1" t="s">
        <v>77</v>
      </c>
      <c r="T22" s="1" t="s">
        <v>78</v>
      </c>
      <c r="U22" s="1" t="s">
        <v>78</v>
      </c>
      <c r="V22" s="1" t="s">
        <v>79</v>
      </c>
      <c r="X22" s="1" t="n">
        <v>25</v>
      </c>
      <c r="AA22" s="1" t="n">
        <v>641</v>
      </c>
      <c r="AB22" s="1" t="s">
        <v>80</v>
      </c>
      <c r="AC22" s="1" t="n">
        <v>7</v>
      </c>
      <c r="AD22" s="1" t="n">
        <v>573.91</v>
      </c>
      <c r="AE22" s="1" t="n">
        <v>2.07</v>
      </c>
      <c r="AF22" s="1" t="n">
        <v>2.25</v>
      </c>
      <c r="AG22" s="1" t="n">
        <v>1.2</v>
      </c>
      <c r="AH22" s="1" t="n">
        <v>0.8</v>
      </c>
      <c r="AJ22" s="1" t="s">
        <v>80</v>
      </c>
      <c r="AK22" s="1" t="n">
        <v>22</v>
      </c>
      <c r="AL22" s="1" t="s">
        <v>203</v>
      </c>
      <c r="AM22" s="1" t="n">
        <v>30</v>
      </c>
      <c r="AN22" s="1" t="n">
        <v>15</v>
      </c>
      <c r="AO22" s="6" t="n">
        <v>44109</v>
      </c>
      <c r="AQ22" s="1" t="s">
        <v>173</v>
      </c>
      <c r="AT22" s="1" t="s">
        <v>204</v>
      </c>
      <c r="AU22" s="1" t="s">
        <v>186</v>
      </c>
      <c r="AV22" s="1" t="s">
        <v>187</v>
      </c>
      <c r="BA22" s="8" t="n">
        <v>24708853</v>
      </c>
      <c r="BB22" s="8" t="n">
        <v>21395506</v>
      </c>
      <c r="BD22" s="1" t="str">
        <f aca="false">CONCATENATE("preprocessing/", A22, "/outputs/02hisat2_hg38_100/hg38_100_sno_gene_gene_id.count.xz")</f>
        <v>preprocessing/TMRC30129/outputs/02hisat2_hg38_100/hg38_100_sno_gene_gene_id.count.xz</v>
      </c>
      <c r="BE22" s="8" t="n">
        <v>19114770</v>
      </c>
      <c r="BF22" s="8" t="n">
        <v>993470</v>
      </c>
      <c r="BG22" s="7" t="n">
        <f aca="false">(BF22+BE22)/BB22</f>
        <v>0.93983474847475</v>
      </c>
      <c r="BH22" s="1" t="n">
        <v>14</v>
      </c>
      <c r="BI22" s="8" t="n">
        <v>21395506</v>
      </c>
      <c r="BJ22" s="1" t="n">
        <f aca="false">BH22/BI22</f>
        <v>6.54343019510733E-007</v>
      </c>
      <c r="BK22" s="1" t="s">
        <v>91</v>
      </c>
      <c r="BL22" s="1" t="str">
        <f aca="false">CONCATENATE("preprocessing/", $A22, "/outputs/03hisat2_lpanamensis_v36/r1_trimmed.count_lpanamensis_v36_sno_gene_ID.count.xz")</f>
        <v>preprocessing/TMRC30129/outputs/03hisat2_lpanamensis_v36/r1_trimmed.count_lpanamensis_v36_sno_gene_ID.count.xz</v>
      </c>
      <c r="BM22" s="1" t="str">
        <f aca="false">CONCATENATE("preprocessing/", $A22, "/outputs/salmon_hd38_100/quant.sf")</f>
        <v>preprocessing/TMRC30129/outputs/salmon_hd38_100/quant.sf</v>
      </c>
    </row>
    <row r="23" customFormat="false" ht="20.8" hidden="false" customHeight="true" outlineLevel="0" collapsed="false">
      <c r="A23" s="1" t="s">
        <v>205</v>
      </c>
      <c r="B23" s="1" t="s">
        <v>206</v>
      </c>
      <c r="C23" s="1" t="s">
        <v>207</v>
      </c>
      <c r="D23" s="1" t="s">
        <v>208</v>
      </c>
      <c r="E23" s="1" t="n">
        <v>1</v>
      </c>
      <c r="F23" s="1" t="s">
        <v>69</v>
      </c>
      <c r="G23" s="1" t="s">
        <v>70</v>
      </c>
      <c r="H23" s="1" t="s">
        <v>71</v>
      </c>
      <c r="L23" s="5" t="s">
        <v>72</v>
      </c>
      <c r="M23" s="1" t="s">
        <v>73</v>
      </c>
      <c r="N23" s="1" t="s">
        <v>74</v>
      </c>
      <c r="O23" s="1" t="n">
        <v>1</v>
      </c>
      <c r="P23" s="1" t="s">
        <v>104</v>
      </c>
      <c r="Q23" s="1" t="s">
        <v>76</v>
      </c>
      <c r="R23" s="1" t="s">
        <v>77</v>
      </c>
      <c r="S23" s="1" t="s">
        <v>77</v>
      </c>
      <c r="T23" s="1" t="s">
        <v>78</v>
      </c>
      <c r="U23" s="1" t="s">
        <v>78</v>
      </c>
      <c r="V23" s="1" t="s">
        <v>79</v>
      </c>
      <c r="X23" s="1" t="n">
        <v>25</v>
      </c>
      <c r="AA23" s="1" t="n">
        <v>117</v>
      </c>
      <c r="AB23" s="1" t="s">
        <v>80</v>
      </c>
      <c r="AC23" s="1" t="s">
        <v>95</v>
      </c>
      <c r="AD23" s="1" t="n">
        <v>106.22</v>
      </c>
      <c r="AE23" s="1" t="n">
        <v>2.05</v>
      </c>
      <c r="AF23" s="1" t="n">
        <v>1.57</v>
      </c>
      <c r="AG23" s="1" t="n">
        <v>3.4</v>
      </c>
      <c r="AH23" s="1" t="n">
        <v>0.4</v>
      </c>
      <c r="AJ23" s="1" t="s">
        <v>80</v>
      </c>
      <c r="AK23" s="1" t="n">
        <v>23</v>
      </c>
      <c r="AL23" s="1" t="s">
        <v>209</v>
      </c>
      <c r="AM23" s="1" t="n">
        <v>30</v>
      </c>
      <c r="AN23" s="1" t="n">
        <v>15</v>
      </c>
      <c r="AO23" s="6" t="n">
        <v>44109</v>
      </c>
      <c r="AQ23" s="1" t="s">
        <v>82</v>
      </c>
      <c r="AT23" s="1" t="s">
        <v>210</v>
      </c>
      <c r="AU23" s="1" t="n">
        <v>144</v>
      </c>
      <c r="AV23" s="1" t="n">
        <v>2.8</v>
      </c>
      <c r="AZ23" s="1" t="n">
        <v>20210316</v>
      </c>
      <c r="BA23" s="1" t="n">
        <v>5317651</v>
      </c>
      <c r="BB23" s="1" t="n">
        <v>4604042</v>
      </c>
      <c r="BC23" s="7" t="n">
        <v>0.8658</v>
      </c>
      <c r="BD23" s="1" t="str">
        <f aca="false">CONCATENATE("preprocessing/", A23, "/outputs/02hisat2_hg38_100/hg38_100_sno_gene_gene_id.count.xz")</f>
        <v>preprocessing/TMRC30130/outputs/02hisat2_hg38_100/hg38_100_sno_gene_gene_id.count.xz</v>
      </c>
      <c r="BE23" s="1" t="n">
        <v>3744373</v>
      </c>
      <c r="BF23" s="1" t="n">
        <v>663138</v>
      </c>
      <c r="BG23" s="7" t="n">
        <v>0.9573</v>
      </c>
      <c r="BH23" s="1" t="n">
        <v>0</v>
      </c>
      <c r="BI23" s="8" t="n">
        <v>4604042</v>
      </c>
      <c r="BJ23" s="1" t="n">
        <f aca="false">BH23/BI23</f>
        <v>0</v>
      </c>
      <c r="BK23" s="1" t="s">
        <v>77</v>
      </c>
      <c r="BL23" s="1" t="str">
        <f aca="false">CONCATENATE("preprocessing/", $A23, "/outputs/03hisat2_lpanamensis_v36/r1_trimmed.count_lpanamensis_v36_sno_gene_ID.count.xz")</f>
        <v>preprocessing/TMRC30130/outputs/03hisat2_lpanamensis_v36/r1_trimmed.count_lpanamensis_v36_sno_gene_ID.count.xz</v>
      </c>
      <c r="BM23" s="1" t="str">
        <f aca="false">CONCATENATE("preprocessing/", $A23, "/outputs/salmon_hd38_100/quant.sf")</f>
        <v>preprocessing/TMRC30130/outputs/salmon_hd38_100/quant.sf</v>
      </c>
    </row>
    <row r="24" customFormat="false" ht="20.8" hidden="false" customHeight="true" outlineLevel="0" collapsed="false">
      <c r="A24" s="1" t="s">
        <v>211</v>
      </c>
      <c r="B24" s="1" t="s">
        <v>212</v>
      </c>
      <c r="C24" s="1" t="s">
        <v>213</v>
      </c>
      <c r="D24" s="1" t="s">
        <v>208</v>
      </c>
      <c r="E24" s="1" t="n">
        <v>1</v>
      </c>
      <c r="F24" s="1" t="s">
        <v>69</v>
      </c>
      <c r="G24" s="1" t="s">
        <v>70</v>
      </c>
      <c r="H24" s="1" t="s">
        <v>71</v>
      </c>
      <c r="L24" s="5" t="s">
        <v>72</v>
      </c>
      <c r="M24" s="1" t="s">
        <v>73</v>
      </c>
      <c r="N24" s="1" t="s">
        <v>74</v>
      </c>
      <c r="O24" s="1" t="n">
        <v>2</v>
      </c>
      <c r="P24" s="1" t="s">
        <v>104</v>
      </c>
      <c r="Q24" s="1" t="s">
        <v>76</v>
      </c>
      <c r="R24" s="1" t="s">
        <v>77</v>
      </c>
      <c r="S24" s="1" t="s">
        <v>77</v>
      </c>
      <c r="T24" s="1" t="s">
        <v>78</v>
      </c>
      <c r="U24" s="1" t="s">
        <v>78</v>
      </c>
      <c r="V24" s="1" t="s">
        <v>79</v>
      </c>
      <c r="X24" s="1" t="n">
        <v>25</v>
      </c>
      <c r="AA24" s="1" t="n">
        <v>385</v>
      </c>
      <c r="AB24" s="1" t="s">
        <v>80</v>
      </c>
      <c r="AC24" s="1" t="n">
        <v>7.7</v>
      </c>
      <c r="AD24" s="1" t="n">
        <v>259.52</v>
      </c>
      <c r="AE24" s="1" t="n">
        <v>2.03</v>
      </c>
      <c r="AF24" s="1" t="n">
        <v>2.21</v>
      </c>
      <c r="AG24" s="1" t="n">
        <v>1</v>
      </c>
      <c r="AH24" s="1" t="n">
        <v>0.4</v>
      </c>
      <c r="AJ24" s="1" t="s">
        <v>80</v>
      </c>
      <c r="AK24" s="1" t="n">
        <v>25</v>
      </c>
      <c r="AL24" s="1" t="s">
        <v>214</v>
      </c>
      <c r="AM24" s="1" t="n">
        <v>30</v>
      </c>
      <c r="AN24" s="1" t="n">
        <v>15</v>
      </c>
      <c r="AO24" s="6" t="n">
        <v>44109</v>
      </c>
      <c r="AQ24" s="1" t="s">
        <v>82</v>
      </c>
      <c r="AT24" s="1" t="s">
        <v>215</v>
      </c>
      <c r="AU24" s="1" t="n">
        <v>415</v>
      </c>
      <c r="AV24" s="1" t="n">
        <v>1</v>
      </c>
      <c r="AZ24" s="1" t="n">
        <v>20210316</v>
      </c>
      <c r="BA24" s="1" t="n">
        <v>4399821</v>
      </c>
      <c r="BB24" s="1" t="n">
        <v>3837456</v>
      </c>
      <c r="BC24" s="7" t="n">
        <v>0.8722</v>
      </c>
      <c r="BD24" s="1" t="str">
        <f aca="false">CONCATENATE("preprocessing/", A24, "/outputs/02hisat2_hg38_100/hg38_100_sno_gene_gene_id.count.xz")</f>
        <v>preprocessing/TMRC30124/outputs/02hisat2_hg38_100/hg38_100_sno_gene_gene_id.count.xz</v>
      </c>
      <c r="BE24" s="1" t="n">
        <v>3184769</v>
      </c>
      <c r="BF24" s="1" t="n">
        <v>513093</v>
      </c>
      <c r="BG24" s="7" t="n">
        <v>0.9636</v>
      </c>
      <c r="BH24" s="1" t="n">
        <v>0</v>
      </c>
      <c r="BI24" s="8" t="n">
        <v>3837456</v>
      </c>
      <c r="BJ24" s="1" t="n">
        <f aca="false">BH24/BI24</f>
        <v>0</v>
      </c>
      <c r="BK24" s="1" t="s">
        <v>77</v>
      </c>
      <c r="BL24" s="1" t="str">
        <f aca="false">CONCATENATE("preprocessing/", $A24, "/outputs/03hisat2_lpanamensis_v36/r1_trimmed.count_lpanamensis_v36_sno_gene_ID.count.xz")</f>
        <v>preprocessing/TMRC30124/outputs/03hisat2_lpanamensis_v36/r1_trimmed.count_lpanamensis_v36_sno_gene_ID.count.xz</v>
      </c>
      <c r="BM24" s="1" t="str">
        <f aca="false">CONCATENATE("preprocessing/", $A24, "/outputs/salmon_hd38_100/quant.sf")</f>
        <v>preprocessing/TMRC30124/outputs/salmon_hd38_100/quant.sf</v>
      </c>
    </row>
    <row r="25" customFormat="false" ht="20.8" hidden="false" customHeight="true" outlineLevel="0" collapsed="false">
      <c r="A25" s="1" t="s">
        <v>216</v>
      </c>
      <c r="B25" s="1" t="s">
        <v>217</v>
      </c>
      <c r="C25" s="1" t="s">
        <v>218</v>
      </c>
      <c r="D25" s="1" t="s">
        <v>208</v>
      </c>
      <c r="E25" s="1" t="n">
        <v>1</v>
      </c>
      <c r="F25" s="1" t="s">
        <v>69</v>
      </c>
      <c r="G25" s="1" t="s">
        <v>70</v>
      </c>
      <c r="H25" s="1" t="s">
        <v>71</v>
      </c>
      <c r="L25" s="5" t="s">
        <v>72</v>
      </c>
      <c r="M25" s="1" t="s">
        <v>73</v>
      </c>
      <c r="N25" s="1" t="s">
        <v>74</v>
      </c>
      <c r="O25" s="1" t="n">
        <v>3</v>
      </c>
      <c r="P25" s="1" t="s">
        <v>104</v>
      </c>
      <c r="Q25" s="1" t="s">
        <v>76</v>
      </c>
      <c r="R25" s="1" t="s">
        <v>77</v>
      </c>
      <c r="S25" s="1" t="s">
        <v>77</v>
      </c>
      <c r="T25" s="1" t="s">
        <v>78</v>
      </c>
      <c r="U25" s="1" t="s">
        <v>78</v>
      </c>
      <c r="V25" s="1" t="s">
        <v>79</v>
      </c>
      <c r="X25" s="1" t="n">
        <v>25</v>
      </c>
      <c r="AA25" s="1" t="n">
        <v>296</v>
      </c>
      <c r="AB25" s="1" t="s">
        <v>80</v>
      </c>
      <c r="AC25" s="1" t="n">
        <v>7.8</v>
      </c>
      <c r="AD25" s="1" t="n">
        <v>251.3</v>
      </c>
      <c r="AE25" s="1" t="n">
        <v>2.03</v>
      </c>
      <c r="AF25" s="1" t="n">
        <v>2.21</v>
      </c>
      <c r="AG25" s="1" t="n">
        <v>1.4</v>
      </c>
      <c r="AH25" s="1" t="n">
        <v>0.4</v>
      </c>
      <c r="AJ25" s="1" t="s">
        <v>80</v>
      </c>
      <c r="AK25" s="1" t="n">
        <v>27</v>
      </c>
      <c r="AL25" s="1" t="s">
        <v>219</v>
      </c>
      <c r="AM25" s="1" t="n">
        <v>30</v>
      </c>
      <c r="AN25" s="1" t="n">
        <v>15</v>
      </c>
      <c r="AO25" s="6" t="n">
        <v>44109</v>
      </c>
      <c r="AQ25" s="1" t="s">
        <v>82</v>
      </c>
      <c r="AT25" s="1" t="s">
        <v>220</v>
      </c>
      <c r="AU25" s="1" t="n">
        <v>136</v>
      </c>
      <c r="AV25" s="1" t="n">
        <v>2.9</v>
      </c>
      <c r="AZ25" s="1" t="n">
        <v>20210316</v>
      </c>
      <c r="BA25" s="1" t="n">
        <v>25986299</v>
      </c>
      <c r="BB25" s="1" t="n">
        <v>22512130</v>
      </c>
      <c r="BC25" s="7" t="n">
        <v>0.8663</v>
      </c>
      <c r="BD25" s="1" t="str">
        <f aca="false">CONCATENATE("preprocessing/", A25, "/outputs/02hisat2_hg38_100/hg38_100_sno_gene_gene_id.count.xz")</f>
        <v>preprocessing/TMRC30131/outputs/02hisat2_hg38_100/hg38_100_sno_gene_gene_id.count.xz</v>
      </c>
      <c r="BE25" s="1" t="n">
        <v>18245242</v>
      </c>
      <c r="BF25" s="1" t="n">
        <v>3047393</v>
      </c>
      <c r="BG25" s="7" t="n">
        <v>0.9458</v>
      </c>
      <c r="BH25" s="1" t="n">
        <v>0</v>
      </c>
      <c r="BI25" s="8" t="n">
        <v>22512130</v>
      </c>
      <c r="BJ25" s="1" t="n">
        <f aca="false">BH25/BI25</f>
        <v>0</v>
      </c>
      <c r="BK25" s="1" t="s">
        <v>77</v>
      </c>
      <c r="BL25" s="1" t="str">
        <f aca="false">CONCATENATE("preprocessing/", $A25, "/outputs/03hisat2_lpanamensis_v36/r1_trimmed.count_lpanamensis_v36_sno_gene_ID.count.xz")</f>
        <v>preprocessing/TMRC30131/outputs/03hisat2_lpanamensis_v36/r1_trimmed.count_lpanamensis_v36_sno_gene_ID.count.xz</v>
      </c>
      <c r="BM25" s="1" t="str">
        <f aca="false">CONCATENATE("preprocessing/", $A25, "/outputs/salmon_hd38_100/quant.sf")</f>
        <v>preprocessing/TMRC30131/outputs/salmon_hd38_100/quant.sf</v>
      </c>
    </row>
    <row r="26" customFormat="false" ht="20.8" hidden="false" customHeight="true" outlineLevel="0" collapsed="false">
      <c r="A26" s="1" t="s">
        <v>221</v>
      </c>
      <c r="B26" s="1" t="s">
        <v>222</v>
      </c>
      <c r="C26" s="1" t="s">
        <v>223</v>
      </c>
      <c r="D26" s="1" t="s">
        <v>224</v>
      </c>
      <c r="E26" s="1" t="n">
        <v>1</v>
      </c>
      <c r="F26" s="1" t="s">
        <v>69</v>
      </c>
      <c r="G26" s="1" t="s">
        <v>70</v>
      </c>
      <c r="H26" s="1" t="s">
        <v>71</v>
      </c>
      <c r="L26" s="5" t="s">
        <v>121</v>
      </c>
      <c r="M26" s="1" t="s">
        <v>73</v>
      </c>
      <c r="N26" s="1" t="s">
        <v>74</v>
      </c>
      <c r="O26" s="1" t="n">
        <v>1</v>
      </c>
      <c r="P26" s="1" t="s">
        <v>75</v>
      </c>
      <c r="Q26" s="1" t="s">
        <v>76</v>
      </c>
      <c r="R26" s="1" t="s">
        <v>77</v>
      </c>
      <c r="S26" s="1" t="s">
        <v>77</v>
      </c>
      <c r="T26" s="1" t="s">
        <v>78</v>
      </c>
      <c r="U26" s="1" t="s">
        <v>78</v>
      </c>
      <c r="V26" s="1" t="s">
        <v>79</v>
      </c>
      <c r="X26" s="1" t="n">
        <v>25</v>
      </c>
      <c r="AA26" s="1" t="n">
        <v>118</v>
      </c>
      <c r="AB26" s="1" t="s">
        <v>80</v>
      </c>
      <c r="AC26" s="1" t="n">
        <v>6.1</v>
      </c>
      <c r="AD26" s="1" t="n">
        <v>114.65</v>
      </c>
      <c r="AE26" s="1" t="n">
        <v>1.99</v>
      </c>
      <c r="AF26" s="1" t="n">
        <v>2.12</v>
      </c>
      <c r="AG26" s="1" t="n">
        <v>5.1</v>
      </c>
      <c r="AH26" s="1" t="n">
        <v>0.6</v>
      </c>
      <c r="AJ26" s="1" t="s">
        <v>80</v>
      </c>
      <c r="AK26" s="1" t="n">
        <v>1</v>
      </c>
      <c r="AL26" s="1" t="s">
        <v>81</v>
      </c>
      <c r="AM26" s="1" t="n">
        <v>30</v>
      </c>
      <c r="AN26" s="1" t="n">
        <v>15</v>
      </c>
      <c r="AO26" s="6" t="n">
        <v>44109</v>
      </c>
      <c r="AQ26" s="1" t="s">
        <v>173</v>
      </c>
      <c r="AT26" s="1" t="s">
        <v>225</v>
      </c>
      <c r="AU26" s="1" t="n">
        <v>159</v>
      </c>
      <c r="AV26" s="1" t="n">
        <v>2.5</v>
      </c>
      <c r="AX26" s="1" t="s">
        <v>162</v>
      </c>
      <c r="AY26" s="1" t="n">
        <v>20210427</v>
      </c>
      <c r="AZ26" s="1" t="n">
        <v>20210427</v>
      </c>
      <c r="BA26" s="1" t="n">
        <v>8048457</v>
      </c>
      <c r="BB26" s="1" t="n">
        <v>5465901</v>
      </c>
      <c r="BC26" s="7" t="n">
        <v>0.6791</v>
      </c>
      <c r="BD26" s="1" t="str">
        <f aca="false">CONCATENATE("preprocessing/", A26, "/outputs/02hisat2_hg38_100/hg38_100_sno_gene_gene_id.count.xz")</f>
        <v>preprocessing/TMRC30109/outputs/02hisat2_hg38_100/hg38_100_sno_gene_gene_id.count.xz</v>
      </c>
      <c r="BE26" s="1" t="n">
        <v>5119136</v>
      </c>
      <c r="BF26" s="1" t="n">
        <v>244438</v>
      </c>
      <c r="BG26" s="7" t="n">
        <v>0.9813</v>
      </c>
      <c r="BH26" s="1" t="n">
        <v>40</v>
      </c>
      <c r="BI26" s="8" t="n">
        <v>5465901</v>
      </c>
      <c r="BJ26" s="1" t="n">
        <f aca="false">BH26/BI26</f>
        <v>7.3180981506983E-006</v>
      </c>
      <c r="BK26" s="1" t="s">
        <v>91</v>
      </c>
      <c r="BL26" s="1" t="str">
        <f aca="false">CONCATENATE("preprocessing/", $A26, "/outputs/03hisat2_lpanamensis_v36/r1_trimmed.count_lpanamensis_v36_sno_gene_ID.count.xz")</f>
        <v>preprocessing/TMRC30109/outputs/03hisat2_lpanamensis_v36/r1_trimmed.count_lpanamensis_v36_sno_gene_ID.count.xz</v>
      </c>
      <c r="BM26" s="1" t="str">
        <f aca="false">CONCATENATE("preprocessing/", $A26, "/outputs/salmon_hd38_100/quant.sf")</f>
        <v>preprocessing/TMRC30109/outputs/salmon_hd38_100/quant.sf</v>
      </c>
    </row>
    <row r="27" customFormat="false" ht="20.8" hidden="false" customHeight="true" outlineLevel="0" collapsed="false">
      <c r="A27" s="1" t="s">
        <v>226</v>
      </c>
      <c r="B27" s="1" t="s">
        <v>227</v>
      </c>
      <c r="C27" s="1" t="s">
        <v>228</v>
      </c>
      <c r="D27" s="1" t="s">
        <v>224</v>
      </c>
      <c r="E27" s="1" t="n">
        <v>1</v>
      </c>
      <c r="F27" s="1" t="s">
        <v>69</v>
      </c>
      <c r="G27" s="1" t="s">
        <v>70</v>
      </c>
      <c r="H27" s="1" t="s">
        <v>71</v>
      </c>
      <c r="L27" s="5" t="s">
        <v>121</v>
      </c>
      <c r="M27" s="1" t="s">
        <v>73</v>
      </c>
      <c r="N27" s="1" t="s">
        <v>74</v>
      </c>
      <c r="O27" s="1" t="n">
        <v>2</v>
      </c>
      <c r="P27" s="1" t="s">
        <v>75</v>
      </c>
      <c r="Q27" s="1" t="s">
        <v>76</v>
      </c>
      <c r="R27" s="1" t="s">
        <v>77</v>
      </c>
      <c r="S27" s="1" t="s">
        <v>77</v>
      </c>
      <c r="T27" s="1" t="s">
        <v>78</v>
      </c>
      <c r="U27" s="1" t="s">
        <v>78</v>
      </c>
      <c r="V27" s="1" t="s">
        <v>79</v>
      </c>
      <c r="X27" s="1" t="n">
        <v>25</v>
      </c>
      <c r="AA27" s="1" t="n">
        <v>222</v>
      </c>
      <c r="AB27" s="1" t="s">
        <v>80</v>
      </c>
      <c r="AC27" s="1" t="n">
        <v>6.7</v>
      </c>
      <c r="AD27" s="1" t="n">
        <v>249</v>
      </c>
      <c r="AE27" s="1" t="n">
        <v>2.04</v>
      </c>
      <c r="AF27" s="1" t="n">
        <v>1.92</v>
      </c>
      <c r="AG27" s="1" t="n">
        <v>2.7</v>
      </c>
      <c r="AH27" s="1" t="n">
        <v>0.6</v>
      </c>
      <c r="AJ27" s="1" t="s">
        <v>80</v>
      </c>
      <c r="AK27" s="1" t="n">
        <v>2</v>
      </c>
      <c r="AL27" s="1" t="s">
        <v>88</v>
      </c>
      <c r="AM27" s="1" t="n">
        <v>30</v>
      </c>
      <c r="AN27" s="1" t="n">
        <v>15</v>
      </c>
      <c r="AO27" s="6" t="n">
        <v>44109</v>
      </c>
      <c r="AQ27" s="1" t="s">
        <v>173</v>
      </c>
      <c r="AT27" s="1" t="s">
        <v>229</v>
      </c>
      <c r="AU27" s="1" t="n">
        <v>151</v>
      </c>
      <c r="AV27" s="1" t="n">
        <v>2.6</v>
      </c>
      <c r="AZ27" s="1" t="n">
        <v>20210316</v>
      </c>
      <c r="BA27" s="1" t="n">
        <v>47341916</v>
      </c>
      <c r="BB27" s="1" t="n">
        <v>37058000</v>
      </c>
      <c r="BC27" s="7" t="n">
        <v>0.7828</v>
      </c>
      <c r="BD27" s="1" t="str">
        <f aca="false">CONCATENATE("preprocessing/", A27, "/outputs/02hisat2_hg38_100/hg38_100_sno_gene_gene_id.count.xz")</f>
        <v>preprocessing/TMRC30084/outputs/02hisat2_hg38_100/hg38_100_sno_gene_gene_id.count.xz</v>
      </c>
      <c r="BE27" s="1" t="n">
        <v>33036408</v>
      </c>
      <c r="BF27" s="1" t="n">
        <v>2662599</v>
      </c>
      <c r="BG27" s="7" t="n">
        <v>0.9633</v>
      </c>
      <c r="BH27" s="1" t="n">
        <v>379</v>
      </c>
      <c r="BI27" s="8" t="n">
        <v>37058000</v>
      </c>
      <c r="BJ27" s="1" t="n">
        <f aca="false">BH27/BI27</f>
        <v>1.02272113983485E-005</v>
      </c>
      <c r="BK27" s="1" t="s">
        <v>84</v>
      </c>
      <c r="BL27" s="1" t="str">
        <f aca="false">CONCATENATE("preprocessing/", $A27, "/outputs/03hisat2_lpanamensis_v36/r1_trimmed.count_lpanamensis_v36_sno_gene_ID.count.xz")</f>
        <v>preprocessing/TMRC30084/outputs/03hisat2_lpanamensis_v36/r1_trimmed.count_lpanamensis_v36_sno_gene_ID.count.xz</v>
      </c>
      <c r="BM27" s="1" t="str">
        <f aca="false">CONCATENATE("preprocessing/", $A27, "/outputs/salmon_hd38_100/quant.sf")</f>
        <v>preprocessing/TMRC30084/outputs/salmon_hd38_100/quant.sf</v>
      </c>
    </row>
    <row r="28" customFormat="false" ht="20.8" hidden="false" customHeight="true" outlineLevel="0" collapsed="false">
      <c r="A28" s="1" t="s">
        <v>230</v>
      </c>
      <c r="B28" s="1" t="s">
        <v>231</v>
      </c>
      <c r="C28" s="1" t="s">
        <v>232</v>
      </c>
      <c r="D28" s="1" t="s">
        <v>224</v>
      </c>
      <c r="E28" s="1" t="n">
        <v>1</v>
      </c>
      <c r="F28" s="1" t="s">
        <v>69</v>
      </c>
      <c r="G28" s="1" t="s">
        <v>70</v>
      </c>
      <c r="H28" s="1" t="s">
        <v>71</v>
      </c>
      <c r="L28" s="5" t="s">
        <v>121</v>
      </c>
      <c r="M28" s="1" t="s">
        <v>73</v>
      </c>
      <c r="N28" s="1" t="s">
        <v>74</v>
      </c>
      <c r="O28" s="1" t="n">
        <v>3</v>
      </c>
      <c r="P28" s="1" t="s">
        <v>75</v>
      </c>
      <c r="Q28" s="1" t="s">
        <v>76</v>
      </c>
      <c r="R28" s="1" t="s">
        <v>77</v>
      </c>
      <c r="S28" s="1" t="s">
        <v>77</v>
      </c>
      <c r="T28" s="1" t="s">
        <v>78</v>
      </c>
      <c r="U28" s="1" t="s">
        <v>78</v>
      </c>
      <c r="V28" s="1" t="s">
        <v>79</v>
      </c>
      <c r="X28" s="1" t="n">
        <v>25</v>
      </c>
      <c r="AA28" s="1" t="n">
        <v>442</v>
      </c>
      <c r="AB28" s="1" t="s">
        <v>80</v>
      </c>
      <c r="AC28" s="1" t="s">
        <v>95</v>
      </c>
      <c r="AD28" s="1" t="n">
        <v>597.73</v>
      </c>
      <c r="AE28" s="1" t="n">
        <v>2.13</v>
      </c>
      <c r="AF28" s="1" t="n">
        <v>2.13</v>
      </c>
      <c r="AG28" s="1" t="n">
        <v>1.4</v>
      </c>
      <c r="AH28" s="1" t="n">
        <v>0.6</v>
      </c>
      <c r="AJ28" s="1" t="s">
        <v>80</v>
      </c>
      <c r="AK28" s="1" t="n">
        <v>3</v>
      </c>
      <c r="AL28" s="1" t="s">
        <v>96</v>
      </c>
      <c r="AM28" s="1" t="n">
        <v>30</v>
      </c>
      <c r="AN28" s="1" t="n">
        <v>15</v>
      </c>
      <c r="AO28" s="6" t="n">
        <v>44109</v>
      </c>
      <c r="AQ28" s="1" t="s">
        <v>173</v>
      </c>
      <c r="AT28" s="1" t="s">
        <v>233</v>
      </c>
      <c r="AU28" s="1" t="n">
        <v>153</v>
      </c>
      <c r="AV28" s="1" t="n">
        <v>2.6</v>
      </c>
      <c r="AZ28" s="1" t="n">
        <v>20210316</v>
      </c>
      <c r="BA28" s="1" t="n">
        <v>58458324</v>
      </c>
      <c r="BB28" s="1" t="n">
        <v>44345324</v>
      </c>
      <c r="BC28" s="7" t="n">
        <v>0.7586</v>
      </c>
      <c r="BD28" s="1" t="str">
        <f aca="false">CONCATENATE("preprocessing/", A28, "/outputs/02hisat2_hg38_100/hg38_100_sno_gene_gene_id.count.xz")</f>
        <v>preprocessing/TMRC30098/outputs/02hisat2_hg38_100/hg38_100_sno_gene_gene_id.count.xz</v>
      </c>
      <c r="BE28" s="1" t="n">
        <v>37610301</v>
      </c>
      <c r="BF28" s="1" t="n">
        <v>4541869</v>
      </c>
      <c r="BG28" s="7" t="n">
        <v>0.9505</v>
      </c>
      <c r="BH28" s="1" t="n">
        <v>212</v>
      </c>
      <c r="BI28" s="8" t="n">
        <v>44345324</v>
      </c>
      <c r="BJ28" s="1" t="n">
        <f aca="false">BH28/BI28</f>
        <v>4.78066187993124E-006</v>
      </c>
      <c r="BK28" s="1" t="s">
        <v>91</v>
      </c>
      <c r="BL28" s="1" t="str">
        <f aca="false">CONCATENATE("preprocessing/", $A28, "/outputs/03hisat2_lpanamensis_v36/r1_trimmed.count_lpanamensis_v36_sno_gene_ID.count.xz")</f>
        <v>preprocessing/TMRC30098/outputs/03hisat2_lpanamensis_v36/r1_trimmed.count_lpanamensis_v36_sno_gene_ID.count.xz</v>
      </c>
      <c r="BM28" s="1" t="str">
        <f aca="false">CONCATENATE("preprocessing/", $A28, "/outputs/salmon_hd38_100/quant.sf")</f>
        <v>preprocessing/TMRC30098/outputs/salmon_hd38_100/quant.sf</v>
      </c>
    </row>
    <row r="29" customFormat="false" ht="20.8" hidden="false" customHeight="true" outlineLevel="0" collapsed="false">
      <c r="A29" s="1" t="s">
        <v>234</v>
      </c>
      <c r="B29" s="1" t="s">
        <v>235</v>
      </c>
      <c r="C29" s="1" t="s">
        <v>236</v>
      </c>
      <c r="D29" s="1" t="s">
        <v>237</v>
      </c>
      <c r="E29" s="1" t="n">
        <v>1</v>
      </c>
      <c r="F29" s="1" t="s">
        <v>69</v>
      </c>
      <c r="G29" s="1" t="s">
        <v>70</v>
      </c>
      <c r="H29" s="1" t="s">
        <v>71</v>
      </c>
      <c r="L29" s="5" t="s">
        <v>72</v>
      </c>
      <c r="M29" s="1" t="s">
        <v>73</v>
      </c>
      <c r="N29" s="1" t="s">
        <v>74</v>
      </c>
      <c r="O29" s="1" t="n">
        <v>1</v>
      </c>
      <c r="P29" s="1" t="s">
        <v>104</v>
      </c>
      <c r="Q29" s="1" t="s">
        <v>76</v>
      </c>
      <c r="R29" s="1" t="s">
        <v>77</v>
      </c>
      <c r="S29" s="1" t="s">
        <v>77</v>
      </c>
      <c r="T29" s="1" t="s">
        <v>78</v>
      </c>
      <c r="U29" s="1" t="s">
        <v>78</v>
      </c>
      <c r="V29" s="1" t="s">
        <v>79</v>
      </c>
      <c r="X29" s="1" t="n">
        <v>25</v>
      </c>
      <c r="AA29" s="1" t="n">
        <v>142</v>
      </c>
      <c r="AB29" s="1" t="s">
        <v>80</v>
      </c>
      <c r="AC29" s="1" t="s">
        <v>95</v>
      </c>
      <c r="AD29" s="1" t="n">
        <v>214.58</v>
      </c>
      <c r="AE29" s="1" t="n">
        <v>2.03</v>
      </c>
      <c r="AF29" s="1" t="n">
        <v>2.07</v>
      </c>
      <c r="AG29" s="1" t="n">
        <v>2.8</v>
      </c>
      <c r="AH29" s="1" t="n">
        <v>0.4</v>
      </c>
      <c r="AJ29" s="1" t="s">
        <v>80</v>
      </c>
      <c r="AK29" s="1" t="n">
        <v>4</v>
      </c>
      <c r="AL29" s="1" t="s">
        <v>105</v>
      </c>
      <c r="AM29" s="1" t="n">
        <v>30</v>
      </c>
      <c r="AN29" s="1" t="n">
        <v>15</v>
      </c>
      <c r="AO29" s="6" t="n">
        <v>44109</v>
      </c>
      <c r="AQ29" s="1" t="s">
        <v>173</v>
      </c>
      <c r="AT29" s="1" t="s">
        <v>238</v>
      </c>
      <c r="AU29" s="1" t="n">
        <v>67</v>
      </c>
      <c r="AV29" s="1" t="n">
        <v>6</v>
      </c>
      <c r="AZ29" s="1" t="n">
        <v>20210316</v>
      </c>
      <c r="BA29" s="1" t="n">
        <v>50522428</v>
      </c>
      <c r="BB29" s="1" t="n">
        <v>39469804</v>
      </c>
      <c r="BC29" s="7" t="n">
        <v>0.7812</v>
      </c>
      <c r="BD29" s="1" t="str">
        <f aca="false">CONCATENATE("preprocessing/", A29, "/outputs/02hisat2_hg38_100/hg38_100_sno_gene_gene_id.count.xz")</f>
        <v>preprocessing/TMRC30099/outputs/02hisat2_hg38_100/hg38_100_sno_gene_gene_id.count.xz</v>
      </c>
      <c r="BE29" s="1" t="n">
        <v>35728881</v>
      </c>
      <c r="BF29" s="1" t="n">
        <v>2682267</v>
      </c>
      <c r="BG29" s="7" t="n">
        <v>0.9732</v>
      </c>
      <c r="BH29" s="1" t="n">
        <v>1576</v>
      </c>
      <c r="BI29" s="8" t="n">
        <v>39469804</v>
      </c>
      <c r="BJ29" s="1" t="n">
        <f aca="false">BH29/BI29</f>
        <v>3.99292583261878E-005</v>
      </c>
      <c r="BK29" s="1" t="s">
        <v>84</v>
      </c>
      <c r="BL29" s="1" t="str">
        <f aca="false">CONCATENATE("preprocessing/", $A29, "/outputs/03hisat2_lpanamensis_v36/r1_trimmed.count_lpanamensis_v36_sno_gene_ID.count.xz")</f>
        <v>preprocessing/TMRC30099/outputs/03hisat2_lpanamensis_v36/r1_trimmed.count_lpanamensis_v36_sno_gene_ID.count.xz</v>
      </c>
      <c r="BM29" s="1" t="str">
        <f aca="false">CONCATENATE("preprocessing/", $A29, "/outputs/salmon_hd38_100/quant.sf")</f>
        <v>preprocessing/TMRC30099/outputs/salmon_hd38_100/quant.sf</v>
      </c>
    </row>
    <row r="30" customFormat="false" ht="20.8" hidden="false" customHeight="true" outlineLevel="0" collapsed="false">
      <c r="A30" s="1" t="s">
        <v>239</v>
      </c>
      <c r="B30" s="1" t="s">
        <v>240</v>
      </c>
      <c r="C30" s="1" t="s">
        <v>241</v>
      </c>
      <c r="D30" s="1" t="s">
        <v>237</v>
      </c>
      <c r="E30" s="1" t="n">
        <v>1</v>
      </c>
      <c r="F30" s="1" t="s">
        <v>69</v>
      </c>
      <c r="G30" s="1" t="s">
        <v>70</v>
      </c>
      <c r="H30" s="1" t="s">
        <v>71</v>
      </c>
      <c r="L30" s="5" t="s">
        <v>72</v>
      </c>
      <c r="M30" s="1" t="s">
        <v>73</v>
      </c>
      <c r="N30" s="1" t="s">
        <v>74</v>
      </c>
      <c r="O30" s="1" t="n">
        <v>2</v>
      </c>
      <c r="P30" s="1" t="s">
        <v>104</v>
      </c>
      <c r="Q30" s="1" t="s">
        <v>76</v>
      </c>
      <c r="R30" s="1" t="s">
        <v>77</v>
      </c>
      <c r="S30" s="1" t="s">
        <v>77</v>
      </c>
      <c r="T30" s="1" t="s">
        <v>78</v>
      </c>
      <c r="U30" s="1" t="s">
        <v>78</v>
      </c>
      <c r="V30" s="1" t="s">
        <v>79</v>
      </c>
      <c r="X30" s="1" t="n">
        <v>25</v>
      </c>
      <c r="AA30" s="1" t="n">
        <v>96</v>
      </c>
      <c r="AB30" s="1" t="s">
        <v>80</v>
      </c>
      <c r="AC30" s="1" t="s">
        <v>95</v>
      </c>
      <c r="AD30" s="1" t="n">
        <v>128.54</v>
      </c>
      <c r="AE30" s="1" t="n">
        <v>2</v>
      </c>
      <c r="AF30" s="1" t="n">
        <v>1.92</v>
      </c>
      <c r="AG30" s="1" t="n">
        <v>4.2</v>
      </c>
      <c r="AH30" s="1" t="n">
        <v>0.4</v>
      </c>
      <c r="AJ30" s="1" t="s">
        <v>80</v>
      </c>
      <c r="AK30" s="1" t="n">
        <v>5</v>
      </c>
      <c r="AL30" s="1" t="s">
        <v>110</v>
      </c>
      <c r="AM30" s="1" t="n">
        <v>30</v>
      </c>
      <c r="AN30" s="1" t="n">
        <v>15</v>
      </c>
      <c r="AO30" s="6" t="n">
        <v>44109</v>
      </c>
      <c r="AQ30" s="1" t="s">
        <v>173</v>
      </c>
      <c r="AT30" s="1" t="s">
        <v>242</v>
      </c>
      <c r="AU30" s="1" t="n">
        <v>190</v>
      </c>
      <c r="AV30" s="1" t="n">
        <v>2.1</v>
      </c>
      <c r="AZ30" s="1" t="n">
        <v>20210316</v>
      </c>
      <c r="BA30" s="1" t="n">
        <v>18444324</v>
      </c>
      <c r="BB30" s="1" t="n">
        <v>14435592</v>
      </c>
      <c r="BC30" s="7" t="n">
        <v>0.7827</v>
      </c>
      <c r="BD30" s="1" t="str">
        <f aca="false">CONCATENATE("preprocessing/", A30, "/outputs/02hisat2_hg38_100/hg38_100_sno_gene_gene_id.count.xz")</f>
        <v>preprocessing/TMRC30100/outputs/02hisat2_hg38_100/hg38_100_sno_gene_gene_id.count.xz</v>
      </c>
      <c r="BE30" s="1" t="n">
        <v>12979227</v>
      </c>
      <c r="BF30" s="1" t="n">
        <v>1049487</v>
      </c>
      <c r="BG30" s="7" t="n">
        <v>0.9718</v>
      </c>
      <c r="BH30" s="1" t="n">
        <v>54</v>
      </c>
      <c r="BI30" s="8" t="n">
        <v>14435592</v>
      </c>
      <c r="BJ30" s="1" t="n">
        <f aca="false">BH30/BI30</f>
        <v>3.74075410277597E-006</v>
      </c>
      <c r="BK30" s="1" t="s">
        <v>91</v>
      </c>
      <c r="BL30" s="1" t="str">
        <f aca="false">CONCATENATE("preprocessing/", $A30, "/outputs/03hisat2_lpanamensis_v36/r1_trimmed.count_lpanamensis_v36_sno_gene_ID.count.xz")</f>
        <v>preprocessing/TMRC30100/outputs/03hisat2_lpanamensis_v36/r1_trimmed.count_lpanamensis_v36_sno_gene_ID.count.xz</v>
      </c>
      <c r="BM30" s="1" t="str">
        <f aca="false">CONCATENATE("preprocessing/", $A30, "/outputs/salmon_hd38_100/quant.sf")</f>
        <v>preprocessing/TMRC30100/outputs/salmon_hd38_100/quant.sf</v>
      </c>
    </row>
    <row r="31" customFormat="false" ht="20.8" hidden="false" customHeight="true" outlineLevel="0" collapsed="false">
      <c r="A31" s="1" t="s">
        <v>243</v>
      </c>
      <c r="B31" s="1" t="s">
        <v>244</v>
      </c>
      <c r="C31" s="1" t="s">
        <v>245</v>
      </c>
      <c r="D31" s="1" t="s">
        <v>237</v>
      </c>
      <c r="E31" s="1" t="n">
        <v>1</v>
      </c>
      <c r="F31" s="1" t="s">
        <v>69</v>
      </c>
      <c r="G31" s="1" t="s">
        <v>70</v>
      </c>
      <c r="H31" s="1" t="s">
        <v>71</v>
      </c>
      <c r="L31" s="5" t="s">
        <v>72</v>
      </c>
      <c r="M31" s="1" t="s">
        <v>73</v>
      </c>
      <c r="N31" s="1" t="s">
        <v>74</v>
      </c>
      <c r="O31" s="1" t="n">
        <v>3</v>
      </c>
      <c r="P31" s="1" t="s">
        <v>104</v>
      </c>
      <c r="Q31" s="1" t="s">
        <v>76</v>
      </c>
      <c r="R31" s="1" t="s">
        <v>77</v>
      </c>
      <c r="S31" s="1" t="s">
        <v>77</v>
      </c>
      <c r="T31" s="1" t="s">
        <v>78</v>
      </c>
      <c r="U31" s="1" t="s">
        <v>78</v>
      </c>
      <c r="V31" s="1" t="s">
        <v>79</v>
      </c>
      <c r="X31" s="1" t="n">
        <v>25</v>
      </c>
      <c r="AA31" s="1" t="n">
        <v>68</v>
      </c>
      <c r="AB31" s="1" t="s">
        <v>80</v>
      </c>
      <c r="AC31" s="1" t="s">
        <v>95</v>
      </c>
      <c r="AD31" s="1" t="n">
        <v>63.63</v>
      </c>
      <c r="AE31" s="1" t="n">
        <v>1.98</v>
      </c>
      <c r="AF31" s="1" t="n">
        <v>1.73</v>
      </c>
      <c r="AG31" s="1" t="n">
        <v>5.9</v>
      </c>
      <c r="AH31" s="1" t="n">
        <v>0.4</v>
      </c>
      <c r="AJ31" s="1" t="s">
        <v>80</v>
      </c>
      <c r="AK31" s="1" t="n">
        <v>6</v>
      </c>
      <c r="AL31" s="1" t="s">
        <v>115</v>
      </c>
      <c r="AM31" s="1" t="n">
        <v>30</v>
      </c>
      <c r="AN31" s="1" t="n">
        <v>15</v>
      </c>
      <c r="AO31" s="6" t="n">
        <v>44109</v>
      </c>
      <c r="AQ31" s="1" t="s">
        <v>173</v>
      </c>
      <c r="AT31" s="1" t="s">
        <v>246</v>
      </c>
      <c r="AU31" s="1" t="n">
        <v>87</v>
      </c>
      <c r="AV31" s="1" t="n">
        <v>4.6</v>
      </c>
      <c r="AX31" s="1" t="s">
        <v>162</v>
      </c>
      <c r="AY31" s="1" t="n">
        <v>20210427</v>
      </c>
      <c r="AZ31" s="1" t="n">
        <v>20210427</v>
      </c>
      <c r="BA31" s="1" t="n">
        <v>5271122</v>
      </c>
      <c r="BB31" s="1" t="n">
        <v>3697807</v>
      </c>
      <c r="BC31" s="7" t="n">
        <v>0.7015</v>
      </c>
      <c r="BD31" s="1" t="str">
        <f aca="false">CONCATENATE("preprocessing/", A31, "/outputs/02hisat2_hg38_100/hg38_100_sno_gene_gene_id.count.xz")</f>
        <v>preprocessing/TMRC30110/outputs/02hisat2_hg38_100/hg38_100_sno_gene_gene_id.count.xz</v>
      </c>
      <c r="BE31" s="1" t="n">
        <v>3476038</v>
      </c>
      <c r="BF31" s="1" t="n">
        <v>162776</v>
      </c>
      <c r="BG31" s="7" t="n">
        <v>0.984</v>
      </c>
      <c r="BH31" s="1" t="n">
        <v>0</v>
      </c>
      <c r="BI31" s="8" t="n">
        <v>3697807</v>
      </c>
      <c r="BJ31" s="1" t="n">
        <f aca="false">BH31/BI31</f>
        <v>0</v>
      </c>
      <c r="BK31" s="1" t="s">
        <v>77</v>
      </c>
      <c r="BL31" s="1" t="str">
        <f aca="false">CONCATENATE("preprocessing/", $A31, "/outputs/03hisat2_lpanamensis_v36/r1_trimmed.count_lpanamensis_v36_sno_gene_ID.count.xz")</f>
        <v>preprocessing/TMRC30110/outputs/03hisat2_lpanamensis_v36/r1_trimmed.count_lpanamensis_v36_sno_gene_ID.count.xz</v>
      </c>
      <c r="BM31" s="1" t="str">
        <f aca="false">CONCATENATE("preprocessing/", $A31, "/outputs/salmon_hd38_100/quant.sf")</f>
        <v>preprocessing/TMRC30110/outputs/salmon_hd38_100/quant.sf</v>
      </c>
    </row>
    <row r="32" customFormat="false" ht="20.8" hidden="false" customHeight="true" outlineLevel="0" collapsed="false">
      <c r="A32" s="1" t="s">
        <v>247</v>
      </c>
      <c r="B32" s="1" t="s">
        <v>248</v>
      </c>
      <c r="C32" s="1" t="s">
        <v>249</v>
      </c>
      <c r="D32" s="1" t="s">
        <v>250</v>
      </c>
      <c r="E32" s="1" t="n">
        <v>1</v>
      </c>
      <c r="F32" s="1" t="s">
        <v>69</v>
      </c>
      <c r="G32" s="1" t="s">
        <v>70</v>
      </c>
      <c r="H32" s="1" t="s">
        <v>71</v>
      </c>
      <c r="L32" s="5" t="s">
        <v>72</v>
      </c>
      <c r="M32" s="1" t="s">
        <v>73</v>
      </c>
      <c r="N32" s="1" t="s">
        <v>74</v>
      </c>
      <c r="O32" s="1" t="n">
        <v>1</v>
      </c>
      <c r="P32" s="1" t="s">
        <v>104</v>
      </c>
      <c r="Q32" s="1" t="s">
        <v>76</v>
      </c>
      <c r="R32" s="1" t="s">
        <v>77</v>
      </c>
      <c r="S32" s="1" t="s">
        <v>77</v>
      </c>
      <c r="T32" s="1" t="s">
        <v>78</v>
      </c>
      <c r="U32" s="1" t="s">
        <v>78</v>
      </c>
      <c r="V32" s="1" t="s">
        <v>79</v>
      </c>
      <c r="X32" s="1" t="n">
        <v>25</v>
      </c>
      <c r="AA32" s="1" t="n">
        <v>87</v>
      </c>
      <c r="AB32" s="1" t="s">
        <v>80</v>
      </c>
      <c r="AC32" s="1" t="n">
        <v>6.4</v>
      </c>
      <c r="AD32" s="1" t="n">
        <v>81</v>
      </c>
      <c r="AE32" s="1" t="n">
        <v>2.04</v>
      </c>
      <c r="AF32" s="1" t="n">
        <v>1.54</v>
      </c>
      <c r="AG32" s="1" t="n">
        <v>3.4</v>
      </c>
      <c r="AH32" s="1" t="n">
        <v>0.3</v>
      </c>
      <c r="AJ32" s="1" t="s">
        <v>80</v>
      </c>
      <c r="AK32" s="1" t="n">
        <v>7</v>
      </c>
      <c r="AL32" s="1" t="s">
        <v>122</v>
      </c>
      <c r="AM32" s="1" t="n">
        <v>30</v>
      </c>
      <c r="AN32" s="1" t="n">
        <v>15</v>
      </c>
      <c r="AO32" s="6" t="n">
        <v>44109</v>
      </c>
      <c r="AQ32" s="1" t="s">
        <v>173</v>
      </c>
      <c r="AT32" s="1" t="s">
        <v>251</v>
      </c>
      <c r="AU32" s="1" t="n">
        <v>27.2</v>
      </c>
      <c r="AV32" s="1" t="n">
        <v>14.7</v>
      </c>
      <c r="AX32" s="1" t="s">
        <v>162</v>
      </c>
      <c r="AY32" s="1" t="n">
        <v>20210427</v>
      </c>
      <c r="AZ32" s="1" t="n">
        <v>20210427</v>
      </c>
      <c r="BA32" s="1" t="n">
        <v>5942614</v>
      </c>
      <c r="BB32" s="1" t="n">
        <v>4028952</v>
      </c>
      <c r="BC32" s="7" t="n">
        <v>0.678</v>
      </c>
      <c r="BD32" s="1" t="str">
        <f aca="false">CONCATENATE("preprocessing/", A32, "/outputs/02hisat2_hg38_100/hg38_100_sno_gene_gene_id.count.xz")</f>
        <v>preprocessing/TMRC30111/outputs/02hisat2_hg38_100/hg38_100_sno_gene_gene_id.count.xz</v>
      </c>
      <c r="BE32" s="1" t="n">
        <v>3759189</v>
      </c>
      <c r="BF32" s="1" t="n">
        <v>174657</v>
      </c>
      <c r="BG32" s="7" t="n">
        <v>0.9764</v>
      </c>
      <c r="BH32" s="1" t="n">
        <v>5</v>
      </c>
      <c r="BI32" s="8" t="n">
        <v>4028952</v>
      </c>
      <c r="BJ32" s="1" t="n">
        <f aca="false">BH32/BI32</f>
        <v>1.2410175152248E-006</v>
      </c>
      <c r="BK32" s="1" t="s">
        <v>91</v>
      </c>
      <c r="BL32" s="1" t="str">
        <f aca="false">CONCATENATE("preprocessing/", $A32, "/outputs/03hisat2_lpanamensis_v36/r1_trimmed.count_lpanamensis_v36_sno_gene_ID.count.xz")</f>
        <v>preprocessing/TMRC30111/outputs/03hisat2_lpanamensis_v36/r1_trimmed.count_lpanamensis_v36_sno_gene_ID.count.xz</v>
      </c>
      <c r="BM32" s="1" t="str">
        <f aca="false">CONCATENATE("preprocessing/", $A32, "/outputs/salmon_hd38_100/quant.sf")</f>
        <v>preprocessing/TMRC30111/outputs/salmon_hd38_100/quant.sf</v>
      </c>
    </row>
    <row r="33" customFormat="false" ht="20.8" hidden="false" customHeight="true" outlineLevel="0" collapsed="false">
      <c r="A33" s="1" t="s">
        <v>252</v>
      </c>
      <c r="B33" s="1" t="s">
        <v>253</v>
      </c>
      <c r="C33" s="1" t="s">
        <v>254</v>
      </c>
      <c r="D33" s="1" t="s">
        <v>250</v>
      </c>
      <c r="E33" s="1" t="n">
        <v>1</v>
      </c>
      <c r="F33" s="1" t="s">
        <v>69</v>
      </c>
      <c r="G33" s="1" t="s">
        <v>70</v>
      </c>
      <c r="H33" s="1" t="s">
        <v>71</v>
      </c>
      <c r="L33" s="5" t="s">
        <v>72</v>
      </c>
      <c r="M33" s="1" t="s">
        <v>73</v>
      </c>
      <c r="N33" s="1" t="s">
        <v>74</v>
      </c>
      <c r="O33" s="1" t="n">
        <v>2</v>
      </c>
      <c r="P33" s="1" t="s">
        <v>104</v>
      </c>
      <c r="Q33" s="1" t="s">
        <v>76</v>
      </c>
      <c r="R33" s="1" t="s">
        <v>77</v>
      </c>
      <c r="S33" s="1" t="s">
        <v>77</v>
      </c>
      <c r="T33" s="1" t="s">
        <v>78</v>
      </c>
      <c r="U33" s="1" t="s">
        <v>78</v>
      </c>
      <c r="V33" s="1" t="s">
        <v>79</v>
      </c>
      <c r="X33" s="1" t="n">
        <v>25</v>
      </c>
      <c r="AA33" s="1" t="n">
        <v>334</v>
      </c>
      <c r="AB33" s="1" t="s">
        <v>80</v>
      </c>
      <c r="AC33" s="1" t="n">
        <v>7.2</v>
      </c>
      <c r="AD33" s="1" t="n">
        <v>320.35</v>
      </c>
      <c r="AE33" s="1" t="n">
        <v>2.07</v>
      </c>
      <c r="AF33" s="1" t="n">
        <v>2.07</v>
      </c>
      <c r="AG33" s="1" t="n">
        <v>0.9</v>
      </c>
      <c r="AH33" s="1" t="n">
        <v>0.3</v>
      </c>
      <c r="AJ33" s="1" t="s">
        <v>80</v>
      </c>
      <c r="AK33" s="1" t="n">
        <v>8</v>
      </c>
      <c r="AL33" s="1" t="s">
        <v>127</v>
      </c>
      <c r="AM33" s="1" t="n">
        <v>30</v>
      </c>
      <c r="AN33" s="1" t="n">
        <v>15</v>
      </c>
      <c r="AO33" s="6" t="n">
        <v>44109</v>
      </c>
      <c r="AQ33" s="1" t="s">
        <v>173</v>
      </c>
      <c r="AT33" s="1" t="s">
        <v>255</v>
      </c>
      <c r="AU33" s="1" t="n">
        <v>26.1</v>
      </c>
      <c r="AV33" s="1" t="n">
        <v>15.3</v>
      </c>
      <c r="AZ33" s="1" t="n">
        <v>20210316</v>
      </c>
      <c r="BA33" s="1" t="n">
        <v>15708921</v>
      </c>
      <c r="BB33" s="1" t="n">
        <v>12327972</v>
      </c>
      <c r="BC33" s="7" t="n">
        <v>0.7848</v>
      </c>
      <c r="BD33" s="1" t="str">
        <f aca="false">CONCATENATE("preprocessing/", A33, "/outputs/02hisat2_hg38_100/hg38_100_sno_gene_gene_id.count.xz")</f>
        <v>preprocessing/TMRC30102/outputs/02hisat2_hg38_100/hg38_100_sno_gene_gene_id.count.xz</v>
      </c>
      <c r="BE33" s="1" t="n">
        <v>11196588</v>
      </c>
      <c r="BF33" s="1" t="n">
        <v>788606</v>
      </c>
      <c r="BG33" s="7" t="n">
        <v>0.9722</v>
      </c>
      <c r="BH33" s="1" t="n">
        <v>41</v>
      </c>
      <c r="BI33" s="8" t="n">
        <v>12327972</v>
      </c>
      <c r="BJ33" s="1" t="n">
        <f aca="false">BH33/BI33</f>
        <v>3.32577004555169E-006</v>
      </c>
      <c r="BK33" s="1" t="s">
        <v>91</v>
      </c>
      <c r="BL33" s="1" t="str">
        <f aca="false">CONCATENATE("preprocessing/", $A33, "/outputs/03hisat2_lpanamensis_v36/r1_trimmed.count_lpanamensis_v36_sno_gene_ID.count.xz")</f>
        <v>preprocessing/TMRC30102/outputs/03hisat2_lpanamensis_v36/r1_trimmed.count_lpanamensis_v36_sno_gene_ID.count.xz</v>
      </c>
      <c r="BM33" s="1" t="str">
        <f aca="false">CONCATENATE("preprocessing/", $A33, "/outputs/salmon_hd38_100/quant.sf")</f>
        <v>preprocessing/TMRC30102/outputs/salmon_hd38_100/quant.sf</v>
      </c>
    </row>
    <row r="34" customFormat="false" ht="20.8" hidden="false" customHeight="true" outlineLevel="0" collapsed="false">
      <c r="A34" s="1" t="s">
        <v>256</v>
      </c>
      <c r="B34" s="1" t="s">
        <v>257</v>
      </c>
      <c r="C34" s="1" t="s">
        <v>258</v>
      </c>
      <c r="D34" s="1" t="s">
        <v>250</v>
      </c>
      <c r="E34" s="1" t="n">
        <v>1</v>
      </c>
      <c r="F34" s="1" t="s">
        <v>69</v>
      </c>
      <c r="G34" s="1" t="s">
        <v>70</v>
      </c>
      <c r="H34" s="1" t="s">
        <v>71</v>
      </c>
      <c r="L34" s="5" t="s">
        <v>72</v>
      </c>
      <c r="M34" s="1" t="s">
        <v>73</v>
      </c>
      <c r="N34" s="1" t="s">
        <v>74</v>
      </c>
      <c r="O34" s="1" t="n">
        <v>3</v>
      </c>
      <c r="P34" s="1" t="s">
        <v>104</v>
      </c>
      <c r="Q34" s="1" t="s">
        <v>76</v>
      </c>
      <c r="R34" s="1" t="s">
        <v>77</v>
      </c>
      <c r="S34" s="1" t="s">
        <v>77</v>
      </c>
      <c r="T34" s="1" t="s">
        <v>78</v>
      </c>
      <c r="U34" s="1" t="s">
        <v>78</v>
      </c>
      <c r="V34" s="1" t="s">
        <v>79</v>
      </c>
      <c r="X34" s="1" t="n">
        <v>25</v>
      </c>
      <c r="AA34" s="1" t="n">
        <v>37</v>
      </c>
      <c r="AB34" s="1" t="s">
        <v>80</v>
      </c>
      <c r="AC34" s="1" t="n">
        <v>6.6</v>
      </c>
      <c r="AD34" s="1" t="n">
        <v>37.53</v>
      </c>
      <c r="AE34" s="1" t="n">
        <v>2.06</v>
      </c>
      <c r="AF34" s="1" t="n">
        <v>1.39</v>
      </c>
      <c r="AG34" s="1" t="n">
        <v>8.1</v>
      </c>
      <c r="AH34" s="1" t="n">
        <v>0.3</v>
      </c>
      <c r="AJ34" s="1" t="s">
        <v>80</v>
      </c>
      <c r="AK34" s="1" t="n">
        <v>9</v>
      </c>
      <c r="AL34" s="1" t="s">
        <v>132</v>
      </c>
      <c r="AM34" s="1" t="n">
        <v>30</v>
      </c>
      <c r="AN34" s="1" t="n">
        <v>15</v>
      </c>
      <c r="AO34" s="6" t="n">
        <v>44109</v>
      </c>
      <c r="AQ34" s="1" t="s">
        <v>173</v>
      </c>
      <c r="AT34" s="1" t="s">
        <v>259</v>
      </c>
      <c r="AU34" s="1" t="n">
        <v>149</v>
      </c>
      <c r="AV34" s="1" t="n">
        <v>2.7</v>
      </c>
      <c r="AZ34" s="1" t="n">
        <v>20210316</v>
      </c>
      <c r="BA34" s="1" t="n">
        <v>28369165</v>
      </c>
      <c r="BB34" s="1" t="n">
        <v>22417389</v>
      </c>
      <c r="BC34" s="7" t="n">
        <v>0.7902</v>
      </c>
      <c r="BD34" s="1" t="str">
        <f aca="false">CONCATENATE("preprocessing/", A34, "/outputs/02hisat2_hg38_100/hg38_100_sno_gene_gene_id.count.xz")</f>
        <v>preprocessing/TMRC30091/outputs/02hisat2_hg38_100/hg38_100_sno_gene_gene_id.count.xz</v>
      </c>
      <c r="BE34" s="1" t="n">
        <v>20518657</v>
      </c>
      <c r="BF34" s="1" t="n">
        <v>1378619</v>
      </c>
      <c r="BG34" s="7" t="n">
        <v>0.9768</v>
      </c>
      <c r="BH34" s="1" t="n">
        <v>96</v>
      </c>
      <c r="BI34" s="8" t="n">
        <v>22417389</v>
      </c>
      <c r="BJ34" s="1" t="n">
        <f aca="false">BH34/BI34</f>
        <v>4.28238988938453E-006</v>
      </c>
      <c r="BK34" s="1" t="s">
        <v>91</v>
      </c>
      <c r="BL34" s="1" t="str">
        <f aca="false">CONCATENATE("preprocessing/", $A34, "/outputs/03hisat2_lpanamensis_v36/r1_trimmed.count_lpanamensis_v36_sno_gene_ID.count.xz")</f>
        <v>preprocessing/TMRC30091/outputs/03hisat2_lpanamensis_v36/r1_trimmed.count_lpanamensis_v36_sno_gene_ID.count.xz</v>
      </c>
      <c r="BM34" s="1" t="str">
        <f aca="false">CONCATENATE("preprocessing/", $A34, "/outputs/salmon_hd38_100/quant.sf")</f>
        <v>preprocessing/TMRC30091/outputs/salmon_hd38_100/quant.sf</v>
      </c>
    </row>
    <row r="35" customFormat="false" ht="20.8" hidden="false" customHeight="true" outlineLevel="0" collapsed="false">
      <c r="A35" s="1" t="s">
        <v>260</v>
      </c>
      <c r="B35" s="1" t="s">
        <v>261</v>
      </c>
      <c r="C35" s="1" t="s">
        <v>262</v>
      </c>
      <c r="D35" s="1" t="s">
        <v>263</v>
      </c>
      <c r="E35" s="1" t="n">
        <v>1</v>
      </c>
      <c r="F35" s="1" t="s">
        <v>69</v>
      </c>
      <c r="G35" s="1" t="s">
        <v>70</v>
      </c>
      <c r="H35" s="1" t="s">
        <v>71</v>
      </c>
      <c r="L35" s="5" t="s">
        <v>121</v>
      </c>
      <c r="M35" s="1" t="s">
        <v>73</v>
      </c>
      <c r="N35" s="1" t="s">
        <v>74</v>
      </c>
      <c r="O35" s="1" t="n">
        <v>1</v>
      </c>
      <c r="P35" s="1" t="s">
        <v>75</v>
      </c>
      <c r="Q35" s="1" t="s">
        <v>76</v>
      </c>
      <c r="R35" s="1" t="s">
        <v>77</v>
      </c>
      <c r="S35" s="1" t="s">
        <v>77</v>
      </c>
      <c r="T35" s="1" t="s">
        <v>78</v>
      </c>
      <c r="U35" s="1" t="s">
        <v>78</v>
      </c>
      <c r="V35" s="1" t="s">
        <v>79</v>
      </c>
      <c r="X35" s="1" t="n">
        <v>25</v>
      </c>
      <c r="AA35" s="1" t="n">
        <v>144</v>
      </c>
      <c r="AB35" s="1" t="s">
        <v>80</v>
      </c>
      <c r="AC35" s="1" t="s">
        <v>95</v>
      </c>
      <c r="AD35" s="1" t="n">
        <v>160.84</v>
      </c>
      <c r="AE35" s="1" t="n">
        <v>2.01</v>
      </c>
      <c r="AF35" s="1" t="n">
        <v>1.81</v>
      </c>
      <c r="AG35" s="1" t="n">
        <v>4.2</v>
      </c>
      <c r="AH35" s="1" t="n">
        <v>0.6</v>
      </c>
      <c r="AJ35" s="1" t="s">
        <v>80</v>
      </c>
      <c r="AK35" s="1" t="n">
        <v>10</v>
      </c>
      <c r="AL35" s="1" t="s">
        <v>138</v>
      </c>
      <c r="AM35" s="1" t="n">
        <v>30</v>
      </c>
      <c r="AN35" s="1" t="n">
        <v>15</v>
      </c>
      <c r="AO35" s="6" t="n">
        <v>44109</v>
      </c>
      <c r="AQ35" s="1" t="s">
        <v>173</v>
      </c>
      <c r="AT35" s="1" t="s">
        <v>264</v>
      </c>
      <c r="AU35" s="1" t="n">
        <v>196</v>
      </c>
      <c r="AV35" s="1" t="n">
        <v>2</v>
      </c>
      <c r="AX35" s="1" t="s">
        <v>162</v>
      </c>
      <c r="AY35" s="1" t="n">
        <v>20210427</v>
      </c>
      <c r="AZ35" s="1" t="n">
        <v>20210427</v>
      </c>
      <c r="BA35" s="1" t="n">
        <v>2383655</v>
      </c>
      <c r="BB35" s="1" t="n">
        <v>1664855</v>
      </c>
      <c r="BC35" s="7" t="n">
        <v>0.6984</v>
      </c>
      <c r="BD35" s="1" t="str">
        <f aca="false">CONCATENATE("preprocessing/", A35, "/outputs/02hisat2_hg38_100/hg38_100_sno_gene_gene_id.count.xz")</f>
        <v>preprocessing/TMRC30112/outputs/02hisat2_hg38_100/hg38_100_sno_gene_gene_id.count.xz</v>
      </c>
      <c r="BE35" s="1" t="n">
        <v>1562087</v>
      </c>
      <c r="BF35" s="1" t="n">
        <v>77154</v>
      </c>
      <c r="BG35" s="7" t="n">
        <v>0.9846</v>
      </c>
      <c r="BH35" s="1" t="n">
        <v>58</v>
      </c>
      <c r="BI35" s="8" t="n">
        <v>1664855</v>
      </c>
      <c r="BJ35" s="1" t="n">
        <f aca="false">BH35/BI35</f>
        <v>3.48378687633458E-005</v>
      </c>
      <c r="BK35" s="1" t="s">
        <v>84</v>
      </c>
      <c r="BL35" s="1" t="str">
        <f aca="false">CONCATENATE("preprocessing/", $A35, "/outputs/03hisat2_lpanamensis_v36/r1_trimmed.count_lpanamensis_v36_sno_gene_ID.count.xz")</f>
        <v>preprocessing/TMRC30112/outputs/03hisat2_lpanamensis_v36/r1_trimmed.count_lpanamensis_v36_sno_gene_ID.count.xz</v>
      </c>
      <c r="BM35" s="1" t="str">
        <f aca="false">CONCATENATE("preprocessing/", $A35, "/outputs/salmon_hd38_100/quant.sf")</f>
        <v>preprocessing/TMRC30112/outputs/salmon_hd38_100/quant.sf</v>
      </c>
    </row>
    <row r="36" customFormat="false" ht="20.8" hidden="false" customHeight="true" outlineLevel="0" collapsed="false">
      <c r="A36" s="1" t="s">
        <v>265</v>
      </c>
      <c r="B36" s="1" t="s">
        <v>266</v>
      </c>
      <c r="C36" s="1" t="s">
        <v>267</v>
      </c>
      <c r="D36" s="1" t="s">
        <v>263</v>
      </c>
      <c r="E36" s="1" t="n">
        <v>1</v>
      </c>
      <c r="F36" s="1" t="s">
        <v>69</v>
      </c>
      <c r="G36" s="1" t="s">
        <v>70</v>
      </c>
      <c r="H36" s="1" t="s">
        <v>71</v>
      </c>
      <c r="L36" s="5" t="s">
        <v>121</v>
      </c>
      <c r="M36" s="1" t="s">
        <v>73</v>
      </c>
      <c r="N36" s="1" t="s">
        <v>74</v>
      </c>
      <c r="O36" s="1" t="n">
        <v>2</v>
      </c>
      <c r="P36" s="1" t="s">
        <v>75</v>
      </c>
      <c r="Q36" s="1" t="s">
        <v>76</v>
      </c>
      <c r="R36" s="1" t="s">
        <v>77</v>
      </c>
      <c r="S36" s="1" t="s">
        <v>77</v>
      </c>
      <c r="T36" s="1" t="s">
        <v>78</v>
      </c>
      <c r="U36" s="1" t="s">
        <v>78</v>
      </c>
      <c r="V36" s="1" t="s">
        <v>79</v>
      </c>
      <c r="X36" s="1" t="n">
        <v>25</v>
      </c>
      <c r="AA36" s="1" t="n">
        <v>204</v>
      </c>
      <c r="AB36" s="1" t="s">
        <v>80</v>
      </c>
      <c r="AC36" s="1" t="s">
        <v>95</v>
      </c>
      <c r="AD36" s="1" t="n">
        <v>239.95</v>
      </c>
      <c r="AE36" s="1" t="n">
        <v>2.02</v>
      </c>
      <c r="AF36" s="1" t="n">
        <v>2.04</v>
      </c>
      <c r="AG36" s="1" t="n">
        <v>3.4</v>
      </c>
      <c r="AH36" s="1" t="n">
        <v>0.7</v>
      </c>
      <c r="AJ36" s="1" t="s">
        <v>80</v>
      </c>
      <c r="AK36" s="1" t="n">
        <v>8</v>
      </c>
      <c r="AL36" s="1" t="s">
        <v>127</v>
      </c>
      <c r="AM36" s="1" t="n">
        <v>30</v>
      </c>
      <c r="AN36" s="1" t="n">
        <v>15</v>
      </c>
      <c r="AO36" s="6" t="n">
        <v>44200</v>
      </c>
      <c r="AQ36" s="1" t="s">
        <v>173</v>
      </c>
      <c r="AT36" s="1" t="s">
        <v>268</v>
      </c>
      <c r="AU36" s="1" t="n">
        <v>14.5</v>
      </c>
      <c r="AX36" s="1" t="s">
        <v>188</v>
      </c>
      <c r="AZ36" s="1" t="n">
        <v>20210610</v>
      </c>
      <c r="BA36" s="1" t="n">
        <v>21701514</v>
      </c>
      <c r="BB36" s="1" t="n">
        <v>18352211</v>
      </c>
      <c r="BC36" s="7" t="n">
        <v>0.8457</v>
      </c>
      <c r="BD36" s="1" t="str">
        <f aca="false">CONCATENATE("preprocessing/", A36, "/outputs/02hisat2_hg38_100/hg38_100_sno_gene_gene_id.count.xz")</f>
        <v>preprocessing/TMRC30163/outputs/02hisat2_hg38_100/hg38_100_sno_gene_gene_id.count.xz</v>
      </c>
      <c r="BE36" s="1" t="n">
        <v>15938383</v>
      </c>
      <c r="BF36" s="1" t="n">
        <v>1648219</v>
      </c>
      <c r="BG36" s="7" t="n">
        <v>0.9583</v>
      </c>
      <c r="BH36" s="1" t="n">
        <v>7</v>
      </c>
      <c r="BI36" s="8" t="n">
        <v>18352211</v>
      </c>
      <c r="BJ36" s="1" t="n">
        <f aca="false">BH36/BI36</f>
        <v>3.81425431518851E-007</v>
      </c>
      <c r="BK36" s="1" t="s">
        <v>91</v>
      </c>
      <c r="BL36" s="1" t="str">
        <f aca="false">CONCATENATE("preprocessing/", $A36, "/outputs/03hisat2_lpanamensis_v36/r1_trimmed.count_lpanamensis_v36_sno_gene_ID.count.xz")</f>
        <v>preprocessing/TMRC30163/outputs/03hisat2_lpanamensis_v36/r1_trimmed.count_lpanamensis_v36_sno_gene_ID.count.xz</v>
      </c>
      <c r="BM36" s="1" t="str">
        <f aca="false">CONCATENATE("preprocessing/", $A36, "/outputs/salmon_hd38_100/quant.sf")</f>
        <v>preprocessing/TMRC30163/outputs/salmon_hd38_100/quant.sf</v>
      </c>
    </row>
    <row r="37" customFormat="false" ht="20.8" hidden="false" customHeight="true" outlineLevel="0" collapsed="false">
      <c r="A37" s="1" t="s">
        <v>269</v>
      </c>
      <c r="B37" s="1" t="s">
        <v>270</v>
      </c>
      <c r="C37" s="1" t="s">
        <v>271</v>
      </c>
      <c r="D37" s="1" t="s">
        <v>263</v>
      </c>
      <c r="E37" s="1" t="n">
        <v>1</v>
      </c>
      <c r="F37" s="1" t="s">
        <v>69</v>
      </c>
      <c r="G37" s="1" t="s">
        <v>70</v>
      </c>
      <c r="H37" s="1" t="s">
        <v>71</v>
      </c>
      <c r="L37" s="5" t="s">
        <v>121</v>
      </c>
      <c r="M37" s="1" t="s">
        <v>73</v>
      </c>
      <c r="N37" s="1" t="s">
        <v>74</v>
      </c>
      <c r="O37" s="1" t="n">
        <v>3</v>
      </c>
      <c r="P37" s="1" t="s">
        <v>75</v>
      </c>
      <c r="Q37" s="1" t="s">
        <v>76</v>
      </c>
      <c r="R37" s="1" t="s">
        <v>77</v>
      </c>
      <c r="S37" s="1" t="s">
        <v>77</v>
      </c>
      <c r="T37" s="1" t="s">
        <v>78</v>
      </c>
      <c r="U37" s="1" t="s">
        <v>78</v>
      </c>
      <c r="V37" s="1" t="s">
        <v>79</v>
      </c>
      <c r="X37" s="1" t="n">
        <v>25</v>
      </c>
      <c r="AA37" s="1" t="n">
        <v>475</v>
      </c>
      <c r="AB37" s="1" t="s">
        <v>80</v>
      </c>
      <c r="AC37" s="1" t="s">
        <v>95</v>
      </c>
      <c r="AD37" s="1" t="n">
        <v>625.74</v>
      </c>
      <c r="AE37" s="1" t="n">
        <v>2.11</v>
      </c>
      <c r="AF37" s="1" t="n">
        <v>2.3</v>
      </c>
      <c r="AG37" s="1" t="n">
        <v>1.3</v>
      </c>
      <c r="AH37" s="1" t="n">
        <v>0.6</v>
      </c>
      <c r="AJ37" s="1" t="s">
        <v>80</v>
      </c>
      <c r="AK37" s="1" t="n">
        <v>12</v>
      </c>
      <c r="AL37" s="1" t="s">
        <v>148</v>
      </c>
      <c r="AM37" s="1" t="n">
        <v>30</v>
      </c>
      <c r="AN37" s="1" t="n">
        <v>15</v>
      </c>
      <c r="AO37" s="6" t="n">
        <v>44109</v>
      </c>
      <c r="AQ37" s="1" t="s">
        <v>173</v>
      </c>
      <c r="AT37" s="1" t="s">
        <v>272</v>
      </c>
      <c r="AU37" s="1" t="n">
        <v>86.4</v>
      </c>
      <c r="AV37" s="1" t="n">
        <v>4.6</v>
      </c>
      <c r="AZ37" s="1" t="n">
        <v>20210316</v>
      </c>
      <c r="BA37" s="1" t="n">
        <v>177983341</v>
      </c>
      <c r="BB37" s="1" t="n">
        <v>168421065</v>
      </c>
      <c r="BC37" s="7" t="n">
        <v>0.9463</v>
      </c>
      <c r="BD37" s="1" t="str">
        <f aca="false">CONCATENATE("preprocessing/", A37, "/outputs/02hisat2_hg38_100/hg38_100_sno_gene_gene_id.count.xz")</f>
        <v>preprocessing/TMRC30073/outputs/02hisat2_hg38_100/hg38_100_sno_gene_gene_id.count.xz</v>
      </c>
      <c r="BE37" s="1" t="n">
        <v>122593003</v>
      </c>
      <c r="BG37" s="7" t="n">
        <v>0.7279</v>
      </c>
      <c r="BH37" s="1" t="s">
        <v>180</v>
      </c>
      <c r="BJ37" s="1" t="e">
        <f aca="false">BH37/BI37</f>
        <v>#VALUE!</v>
      </c>
      <c r="BK37" s="1" t="s">
        <v>99</v>
      </c>
      <c r="BL37" s="1" t="str">
        <f aca="false">CONCATENATE("preprocessing/", $A37, "/outputs/03hisat2_lpanamensis_v36/r1_trimmed.count_lpanamensis_v36_sno_gene_ID.count.xz")</f>
        <v>preprocessing/TMRC30073/outputs/03hisat2_lpanamensis_v36/r1_trimmed.count_lpanamensis_v36_sno_gene_ID.count.xz</v>
      </c>
      <c r="BM37" s="1" t="str">
        <f aca="false">CONCATENATE("preprocessing/", $A37, "/outputs/salmon_hd38_100/quant.sf")</f>
        <v>preprocessing/TMRC30073/outputs/salmon_hd38_100/quant.sf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2021-07-28T11:27:11Z</dcterms:created>
  <dc:creator/>
  <dc:description/>
  <dc:language>en-US</dc:language>
  <cp:lastModifiedBy>Ashton Trey Belew</cp:lastModifiedBy>
  <dcterms:modified xsi:type="dcterms:W3CDTF">2023-10-23T16:02:32Z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