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<sst xmlns="http://schemas.openxmlformats.org/spreadsheetml/2006/main" count="1150" uniqueCount="243">
  <si>
    <t xml:space="preserve">Sample ID</t>
  </si>
  <si>
    <t xml:space="preserve">Pathogen strain</t>
  </si>
  <si>
    <t xml:space="preserve">figure label</t>
  </si>
  <si>
    <t xml:space="preserve">experiment_name</t>
  </si>
  <si>
    <t xml:space="preserve">Tube label</t>
  </si>
  <si>
    <t xml:space="preserve">Alias</t>
  </si>
  <si>
    <t xml:space="preserve">pathological</t>
  </si>
  <si>
    <t xml:space="preserve">condition</t>
  </si>
  <si>
    <t xml:space="preserve">batch</t>
  </si>
  <si>
    <t xml:space="preserve">another_batch</t>
  </si>
  <si>
    <t xml:space="preserve">snp_clade</t>
  </si>
  <si>
    <t xml:space="preserve">snpcladev2</t>
  </si>
  <si>
    <t xml:space="preserve">snpcladev3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</si>
  <si>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</si>
  <si>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</si>
  <si>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</si>
  <si>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</si>
  <si>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</si>
  <si>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</si>
  <si>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</si>
  <si>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</si>
  <si>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</si>
  <si>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</si>
  <si>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</si>
  <si>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</si>
  <si>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</si>
  <si>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</si>
  <si>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</si>
  <si>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</si>
  <si>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</si>
  <si>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</si>
  <si>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</si>
  <si>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</si>
  <si>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</si>
  <si>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</si>
  <si>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</si>
  <si>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</si>
  <si>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</si>
  <si>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</si>
  <si>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</si>
  <si>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</si>
  <si>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</si>
  <si>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bcftable</t>
  </si>
  <si>
    <t xml:space="preserve">salmon_reads</t>
  </si>
  <si>
    <t xml:space="preserve">hs_salmon_mapped</t>
  </si>
  <si>
    <t xml:space="preserve">hs_salmon_map_rate</t>
  </si>
  <si>
    <t xml:space="preserve">lp_salmon_mapped</t>
  </si>
  <si>
    <t xml:space="preserve">lp_salmon_map_rate</t>
  </si>
  <si>
    <t xml:space="preserve">tophat_pairs</t>
  </si>
  <si>
    <t xml:space="preserve">hs_tophat_aligned</t>
  </si>
  <si>
    <t xml:space="preserve">hs_tophat_pct</t>
  </si>
  <si>
    <t xml:space="preserve">hs_tophat_multi</t>
  </si>
  <si>
    <t xml:space="preserve">hs_tophat_discordant</t>
  </si>
  <si>
    <t xml:space="preserve">hs_tophat_concordant_pct</t>
  </si>
  <si>
    <t xml:space="preserve">lp_tophat_aligned</t>
  </si>
  <si>
    <t xml:space="preserve">lp_tophat_pct</t>
  </si>
  <si>
    <t xml:space="preserve">lp_tophat_multi</t>
  </si>
  <si>
    <t xml:space="preserve">lp_tophat_discordant</t>
  </si>
  <si>
    <t xml:space="preserve">lp_concordant_pct</t>
  </si>
  <si>
    <t xml:space="preserve">variant_positions</t>
  </si>
  <si>
    <t xml:space="preserve">HPGL0241</t>
  </si>
  <si>
    <t xml:space="preserve">none</t>
  </si>
  <si>
    <t xml:space="preserve">uninf</t>
  </si>
  <si>
    <t xml:space="preserve">macrophage</t>
  </si>
  <si>
    <t xml:space="preserve">TM130-Nil (Blue label)</t>
  </si>
  <si>
    <t xml:space="preserve">Nil</t>
  </si>
  <si>
    <t xml:space="preserve">a</t>
  </si>
  <si>
    <t xml:space="preserve">undef</t>
  </si>
  <si>
    <t xml:space="preserve">uninf_1</t>
  </si>
  <si>
    <t xml:space="preserve">d130</t>
  </si>
  <si>
    <t xml:space="preserve">uninfected</t>
  </si>
  <si>
    <t xml:space="preserve">Ade</t>
  </si>
  <si>
    <t xml:space="preserve">Adriana</t>
  </si>
  <si>
    <t xml:space="preserve">Human</t>
  </si>
  <si>
    <t xml:space="preserve">Human macs</t>
  </si>
  <si>
    <t xml:space="preserve">Max 2 mill</t>
  </si>
  <si>
    <t xml:space="preserve">2h - 24h chase period</t>
  </si>
  <si>
    <t xml:space="preserve">unknown</t>
  </si>
  <si>
    <t xml:space="preserve">Y</t>
  </si>
  <si>
    <t xml:space="preserve">Wanderson</t>
  </si>
  <si>
    <t xml:space="preserve">Uninfected human macrophages</t>
  </si>
  <si>
    <t xml:space="preserve">HPGL0242</t>
  </si>
  <si>
    <t xml:space="preserve">s2271</t>
  </si>
  <si>
    <t xml:space="preserve">sh2271</t>
  </si>
  <si>
    <t xml:space="preserve">TM130-2271</t>
  </si>
  <si>
    <t xml:space="preserve">Self-Healing</t>
  </si>
  <si>
    <t xml:space="preserve">no</t>
  </si>
  <si>
    <t xml:space="preserve">sh</t>
  </si>
  <si>
    <t xml:space="preserve">white</t>
  </si>
  <si>
    <t xml:space="preserve">whitepink</t>
  </si>
  <si>
    <t xml:space="preserve">right</t>
  </si>
  <si>
    <t xml:space="preserve">sh_2271</t>
  </si>
  <si>
    <t xml:space="preserve">self_heal</t>
  </si>
  <si>
    <t xml:space="preserve">Lp</t>
  </si>
  <si>
    <t xml:space="preserve">Infected human macrophages.</t>
  </si>
  <si>
    <t xml:space="preserve">preprocessing/hpgl0242/outputs/tophat_lpanamensis/accepted_paired.count.xz</t>
  </si>
  <si>
    <t xml:space="preserve">HPGL0243</t>
  </si>
  <si>
    <t xml:space="preserve">s2272</t>
  </si>
  <si>
    <t xml:space="preserve">sh2272</t>
  </si>
  <si>
    <t xml:space="preserve">TM130-2272</t>
  </si>
  <si>
    <t xml:space="preserve">sh_2272</t>
  </si>
  <si>
    <t xml:space="preserve">Infected human macrophages</t>
  </si>
  <si>
    <t xml:space="preserve">preprocessing/hpgl0243/outputs/tophat_lpanamensis/accepted_paired.count.xz</t>
  </si>
  <si>
    <t xml:space="preserve">HPGL0244</t>
  </si>
  <si>
    <t xml:space="preserve">s5433</t>
  </si>
  <si>
    <t xml:space="preserve">ch5433</t>
  </si>
  <si>
    <t xml:space="preserve">TM130-5433</t>
  </si>
  <si>
    <t xml:space="preserve">Chronic</t>
  </si>
  <si>
    <t xml:space="preserve">yes</t>
  </si>
  <si>
    <t xml:space="preserve">chr</t>
  </si>
  <si>
    <t xml:space="preserve">blue_self</t>
  </si>
  <si>
    <t xml:space="preserve">blue</t>
  </si>
  <si>
    <t xml:space="preserve">left</t>
  </si>
  <si>
    <t xml:space="preserve">chr_5433</t>
  </si>
  <si>
    <t xml:space="preserve">chronic</t>
  </si>
  <si>
    <t xml:space="preserve">preprocessing/hpgl0244/outputs/tophat_lpanamensis/accepted_paired.count.xz</t>
  </si>
  <si>
    <t xml:space="preserve">HPGL0245</t>
  </si>
  <si>
    <t xml:space="preserve">s1320</t>
  </si>
  <si>
    <t xml:space="preserve">ch1320</t>
  </si>
  <si>
    <t xml:space="preserve">TM130-1320</t>
  </si>
  <si>
    <t xml:space="preserve">multicolor</t>
  </si>
  <si>
    <t xml:space="preserve">yellowbrownmulti</t>
  </si>
  <si>
    <t xml:space="preserve">chr_1320</t>
  </si>
  <si>
    <t xml:space="preserve">preprocessing/hpgl0245/outputs/tophat_lpanamensis/accepted_paired.count.xz</t>
  </si>
  <si>
    <t xml:space="preserve">HPGL0246</t>
  </si>
  <si>
    <t xml:space="preserve">s2504</t>
  </si>
  <si>
    <t xml:space="preserve">ch2504</t>
  </si>
  <si>
    <t xml:space="preserve">TM130-2504</t>
  </si>
  <si>
    <t xml:space="preserve">blue_chronic</t>
  </si>
  <si>
    <t xml:space="preserve">chr_2504</t>
  </si>
  <si>
    <t xml:space="preserve">preprocessing/hpgl0246/outputs/tophat_lpanamensis/accepted_paired.count.xz</t>
  </si>
  <si>
    <t xml:space="preserve">HPGL0247</t>
  </si>
  <si>
    <t xml:space="preserve">s5430</t>
  </si>
  <si>
    <t xml:space="preserve">ch5430</t>
  </si>
  <si>
    <t xml:space="preserve">TM130-5430</t>
  </si>
  <si>
    <t xml:space="preserve">red</t>
  </si>
  <si>
    <t xml:space="preserve">chr_5430</t>
  </si>
  <si>
    <t xml:space="preserve">preprocessing/hpgl0247/outputs/tophat_lpanamensis/accepted_paired.count.xz</t>
  </si>
  <si>
    <t xml:space="preserve">HPGL0248</t>
  </si>
  <si>
    <t xml:space="preserve">s5397</t>
  </si>
  <si>
    <t xml:space="preserve">ch5397</t>
  </si>
  <si>
    <t xml:space="preserve">TM130-5397</t>
  </si>
  <si>
    <t xml:space="preserve">yellow</t>
  </si>
  <si>
    <t xml:space="preserve">chr_5397</t>
  </si>
  <si>
    <t xml:space="preserve">preprocessing/hpgl0248/outputs/tophat_lpanamensis/accepted_paired.count.xz</t>
  </si>
  <si>
    <t xml:space="preserve">HPGL0630</t>
  </si>
  <si>
    <t xml:space="preserve">infection</t>
  </si>
  <si>
    <t xml:space="preserve">PG108 PBMC NIL-1</t>
  </si>
  <si>
    <t xml:space="preserve">Healthy-Uninfected</t>
  </si>
  <si>
    <t xml:space="preserve">d108</t>
  </si>
  <si>
    <t xml:space="preserve">Adriana/Mariana</t>
  </si>
  <si>
    <t xml:space="preserve">PBMCs</t>
  </si>
  <si>
    <t xml:space="preserve">10 mill</t>
  </si>
  <si>
    <t xml:space="preserve">24h</t>
  </si>
  <si>
    <t xml:space="preserve">Adelaida</t>
  </si>
  <si>
    <t xml:space="preserve">Library constructed with 1ug total RNA.</t>
  </si>
  <si>
    <t xml:space="preserve">HPGL0631</t>
  </si>
  <si>
    <t xml:space="preserve">PG108 PBMC 5430-1</t>
  </si>
  <si>
    <t xml:space="preserve">Healthy-Chronic</t>
  </si>
  <si>
    <t xml:space="preserve">1:10 (in realtion to 10% monocytes)</t>
  </si>
  <si>
    <t xml:space="preserve">preprocessing/hpgl0631/outputs/tophat_lpanamensis/accepted_paired.count.xz</t>
  </si>
  <si>
    <t xml:space="preserve">HPGL0632</t>
  </si>
  <si>
    <t xml:space="preserve">PG108 PBMC 5397-1</t>
  </si>
  <si>
    <t xml:space="preserve">preprocessing/hpgl0632/outputs/tophat_lpanamensis/accepted_paired.count.xz</t>
  </si>
  <si>
    <t xml:space="preserve">HPGL0633</t>
  </si>
  <si>
    <t xml:space="preserve">PG108 PBMC 2504-1</t>
  </si>
  <si>
    <t xml:space="preserve">preprocessing/hpgl0633/outputs/tophat_lpanamensis/accepted_paired.count.xz</t>
  </si>
  <si>
    <t xml:space="preserve">HPGL0634</t>
  </si>
  <si>
    <t xml:space="preserve">PG108 PBMC 2272-1</t>
  </si>
  <si>
    <t xml:space="preserve">Healthy-Self Healing</t>
  </si>
  <si>
    <t xml:space="preserve">preprocessing/hpgl0634/outputs/tophat_lpanamensis/accepted_paired.count.xz</t>
  </si>
  <si>
    <t xml:space="preserve">HPGL0635</t>
  </si>
  <si>
    <t xml:space="preserve">s1022</t>
  </si>
  <si>
    <t xml:space="preserve">sh1022</t>
  </si>
  <si>
    <t xml:space="preserve">PG108 PBMC 1022-1</t>
  </si>
  <si>
    <t xml:space="preserve">sh_1022</t>
  </si>
  <si>
    <t xml:space="preserve">preprocessing/hpgl0635/outputs/tophat_lpanamensis/accepted_paired.count.xz</t>
  </si>
  <si>
    <t xml:space="preserve">HPGL0636</t>
  </si>
  <si>
    <t xml:space="preserve">s2189</t>
  </si>
  <si>
    <t xml:space="preserve">sh2189</t>
  </si>
  <si>
    <t xml:space="preserve">PG108 PBMC 2189-1</t>
  </si>
  <si>
    <t xml:space="preserve">pink</t>
  </si>
  <si>
    <t xml:space="preserve">sh_2189</t>
  </si>
  <si>
    <t xml:space="preserve">preprocessing/hpgl0636/outputs/tophat_lpanamensis/accepted_paired.count.xz</t>
  </si>
  <si>
    <t xml:space="preserve">HPGL0637</t>
  </si>
  <si>
    <t xml:space="preserve">TM130-Nil (black label)</t>
  </si>
  <si>
    <t xml:space="preserve">b</t>
  </si>
  <si>
    <t xml:space="preserve">Uninfected human macrophages / RNA QC 2013-03-26 sample TM130.1</t>
  </si>
  <si>
    <t xml:space="preserve">Library constructed with 200 ng total RNA.</t>
  </si>
  <si>
    <t xml:space="preserve">HPGL0638</t>
  </si>
  <si>
    <t xml:space="preserve">TM130-2189</t>
  </si>
  <si>
    <t xml:space="preserve">Infected human macrophages /RNA QC 2013-03-26 sample TM130.8</t>
  </si>
  <si>
    <t xml:space="preserve">Library constructed with 342 ng total RNA.</t>
  </si>
  <si>
    <t xml:space="preserve">preprocessing/hpgl0638/outputs/tophat_lpanamensis/accepted_paired.count.xz</t>
  </si>
  <si>
    <t xml:space="preserve">HPGL0639</t>
  </si>
  <si>
    <t xml:space="preserve">TM130-1022</t>
  </si>
  <si>
    <t xml:space="preserve">Infected human macrophages / RNA QC 2013-03-26 sample TM130.7</t>
  </si>
  <si>
    <t xml:space="preserve">Library constructed with 500 ng total RNA.</t>
  </si>
  <si>
    <t xml:space="preserve">preprocessing/hpgl0639/outputs/tophat_lpanamensis/accepted_paired.count.xz</t>
  </si>
  <si>
    <t xml:space="preserve">HPGL0650</t>
  </si>
  <si>
    <t xml:space="preserve">PG110 PBMC NIL-1</t>
  </si>
  <si>
    <t xml:space="preserve">d110</t>
  </si>
  <si>
    <t xml:space="preserve">HPGL0651</t>
  </si>
  <si>
    <t xml:space="preserve">PG110 PBMC 5430-1</t>
  </si>
  <si>
    <t xml:space="preserve">preprocessing/hpgl0651/outputs/tophat_lpanamensis/accepted_paired.count.xz</t>
  </si>
  <si>
    <t xml:space="preserve">HPGL0652</t>
  </si>
  <si>
    <t xml:space="preserve">PG110 PBMC 5397-2</t>
  </si>
  <si>
    <t xml:space="preserve">preprocessing/hpgl0652/outputs/tophat_lpanamensis/accepted_paired.count.xz</t>
  </si>
  <si>
    <t xml:space="preserve">HPGL0653</t>
  </si>
  <si>
    <t xml:space="preserve">PG110 PBMC 2504-1</t>
  </si>
  <si>
    <t xml:space="preserve">preprocessing/hpgl0653/outputs/tophat_lpanamensis/accepted_paired.count.xz</t>
  </si>
  <si>
    <t xml:space="preserve">HPGL0654</t>
  </si>
  <si>
    <t xml:space="preserve">PG110 PBMC 2272-1</t>
  </si>
  <si>
    <t xml:space="preserve">preprocessing/hpgl0654/outputs/tophat_lpanamensis/accepted_paired.count.xz</t>
  </si>
  <si>
    <t xml:space="preserve">HPGL0655</t>
  </si>
  <si>
    <t xml:space="preserve">PG110 PBMC 1022-1</t>
  </si>
  <si>
    <t xml:space="preserve">preprocessing/hpgl0655/outputs/tophat_lpanamensis/accepted_paired.count.xz</t>
  </si>
  <si>
    <t xml:space="preserve">HPGL0656</t>
  </si>
  <si>
    <t xml:space="preserve">PG110 PBMC 2189-1</t>
  </si>
  <si>
    <t xml:space="preserve">preprocessing/hpgl0656/outputs/tophat_lpanamensis/accepted_paired.count.xz</t>
  </si>
  <si>
    <t xml:space="preserve">HPGL0657</t>
  </si>
  <si>
    <t xml:space="preserve">PG107 PBMC NIL-1</t>
  </si>
  <si>
    <t xml:space="preserve">d107</t>
  </si>
  <si>
    <t xml:space="preserve">c</t>
  </si>
  <si>
    <t xml:space="preserve">HPGL0658</t>
  </si>
  <si>
    <t xml:space="preserve">PG107 PBMC 5430-1</t>
  </si>
  <si>
    <t xml:space="preserve">preprocessing/hpgl0658/outputs/tophat_lpanamensis/accepted_paired.count.xz</t>
  </si>
  <si>
    <t xml:space="preserve">HPGL0659</t>
  </si>
  <si>
    <t xml:space="preserve">PG107 PBMC 5397-1</t>
  </si>
  <si>
    <t xml:space="preserve">preprocessing/hpgl0659/outputs/tophat_lpanamensis/accepted_paired.count.xz</t>
  </si>
  <si>
    <t xml:space="preserve">HPGL0660</t>
  </si>
  <si>
    <t xml:space="preserve">PG107 PBMC 2504-1</t>
  </si>
  <si>
    <t xml:space="preserve">preprocessing/hpgl0660/outputs/tophat_lpanamensis/accepted_paired.count.xz</t>
  </si>
  <si>
    <t xml:space="preserve">HPGL0661</t>
  </si>
  <si>
    <t xml:space="preserve">PG107 PBMC 2272-1</t>
  </si>
  <si>
    <t xml:space="preserve">preprocessing/hpgl0661/outputs/tophat_lpanamensis/accepted_paired.count.xz</t>
  </si>
  <si>
    <t xml:space="preserve">HPGL0662</t>
  </si>
  <si>
    <t xml:space="preserve">PG107  PBMC 1022-1</t>
  </si>
  <si>
    <t xml:space="preserve">preprocessing/hpgl0662/outputs/tophat_lpanamensis/accepted_paired.count.xz</t>
  </si>
  <si>
    <t xml:space="preserve">HPGL0663</t>
  </si>
  <si>
    <t xml:space="preserve">PG107 PBMC 2189-1</t>
  </si>
  <si>
    <t xml:space="preserve">preprocessing/hpgl0663/outputs/tophat_lpanamensis/accepted_paired.count.xz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</si>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</sst>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"/>
    <numFmt numFmtId="167" formatCode="0%"/>
    <numFmt numFmtId="168" formatCode="0.00%"/>
    <numFmt numFmtId="169" formatCode="[$-409]h:mm:ss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34"/>
  <sheetViews>
    <sheetView showFormulas="false" showGridLines="true" showRowColHeaders="true" showZeros="true" rightToLeft="false" tabSelected="true" showOutlineSymbols="true" defaultGridColor="true" view="normal" topLeftCell="A15" colorId="64" zoomScale="155" zoomScaleNormal="155" zoomScalePageLayoutView="100" workbookViewId="0">
      <pane xSplit="1" ySplit="0" topLeftCell="B15" activePane="topRight" state="frozen"/>
      <selection pane="topLeft" activeCell="A15" activeCellId="0" sqref="A15"/>
      <selection pane="topRight" activeCell="C34" activeCellId="0" sqref="C34"/>
    </sheetView>
  </sheetViews>
  <sheetFormatPr defaultColWidth="9.921875" defaultRowHeight="12.8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1" width="9.46"/>
    <col collapsed="false" customWidth="true" hidden="false" outlineLevel="0" max="4" min="3" style="1" width="11.36"/>
    <col collapsed="false" customWidth="true" hidden="false" outlineLevel="0" max="5" min="5" style="1" width="22"/>
    <col collapsed="false" customWidth="true" hidden="false" outlineLevel="0" max="8" min="6" style="1" width="28.82"/>
    <col collapsed="false" customWidth="true" hidden="false" outlineLevel="0" max="9" min="9" style="1" width="6.82"/>
    <col collapsed="false" customWidth="true" hidden="false" outlineLevel="0" max="11" min="10" style="1" width="14.09"/>
    <col collapsed="false" customWidth="true" hidden="false" outlineLevel="0" max="14" min="12" style="1" width="9.46"/>
    <col collapsed="false" customWidth="true" hidden="false" outlineLevel="0" max="16" min="15" style="1" width="14.09"/>
    <col collapsed="false" customWidth="true" hidden="false" outlineLevel="0" max="17" min="17" style="1" width="28.82"/>
    <col collapsed="false" customWidth="true" hidden="false" outlineLevel="0" max="18" min="18" style="1" width="9.46"/>
    <col collapsed="false" customWidth="true" hidden="false" outlineLevel="0" max="19" min="19" style="1" width="11.18"/>
    <col collapsed="false" customWidth="true" hidden="false" outlineLevel="0" max="20" min="20" style="1" width="9.46"/>
    <col collapsed="false" customWidth="false" hidden="false" outlineLevel="0" max="21" min="21" style="1" width="9.92"/>
    <col collapsed="false" customWidth="true" hidden="false" outlineLevel="0" max="22" min="22" style="1" width="9.46"/>
    <col collapsed="false" customWidth="false" hidden="false" outlineLevel="0" max="41" min="23" style="1" width="9.92"/>
    <col collapsed="false" customWidth="true" hidden="false" outlineLevel="0" max="42" min="42" style="1" width="68"/>
    <col collapsed="false" customWidth="true" hidden="false" outlineLevel="0" max="43" min="43" style="1" width="29.09"/>
    <col collapsed="false" customWidth="false" hidden="false" outlineLevel="0" max="44" min="44" style="1" width="9.92"/>
    <col collapsed="false" customWidth="true" hidden="false" outlineLevel="0" max="45" min="45" style="2" width="15.54"/>
    <col collapsed="false" customWidth="true" hidden="false" outlineLevel="0" max="46" min="46" style="2" width="14.63"/>
    <col collapsed="false" customWidth="true" hidden="false" outlineLevel="0" max="47" min="47" style="1" width="15.18"/>
    <col collapsed="false" customWidth="true" hidden="false" outlineLevel="0" max="48" min="48" style="2" width="17.2"/>
    <col collapsed="false" customWidth="true" hidden="false" outlineLevel="0" max="49" min="49" style="1" width="17.82"/>
    <col collapsed="false" customWidth="true" hidden="false" outlineLevel="0" max="50" min="50" style="2" width="17.82"/>
    <col collapsed="false" customWidth="true" hidden="false" outlineLevel="0" max="51" min="51" style="2" width="19.73"/>
    <col collapsed="false" customWidth="true" hidden="false" outlineLevel="0" max="52" min="52" style="1" width="12.92"/>
    <col collapsed="false" customWidth="true" hidden="false" outlineLevel="0" max="53" min="53" style="2" width="13.54"/>
    <col collapsed="false" customWidth="true" hidden="false" outlineLevel="0" max="54" min="54" style="2" width="18.09"/>
    <col collapsed="false" customWidth="false" hidden="false" outlineLevel="0" max="55" min="55" style="1" width="9.92"/>
    <col collapsed="false" customWidth="true" hidden="false" outlineLevel="0" max="56" min="56" style="2" width="15.96"/>
    <col collapsed="false" customWidth="true" hidden="false" outlineLevel="0" max="57" min="57" style="1" width="14.63"/>
    <col collapsed="false" customWidth="true" hidden="false" outlineLevel="0" max="58" min="58" style="2" width="14.63"/>
    <col collapsed="false" customWidth="true" hidden="false" outlineLevel="0" max="59" min="59" style="2" width="18.54"/>
    <col collapsed="false" customWidth="false" hidden="false" outlineLevel="0" max="60" min="60" style="1" width="9.92"/>
    <col collapsed="false" customWidth="false" hidden="false" outlineLevel="0" max="61" min="61" style="3" width="9.92"/>
    <col collapsed="false" customWidth="false" hidden="false" outlineLevel="0" max="1017" min="62" style="1" width="9.92"/>
    <col collapsed="false" customWidth="true" hidden="false" outlineLevel="0" max="1022" min="1018" style="4" width="7.92"/>
    <col collapsed="false" customWidth="false" hidden="false" outlineLevel="0" max="1024" min="1023" style="4" width="9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2" t="s">
        <v>44</v>
      </c>
      <c r="AU1" s="1" t="s">
        <v>45</v>
      </c>
      <c r="AV1" s="2" t="s">
        <v>46</v>
      </c>
      <c r="AW1" s="1" t="s">
        <v>47</v>
      </c>
      <c r="AX1" s="2" t="s">
        <v>48</v>
      </c>
      <c r="AY1" s="2" t="s">
        <v>49</v>
      </c>
      <c r="AZ1" s="1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1" t="s">
        <v>55</v>
      </c>
      <c r="BF1" s="2" t="s">
        <v>56</v>
      </c>
      <c r="BG1" s="2" t="s">
        <v>57</v>
      </c>
      <c r="BH1" s="1" t="s">
        <v>58</v>
      </c>
      <c r="BI1" s="3" t="s">
        <v>59</v>
      </c>
    </row>
    <row r="2" customFormat="false" ht="12.8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62</v>
      </c>
      <c r="H2" s="1" t="s">
        <v>62</v>
      </c>
      <c r="I2" s="1" t="s">
        <v>66</v>
      </c>
      <c r="J2" s="1" t="s">
        <v>66</v>
      </c>
      <c r="K2" s="1" t="s">
        <v>67</v>
      </c>
      <c r="L2" s="1" t="s">
        <v>67</v>
      </c>
      <c r="M2" s="1" t="s">
        <v>67</v>
      </c>
      <c r="N2" s="1" t="s">
        <v>61</v>
      </c>
      <c r="O2" s="1" t="s">
        <v>68</v>
      </c>
      <c r="P2" s="1" t="s">
        <v>69</v>
      </c>
      <c r="Q2" s="1" t="s">
        <v>67</v>
      </c>
      <c r="R2" s="1" t="s">
        <v>67</v>
      </c>
      <c r="S2" s="1" t="n">
        <v>0</v>
      </c>
      <c r="T2" s="1" t="s">
        <v>70</v>
      </c>
      <c r="U2" s="1" t="s">
        <v>71</v>
      </c>
      <c r="W2" s="1" t="s">
        <v>72</v>
      </c>
      <c r="X2" s="1" t="s">
        <v>61</v>
      </c>
      <c r="Z2" s="1" t="s">
        <v>73</v>
      </c>
      <c r="AA2" s="1" t="s">
        <v>74</v>
      </c>
      <c r="AB2" s="1" t="s">
        <v>75</v>
      </c>
      <c r="AC2" s="1" t="s">
        <v>76</v>
      </c>
      <c r="AE2" s="1" t="s">
        <v>77</v>
      </c>
      <c r="AF2" s="1" t="s">
        <v>77</v>
      </c>
      <c r="AG2" s="1" t="n">
        <v>468</v>
      </c>
      <c r="AH2" s="1" t="s">
        <v>78</v>
      </c>
      <c r="AI2" s="1" t="s">
        <v>79</v>
      </c>
      <c r="AJ2" s="1" t="s">
        <v>78</v>
      </c>
      <c r="AK2" s="1" t="n">
        <v>1</v>
      </c>
      <c r="AM2" s="1" t="s">
        <v>80</v>
      </c>
      <c r="AO2" s="1" t="str">
        <f aca="false">LOWER(A2)</f>
        <v>hpgl0241</v>
      </c>
      <c r="AP2" s="1" t="str">
        <f aca="false">CONCATENATE("preprocessing/",AO2,"/outputs/tophat_hsapiens/accepted_paired.count.xz")</f>
        <v>preprocessing/hpgl0241/outputs/tophat_hsapiens/accepted_paired.count.xz</v>
      </c>
      <c r="AQ2" s="1" t="s">
        <v>67</v>
      </c>
      <c r="AR2" s="1" t="s">
        <v>67</v>
      </c>
      <c r="AS2" s="2" t="n">
        <v>46628648</v>
      </c>
      <c r="AT2" s="2" t="n">
        <v>26156539</v>
      </c>
      <c r="AU2" s="5" t="n">
        <f aca="false">AT2/AS2</f>
        <v>0.560954265712358</v>
      </c>
      <c r="AX2" s="2" t="n">
        <v>46319335</v>
      </c>
      <c r="AY2" s="2" t="n">
        <v>40905961</v>
      </c>
      <c r="AZ2" s="5" t="n">
        <f aca="false">AY2/AX2</f>
        <v>0.883129280677281</v>
      </c>
      <c r="BA2" s="2" t="n">
        <v>1374099</v>
      </c>
      <c r="BB2" s="2" t="n">
        <v>1430888</v>
      </c>
      <c r="BC2" s="5" t="n">
        <f aca="false">(AY2-BB2)/AX2</f>
        <v>0.852237472753009</v>
      </c>
    </row>
    <row r="3" customFormat="false" ht="12.85" hidden="false" customHeight="false" outlineLevel="0" collapsed="false">
      <c r="A3" s="1" t="s">
        <v>81</v>
      </c>
      <c r="B3" s="1" t="s">
        <v>82</v>
      </c>
      <c r="C3" s="1" t="s">
        <v>83</v>
      </c>
      <c r="D3" s="1" t="s">
        <v>63</v>
      </c>
      <c r="E3" s="1" t="s">
        <v>84</v>
      </c>
      <c r="F3" s="1" t="s">
        <v>85</v>
      </c>
      <c r="G3" s="1" t="s">
        <v>86</v>
      </c>
      <c r="H3" s="1" t="s">
        <v>87</v>
      </c>
      <c r="I3" s="1" t="s">
        <v>66</v>
      </c>
      <c r="J3" s="1" t="s">
        <v>66</v>
      </c>
      <c r="K3" s="1" t="s">
        <v>88</v>
      </c>
      <c r="L3" s="1" t="s">
        <v>89</v>
      </c>
      <c r="M3" s="1" t="s">
        <v>90</v>
      </c>
      <c r="N3" s="1" t="s">
        <v>82</v>
      </c>
      <c r="O3" s="1" t="s">
        <v>91</v>
      </c>
      <c r="P3" s="1" t="s">
        <v>69</v>
      </c>
      <c r="Q3" s="1" t="s">
        <v>67</v>
      </c>
      <c r="R3" s="1" t="n">
        <v>30</v>
      </c>
      <c r="S3" s="1" t="n">
        <v>3</v>
      </c>
      <c r="T3" s="1" t="s">
        <v>92</v>
      </c>
      <c r="U3" s="1" t="s">
        <v>71</v>
      </c>
      <c r="W3" s="1" t="s">
        <v>72</v>
      </c>
      <c r="X3" s="1" t="s">
        <v>93</v>
      </c>
      <c r="Z3" s="1" t="s">
        <v>73</v>
      </c>
      <c r="AA3" s="1" t="s">
        <v>74</v>
      </c>
      <c r="AB3" s="1" t="s">
        <v>75</v>
      </c>
      <c r="AC3" s="1" t="s">
        <v>76</v>
      </c>
      <c r="AD3" s="6" t="n">
        <v>0.0486111111111111</v>
      </c>
      <c r="AE3" s="1" t="s">
        <v>77</v>
      </c>
      <c r="AF3" s="1" t="s">
        <v>77</v>
      </c>
      <c r="AG3" s="1" t="n">
        <v>276</v>
      </c>
      <c r="AH3" s="1" t="s">
        <v>78</v>
      </c>
      <c r="AI3" s="1" t="s">
        <v>79</v>
      </c>
      <c r="AJ3" s="1" t="s">
        <v>78</v>
      </c>
      <c r="AK3" s="1" t="n">
        <v>8</v>
      </c>
      <c r="AM3" s="1" t="s">
        <v>94</v>
      </c>
      <c r="AO3" s="1" t="str">
        <f aca="false">LOWER(A3)</f>
        <v>hpgl0242</v>
      </c>
      <c r="AP3" s="1" t="str">
        <f aca="false">CONCATENATE("preprocessing/",AO3,"/outputs/tophat_hsapiens/accepted_paired.count.xz")</f>
        <v>preprocessing/hpgl0242/outputs/tophat_hsapiens/accepted_paired.count.xz</v>
      </c>
      <c r="AQ3" s="1" t="s">
        <v>95</v>
      </c>
      <c r="AR3" s="1" t="str">
        <f aca="false">CONCATENATE("preprocessing/outputs/",AO3, "_parsed_count.txt")</f>
        <v>preprocessing/outputs/hpgl0242_parsed_count.txt</v>
      </c>
      <c r="AS3" s="2" t="n">
        <v>42742857</v>
      </c>
      <c r="AT3" s="2" t="n">
        <v>17945935</v>
      </c>
      <c r="AU3" s="5" t="n">
        <f aca="false">AT3/AS3</f>
        <v>0.419858106349793</v>
      </c>
      <c r="AV3" s="7" t="n">
        <v>8023463</v>
      </c>
      <c r="AW3" s="8" t="n">
        <f aca="false">AV3/AS3</f>
        <v>0.187714709851988</v>
      </c>
      <c r="AX3" s="2" t="n">
        <v>42612353</v>
      </c>
      <c r="AY3" s="2" t="n">
        <v>25394266</v>
      </c>
      <c r="AZ3" s="5" t="n">
        <f aca="false">AY3/AX3</f>
        <v>0.595936722855929</v>
      </c>
      <c r="BA3" s="2" t="n">
        <v>869649</v>
      </c>
      <c r="BB3" s="2" t="n">
        <v>784620</v>
      </c>
      <c r="BC3" s="5" t="n">
        <f aca="false">(AY3-BB3)/AX3</f>
        <v>0.577523752325998</v>
      </c>
      <c r="BD3" s="7" t="n">
        <v>13117819</v>
      </c>
      <c r="BE3" s="8" t="n">
        <f aca="false">BD3/AX3</f>
        <v>0.307840756880992</v>
      </c>
      <c r="BF3" s="7" t="n">
        <v>350277</v>
      </c>
      <c r="BG3" s="7" t="n">
        <v>263923</v>
      </c>
      <c r="BH3" s="5" t="n">
        <f aca="false">(BD3-BG3)/AX3</f>
        <v>0.30164717728683</v>
      </c>
      <c r="BI3" s="3" t="n">
        <v>3930</v>
      </c>
    </row>
    <row r="4" customFormat="false" ht="12.85" hidden="false" customHeight="false" outlineLevel="0" collapsed="false">
      <c r="A4" s="1" t="s">
        <v>96</v>
      </c>
      <c r="B4" s="1" t="s">
        <v>97</v>
      </c>
      <c r="C4" s="1" t="s">
        <v>98</v>
      </c>
      <c r="D4" s="1" t="s">
        <v>63</v>
      </c>
      <c r="E4" s="1" t="s">
        <v>99</v>
      </c>
      <c r="F4" s="1" t="s">
        <v>85</v>
      </c>
      <c r="G4" s="1" t="s">
        <v>86</v>
      </c>
      <c r="H4" s="1" t="s">
        <v>87</v>
      </c>
      <c r="I4" s="1" t="s">
        <v>66</v>
      </c>
      <c r="J4" s="1" t="s">
        <v>66</v>
      </c>
      <c r="K4" s="1" t="s">
        <v>88</v>
      </c>
      <c r="L4" s="1" t="s">
        <v>89</v>
      </c>
      <c r="M4" s="1" t="s">
        <v>90</v>
      </c>
      <c r="N4" s="1" t="s">
        <v>97</v>
      </c>
      <c r="O4" s="1" t="s">
        <v>100</v>
      </c>
      <c r="P4" s="1" t="s">
        <v>69</v>
      </c>
      <c r="Q4" s="1" t="s">
        <v>67</v>
      </c>
      <c r="R4" s="1" t="n">
        <v>30</v>
      </c>
      <c r="S4" s="1" t="n">
        <v>3</v>
      </c>
      <c r="T4" s="1" t="s">
        <v>92</v>
      </c>
      <c r="U4" s="1" t="s">
        <v>71</v>
      </c>
      <c r="W4" s="1" t="s">
        <v>72</v>
      </c>
      <c r="X4" s="1" t="s">
        <v>93</v>
      </c>
      <c r="Z4" s="1" t="s">
        <v>73</v>
      </c>
      <c r="AA4" s="1" t="s">
        <v>74</v>
      </c>
      <c r="AB4" s="1" t="s">
        <v>75</v>
      </c>
      <c r="AC4" s="1" t="s">
        <v>76</v>
      </c>
      <c r="AD4" s="6" t="n">
        <v>0.0486111111111111</v>
      </c>
      <c r="AE4" s="1" t="s">
        <v>77</v>
      </c>
      <c r="AF4" s="1" t="s">
        <v>77</v>
      </c>
      <c r="AG4" s="1" t="n">
        <v>532</v>
      </c>
      <c r="AH4" s="1" t="s">
        <v>78</v>
      </c>
      <c r="AI4" s="1" t="s">
        <v>79</v>
      </c>
      <c r="AJ4" s="1" t="s">
        <v>78</v>
      </c>
      <c r="AK4" s="1" t="n">
        <v>10</v>
      </c>
      <c r="AM4" s="1" t="s">
        <v>101</v>
      </c>
      <c r="AO4" s="1" t="str">
        <f aca="false">LOWER(A4)</f>
        <v>hpgl0243</v>
      </c>
      <c r="AP4" s="1" t="str">
        <f aca="false">CONCATENATE("preprocessing/",AO4,"/outputs/tophat_hsapiens/accepted_paired.count.xz")</f>
        <v>preprocessing/hpgl0243/outputs/tophat_hsapiens/accepted_paired.count.xz</v>
      </c>
      <c r="AQ4" s="1" t="s">
        <v>102</v>
      </c>
      <c r="AR4" s="1" t="str">
        <f aca="false">CONCATENATE("preprocessing/outputs/",AO4, "_parsed_count.txt")</f>
        <v>preprocessing/outputs/hpgl0243_parsed_count.txt</v>
      </c>
      <c r="AS4" s="2" t="n">
        <v>46796079</v>
      </c>
      <c r="AT4" s="2" t="n">
        <v>21046460</v>
      </c>
      <c r="AU4" s="5" t="n">
        <f aca="false">AT4/AS4</f>
        <v>0.449748364601231</v>
      </c>
      <c r="AV4" s="7" t="n">
        <v>6823750</v>
      </c>
      <c r="AW4" s="8" t="n">
        <f aca="false">AV4/AS4</f>
        <v>0.145818840933233</v>
      </c>
      <c r="AX4" s="2" t="n">
        <v>47344642</v>
      </c>
      <c r="AY4" s="2" t="n">
        <v>31160297</v>
      </c>
      <c r="AZ4" s="5" t="n">
        <f aca="false">AY4/AX4</f>
        <v>0.6581588894473</v>
      </c>
      <c r="BA4" s="2" t="n">
        <v>1000248</v>
      </c>
      <c r="BB4" s="2" t="n">
        <v>924296</v>
      </c>
      <c r="BC4" s="5" t="n">
        <f aca="false">(AY4-BB4)/AX4</f>
        <v>0.638636173444928</v>
      </c>
      <c r="BD4" s="7" t="n">
        <v>11581460</v>
      </c>
      <c r="BE4" s="8" t="n">
        <f aca="false">BD4/AX4</f>
        <v>0.244620288817476</v>
      </c>
      <c r="BF4" s="7" t="n">
        <v>319338</v>
      </c>
      <c r="BG4" s="7" t="n">
        <v>245169</v>
      </c>
      <c r="BH4" s="5" t="n">
        <f aca="false">(BD4-BG4)/AX4</f>
        <v>0.239441899254408</v>
      </c>
    </row>
    <row r="5" customFormat="false" ht="12.85" hidden="false" customHeight="false" outlineLevel="0" collapsed="false">
      <c r="A5" s="1" t="s">
        <v>103</v>
      </c>
      <c r="B5" s="1" t="s">
        <v>104</v>
      </c>
      <c r="C5" s="1" t="s">
        <v>105</v>
      </c>
      <c r="D5" s="1" t="s">
        <v>63</v>
      </c>
      <c r="E5" s="1" t="s">
        <v>106</v>
      </c>
      <c r="F5" s="1" t="s">
        <v>107</v>
      </c>
      <c r="G5" s="1" t="s">
        <v>108</v>
      </c>
      <c r="H5" s="1" t="s">
        <v>109</v>
      </c>
      <c r="I5" s="1" t="s">
        <v>66</v>
      </c>
      <c r="J5" s="1" t="s">
        <v>66</v>
      </c>
      <c r="K5" s="1" t="s">
        <v>110</v>
      </c>
      <c r="L5" s="1" t="s">
        <v>111</v>
      </c>
      <c r="M5" s="1" t="s">
        <v>112</v>
      </c>
      <c r="N5" s="1" t="s">
        <v>104</v>
      </c>
      <c r="O5" s="1" t="s">
        <v>113</v>
      </c>
      <c r="P5" s="1" t="s">
        <v>69</v>
      </c>
      <c r="Q5" s="1" t="s">
        <v>67</v>
      </c>
      <c r="R5" s="1" t="n">
        <v>15</v>
      </c>
      <c r="S5" s="1" t="n">
        <v>1</v>
      </c>
      <c r="T5" s="1" t="s">
        <v>114</v>
      </c>
      <c r="U5" s="1" t="s">
        <v>71</v>
      </c>
      <c r="W5" s="1" t="s">
        <v>72</v>
      </c>
      <c r="X5" s="1" t="s">
        <v>93</v>
      </c>
      <c r="Z5" s="1" t="s">
        <v>73</v>
      </c>
      <c r="AA5" s="1" t="s">
        <v>74</v>
      </c>
      <c r="AB5" s="1" t="s">
        <v>75</v>
      </c>
      <c r="AC5" s="1" t="s">
        <v>76</v>
      </c>
      <c r="AD5" s="6" t="n">
        <v>0.0486111111111111</v>
      </c>
      <c r="AE5" s="1" t="s">
        <v>77</v>
      </c>
      <c r="AF5" s="1" t="s">
        <v>77</v>
      </c>
      <c r="AG5" s="1" t="n">
        <v>261</v>
      </c>
      <c r="AH5" s="1" t="s">
        <v>78</v>
      </c>
      <c r="AI5" s="1" t="s">
        <v>79</v>
      </c>
      <c r="AJ5" s="1" t="s">
        <v>78</v>
      </c>
      <c r="AK5" s="1" t="n">
        <v>27</v>
      </c>
      <c r="AM5" s="1" t="s">
        <v>101</v>
      </c>
      <c r="AO5" s="1" t="str">
        <f aca="false">LOWER(A5)</f>
        <v>hpgl0244</v>
      </c>
      <c r="AP5" s="1" t="str">
        <f aca="false">CONCATENATE("preprocessing/",AO5,"/outputs/tophat_hsapiens/accepted_paired.count.xz")</f>
        <v>preprocessing/hpgl0244/outputs/tophat_hsapiens/accepted_paired.count.xz</v>
      </c>
      <c r="AQ5" s="1" t="s">
        <v>115</v>
      </c>
      <c r="AR5" s="1" t="str">
        <f aca="false">CONCATENATE("preprocessing/outputs/",AO5, "_parsed_count.txt")</f>
        <v>preprocessing/outputs/hpgl0244_parsed_count.txt</v>
      </c>
      <c r="AS5" s="2" t="n">
        <v>47150925</v>
      </c>
      <c r="AT5" s="2" t="n">
        <v>25281958</v>
      </c>
      <c r="AU5" s="5" t="n">
        <f aca="false">AT5/AS5</f>
        <v>0.536192195593194</v>
      </c>
      <c r="AV5" s="7" t="n">
        <v>3761371</v>
      </c>
      <c r="AW5" s="8" t="n">
        <f aca="false">AV5/AS5</f>
        <v>0.0797730055136776</v>
      </c>
      <c r="AX5" s="2" t="n">
        <v>46925604</v>
      </c>
      <c r="AY5" s="2" t="n">
        <v>36379602</v>
      </c>
      <c r="AZ5" s="5" t="n">
        <f aca="false">AY5/AX5</f>
        <v>0.775261241176565</v>
      </c>
      <c r="BA5" s="2" t="n">
        <v>1070964</v>
      </c>
      <c r="BB5" s="2" t="n">
        <v>991929</v>
      </c>
      <c r="BC5" s="5" t="n">
        <f aca="false">(AY5-BB5)/AX5</f>
        <v>0.75412290910523</v>
      </c>
      <c r="BD5" s="7" t="n">
        <v>5755998</v>
      </c>
      <c r="BE5" s="8" t="n">
        <f aca="false">BD5/AX5</f>
        <v>0.122662203772593</v>
      </c>
      <c r="BF5" s="7" t="n">
        <v>154830</v>
      </c>
      <c r="BG5" s="7" t="n">
        <v>116414</v>
      </c>
      <c r="BH5" s="5" t="n">
        <f aca="false">(BD5-BG5)/AX5</f>
        <v>0.12018138328065</v>
      </c>
      <c r="BI5" s="3" t="n">
        <v>85981</v>
      </c>
    </row>
    <row r="6" customFormat="false" ht="12.85" hidden="false" customHeight="false" outlineLevel="0" collapsed="false">
      <c r="A6" s="1" t="s">
        <v>116</v>
      </c>
      <c r="B6" s="1" t="s">
        <v>117</v>
      </c>
      <c r="C6" s="1" t="s">
        <v>118</v>
      </c>
      <c r="D6" s="1" t="s">
        <v>63</v>
      </c>
      <c r="E6" s="1" t="s">
        <v>119</v>
      </c>
      <c r="F6" s="1" t="s">
        <v>107</v>
      </c>
      <c r="G6" s="1" t="s">
        <v>108</v>
      </c>
      <c r="H6" s="1" t="s">
        <v>109</v>
      </c>
      <c r="I6" s="1" t="s">
        <v>66</v>
      </c>
      <c r="J6" s="1" t="s">
        <v>66</v>
      </c>
      <c r="K6" s="1" t="s">
        <v>120</v>
      </c>
      <c r="L6" s="1" t="s">
        <v>121</v>
      </c>
      <c r="M6" s="1" t="s">
        <v>90</v>
      </c>
      <c r="N6" s="1" t="s">
        <v>117</v>
      </c>
      <c r="O6" s="1" t="s">
        <v>122</v>
      </c>
      <c r="P6" s="1" t="s">
        <v>69</v>
      </c>
      <c r="Q6" s="1" t="s">
        <v>67</v>
      </c>
      <c r="R6" s="1" t="n">
        <v>40</v>
      </c>
      <c r="S6" s="1" t="n">
        <v>4</v>
      </c>
      <c r="T6" s="1" t="s">
        <v>114</v>
      </c>
      <c r="U6" s="1" t="s">
        <v>71</v>
      </c>
      <c r="W6" s="1" t="s">
        <v>72</v>
      </c>
      <c r="X6" s="1" t="s">
        <v>93</v>
      </c>
      <c r="Z6" s="1" t="s">
        <v>73</v>
      </c>
      <c r="AA6" s="1" t="s">
        <v>74</v>
      </c>
      <c r="AB6" s="1" t="s">
        <v>75</v>
      </c>
      <c r="AC6" s="1" t="s">
        <v>76</v>
      </c>
      <c r="AD6" s="6" t="n">
        <v>0.0486111111111111</v>
      </c>
      <c r="AE6" s="1" t="s">
        <v>77</v>
      </c>
      <c r="AF6" s="1" t="s">
        <v>77</v>
      </c>
      <c r="AG6" s="1" t="n">
        <v>199</v>
      </c>
      <c r="AH6" s="1" t="s">
        <v>78</v>
      </c>
      <c r="AI6" s="1" t="s">
        <v>79</v>
      </c>
      <c r="AJ6" s="1" t="s">
        <v>78</v>
      </c>
      <c r="AK6" s="1" t="n">
        <v>11</v>
      </c>
      <c r="AM6" s="1" t="s">
        <v>101</v>
      </c>
      <c r="AO6" s="1" t="str">
        <f aca="false">LOWER(A6)</f>
        <v>hpgl0245</v>
      </c>
      <c r="AP6" s="1" t="str">
        <f aca="false">CONCATENATE("preprocessing/",AO6,"/outputs/tophat_hsapiens/accepted_paired.count.xz")</f>
        <v>preprocessing/hpgl0245/outputs/tophat_hsapiens/accepted_paired.count.xz</v>
      </c>
      <c r="AQ6" s="1" t="s">
        <v>123</v>
      </c>
      <c r="AR6" s="1" t="str">
        <f aca="false">CONCATENATE("preprocessing/outputs/",AO6, "_parsed_count.txt")</f>
        <v>preprocessing/outputs/hpgl0245_parsed_count.txt</v>
      </c>
      <c r="AS6" s="2" t="n">
        <v>44501247</v>
      </c>
      <c r="AT6" s="2" t="n">
        <v>15904014</v>
      </c>
      <c r="AU6" s="5" t="n">
        <f aca="false">AT6/AS6</f>
        <v>0.357383558262985</v>
      </c>
      <c r="AV6" s="7" t="n">
        <v>10310518</v>
      </c>
      <c r="AW6" s="8" t="n">
        <f aca="false">AV6/AS6</f>
        <v>0.231690541166183</v>
      </c>
      <c r="AX6" s="2" t="n">
        <v>44384269</v>
      </c>
      <c r="AY6" s="2" t="n">
        <v>22909280</v>
      </c>
      <c r="AZ6" s="5" t="n">
        <f aca="false">AY6/AX6</f>
        <v>0.516157650360311</v>
      </c>
      <c r="BA6" s="2" t="n">
        <v>673982</v>
      </c>
      <c r="BB6" s="2" t="n">
        <v>600480</v>
      </c>
      <c r="BC6" s="5" t="n">
        <f aca="false">(AY6-BB6)/AX6</f>
        <v>0.502628532645204</v>
      </c>
      <c r="BD6" s="7" t="n">
        <v>16414676</v>
      </c>
      <c r="BE6" s="8" t="n">
        <f aca="false">BD6/AX6</f>
        <v>0.369830941678909</v>
      </c>
      <c r="BF6" s="7" t="n">
        <v>441931</v>
      </c>
      <c r="BG6" s="7" t="n">
        <v>310092</v>
      </c>
      <c r="BH6" s="5" t="n">
        <f aca="false">(BD6-BG6)/AX6</f>
        <v>0.362844412284902</v>
      </c>
      <c r="BI6" s="3" t="n">
        <v>38072</v>
      </c>
    </row>
    <row r="7" customFormat="false" ht="12.85" hidden="false" customHeight="false" outlineLevel="0" collapsed="false">
      <c r="A7" s="1" t="s">
        <v>124</v>
      </c>
      <c r="B7" s="1" t="s">
        <v>125</v>
      </c>
      <c r="C7" s="1" t="s">
        <v>126</v>
      </c>
      <c r="D7" s="1" t="s">
        <v>63</v>
      </c>
      <c r="E7" s="1" t="s">
        <v>127</v>
      </c>
      <c r="F7" s="1" t="s">
        <v>107</v>
      </c>
      <c r="G7" s="1" t="s">
        <v>108</v>
      </c>
      <c r="H7" s="1" t="s">
        <v>109</v>
      </c>
      <c r="I7" s="1" t="s">
        <v>66</v>
      </c>
      <c r="J7" s="1" t="s">
        <v>66</v>
      </c>
      <c r="K7" s="1" t="s">
        <v>128</v>
      </c>
      <c r="L7" s="1" t="s">
        <v>111</v>
      </c>
      <c r="M7" s="1" t="s">
        <v>112</v>
      </c>
      <c r="N7" s="1" t="s">
        <v>125</v>
      </c>
      <c r="O7" s="1" t="s">
        <v>129</v>
      </c>
      <c r="P7" s="1" t="s">
        <v>69</v>
      </c>
      <c r="Q7" s="1" t="s">
        <v>67</v>
      </c>
      <c r="R7" s="1" t="n">
        <v>20</v>
      </c>
      <c r="S7" s="1" t="n">
        <v>2</v>
      </c>
      <c r="T7" s="1" t="s">
        <v>114</v>
      </c>
      <c r="U7" s="1" t="s">
        <v>71</v>
      </c>
      <c r="W7" s="1" t="s">
        <v>72</v>
      </c>
      <c r="X7" s="1" t="s">
        <v>93</v>
      </c>
      <c r="Z7" s="1" t="s">
        <v>73</v>
      </c>
      <c r="AA7" s="1" t="s">
        <v>74</v>
      </c>
      <c r="AB7" s="1" t="s">
        <v>75</v>
      </c>
      <c r="AC7" s="1" t="s">
        <v>76</v>
      </c>
      <c r="AD7" s="6" t="n">
        <v>0.0486111111111111</v>
      </c>
      <c r="AE7" s="1" t="s">
        <v>77</v>
      </c>
      <c r="AF7" s="1" t="s">
        <v>77</v>
      </c>
      <c r="AG7" s="1" t="n">
        <v>313</v>
      </c>
      <c r="AH7" s="1" t="s">
        <v>78</v>
      </c>
      <c r="AI7" s="1" t="s">
        <v>79</v>
      </c>
      <c r="AJ7" s="1" t="s">
        <v>78</v>
      </c>
      <c r="AK7" s="1" t="n">
        <v>3</v>
      </c>
      <c r="AM7" s="1" t="s">
        <v>101</v>
      </c>
      <c r="AO7" s="1" t="str">
        <f aca="false">LOWER(A7)</f>
        <v>hpgl0246</v>
      </c>
      <c r="AP7" s="1" t="str">
        <f aca="false">CONCATENATE("preprocessing/",AO7,"/outputs/tophat_hsapiens/accepted_paired.count.xz")</f>
        <v>preprocessing/hpgl0246/outputs/tophat_hsapiens/accepted_paired.count.xz</v>
      </c>
      <c r="AQ7" s="1" t="s">
        <v>130</v>
      </c>
      <c r="AR7" s="1" t="str">
        <f aca="false">CONCATENATE("preprocessing/outputs/",AO7, "_parsed_count.txt")</f>
        <v>preprocessing/outputs/hpgl0246_parsed_count.txt</v>
      </c>
      <c r="AS7" s="2" t="n">
        <v>45990222</v>
      </c>
      <c r="AT7" s="2" t="n">
        <v>24037744</v>
      </c>
      <c r="AU7" s="5" t="n">
        <f aca="false">AT7/AS7</f>
        <v>0.522670753796318</v>
      </c>
      <c r="AV7" s="7" t="n">
        <v>4993609</v>
      </c>
      <c r="AW7" s="8" t="n">
        <f aca="false">AV7/AS7</f>
        <v>0.108579797679602</v>
      </c>
      <c r="AX7" s="2" t="n">
        <v>45756606</v>
      </c>
      <c r="AY7" s="2" t="n">
        <v>33107145</v>
      </c>
      <c r="AZ7" s="5" t="n">
        <f aca="false">AY7/AX7</f>
        <v>0.723548966896714</v>
      </c>
      <c r="BA7" s="2" t="n">
        <v>980273</v>
      </c>
      <c r="BB7" s="2" t="n">
        <v>864852</v>
      </c>
      <c r="BC7" s="5" t="n">
        <f aca="false">(AY7-BB7)/AX7</f>
        <v>0.704647827244879</v>
      </c>
      <c r="BD7" s="7" t="n">
        <v>7642919</v>
      </c>
      <c r="BE7" s="8" t="n">
        <f aca="false">BD7/AX7</f>
        <v>0.167034220151731</v>
      </c>
      <c r="BF7" s="7" t="n">
        <v>210443</v>
      </c>
      <c r="BG7" s="7" t="n">
        <v>140598</v>
      </c>
      <c r="BH7" s="5" t="n">
        <f aca="false">(BD7-BG7)/AX7</f>
        <v>0.163961483506884</v>
      </c>
    </row>
    <row r="8" customFormat="false" ht="12.85" hidden="false" customHeight="false" outlineLevel="0" collapsed="false">
      <c r="A8" s="1" t="s">
        <v>131</v>
      </c>
      <c r="B8" s="1" t="s">
        <v>132</v>
      </c>
      <c r="C8" s="1" t="s">
        <v>133</v>
      </c>
      <c r="D8" s="1" t="s">
        <v>63</v>
      </c>
      <c r="E8" s="1" t="s">
        <v>134</v>
      </c>
      <c r="F8" s="1" t="s">
        <v>107</v>
      </c>
      <c r="G8" s="1" t="s">
        <v>108</v>
      </c>
      <c r="H8" s="1" t="s">
        <v>109</v>
      </c>
      <c r="I8" s="1" t="s">
        <v>66</v>
      </c>
      <c r="J8" s="1" t="s">
        <v>66</v>
      </c>
      <c r="K8" s="1" t="s">
        <v>135</v>
      </c>
      <c r="L8" s="1" t="s">
        <v>135</v>
      </c>
      <c r="M8" s="1" t="s">
        <v>112</v>
      </c>
      <c r="N8" s="1" t="s">
        <v>132</v>
      </c>
      <c r="O8" s="1" t="s">
        <v>136</v>
      </c>
      <c r="P8" s="1" t="s">
        <v>69</v>
      </c>
      <c r="Q8" s="1" t="s">
        <v>67</v>
      </c>
      <c r="R8" s="1" t="n">
        <v>20</v>
      </c>
      <c r="S8" s="1" t="n">
        <v>2</v>
      </c>
      <c r="T8" s="1" t="s">
        <v>114</v>
      </c>
      <c r="U8" s="1" t="s">
        <v>71</v>
      </c>
      <c r="W8" s="1" t="s">
        <v>72</v>
      </c>
      <c r="X8" s="1" t="s">
        <v>93</v>
      </c>
      <c r="Z8" s="1" t="s">
        <v>73</v>
      </c>
      <c r="AA8" s="1" t="s">
        <v>74</v>
      </c>
      <c r="AB8" s="1" t="s">
        <v>75</v>
      </c>
      <c r="AC8" s="1" t="s">
        <v>76</v>
      </c>
      <c r="AD8" s="6" t="n">
        <v>0.0486111111111111</v>
      </c>
      <c r="AE8" s="1" t="s">
        <v>77</v>
      </c>
      <c r="AF8" s="1" t="s">
        <v>77</v>
      </c>
      <c r="AG8" s="1" t="n">
        <v>372</v>
      </c>
      <c r="AH8" s="1" t="s">
        <v>78</v>
      </c>
      <c r="AI8" s="1" t="s">
        <v>79</v>
      </c>
      <c r="AJ8" s="1" t="s">
        <v>78</v>
      </c>
      <c r="AK8" s="1" t="n">
        <v>9</v>
      </c>
      <c r="AM8" s="1" t="s">
        <v>101</v>
      </c>
      <c r="AO8" s="1" t="str">
        <f aca="false">LOWER(A8)</f>
        <v>hpgl0247</v>
      </c>
      <c r="AP8" s="1" t="str">
        <f aca="false">CONCATENATE("preprocessing/",AO8,"/outputs/tophat_hsapiens/accepted_paired.count.xz")</f>
        <v>preprocessing/hpgl0247/outputs/tophat_hsapiens/accepted_paired.count.xz</v>
      </c>
      <c r="AQ8" s="1" t="s">
        <v>137</v>
      </c>
      <c r="AR8" s="1" t="str">
        <f aca="false">CONCATENATE("preprocessing/outputs/",AO8, "_parsed_count.txt")</f>
        <v>preprocessing/outputs/hpgl0247_parsed_count.txt</v>
      </c>
      <c r="AS8" s="2" t="n">
        <v>39212599</v>
      </c>
      <c r="AT8" s="2" t="n">
        <v>16244349</v>
      </c>
      <c r="AU8" s="5" t="n">
        <f aca="false">AT8/AS8</f>
        <v>0.414263512602161</v>
      </c>
      <c r="AV8" s="7" t="n">
        <v>7090399</v>
      </c>
      <c r="AW8" s="8" t="n">
        <f aca="false">AV8/AS8</f>
        <v>0.18081940959843</v>
      </c>
      <c r="AX8" s="2" t="n">
        <v>39107703</v>
      </c>
      <c r="AY8" s="2" t="n">
        <v>23623200</v>
      </c>
      <c r="AZ8" s="5" t="n">
        <f aca="false">AY8/AX8</f>
        <v>0.604054909591596</v>
      </c>
      <c r="BA8" s="2" t="n">
        <v>706834</v>
      </c>
      <c r="BB8" s="2" t="n">
        <v>636925</v>
      </c>
      <c r="BC8" s="5" t="n">
        <f aca="false">(AY8-BB8)/AX8</f>
        <v>0.5877684762002</v>
      </c>
      <c r="BD8" s="7" t="n">
        <v>6866370</v>
      </c>
      <c r="BE8" s="8" t="n">
        <f aca="false">BD8/AX8</f>
        <v>0.175575896134836</v>
      </c>
      <c r="BF8" s="7" t="n">
        <v>258284</v>
      </c>
      <c r="BG8" s="7" t="n">
        <v>135087</v>
      </c>
      <c r="BH8" s="5" t="n">
        <f aca="false">(BD8-BG8)/AX8</f>
        <v>0.17212166615871</v>
      </c>
      <c r="BI8" s="3" t="n">
        <v>288422</v>
      </c>
    </row>
    <row r="9" customFormat="false" ht="12.85" hidden="false" customHeight="false" outlineLevel="0" collapsed="false">
      <c r="A9" s="1" t="s">
        <v>138</v>
      </c>
      <c r="B9" s="1" t="s">
        <v>139</v>
      </c>
      <c r="C9" s="1" t="s">
        <v>140</v>
      </c>
      <c r="D9" s="1" t="s">
        <v>63</v>
      </c>
      <c r="E9" s="1" t="s">
        <v>141</v>
      </c>
      <c r="F9" s="1" t="s">
        <v>107</v>
      </c>
      <c r="G9" s="1" t="s">
        <v>108</v>
      </c>
      <c r="H9" s="1" t="s">
        <v>109</v>
      </c>
      <c r="I9" s="1" t="s">
        <v>66</v>
      </c>
      <c r="J9" s="1" t="s">
        <v>66</v>
      </c>
      <c r="K9" s="1" t="s">
        <v>142</v>
      </c>
      <c r="L9" s="1" t="s">
        <v>121</v>
      </c>
      <c r="M9" s="1" t="s">
        <v>90</v>
      </c>
      <c r="N9" s="1" t="s">
        <v>139</v>
      </c>
      <c r="O9" s="1" t="s">
        <v>143</v>
      </c>
      <c r="P9" s="1" t="s">
        <v>69</v>
      </c>
      <c r="Q9" s="1" t="s">
        <v>67</v>
      </c>
      <c r="R9" s="1" t="n">
        <v>40</v>
      </c>
      <c r="S9" s="1" t="n">
        <v>4</v>
      </c>
      <c r="T9" s="1" t="s">
        <v>114</v>
      </c>
      <c r="U9" s="1" t="s">
        <v>71</v>
      </c>
      <c r="W9" s="1" t="s">
        <v>72</v>
      </c>
      <c r="X9" s="1" t="s">
        <v>93</v>
      </c>
      <c r="Z9" s="1" t="s">
        <v>73</v>
      </c>
      <c r="AA9" s="1" t="s">
        <v>74</v>
      </c>
      <c r="AB9" s="1" t="s">
        <v>75</v>
      </c>
      <c r="AC9" s="1" t="s">
        <v>76</v>
      </c>
      <c r="AD9" s="6" t="n">
        <v>0.0486111111111111</v>
      </c>
      <c r="AE9" s="1" t="s">
        <v>77</v>
      </c>
      <c r="AF9" s="1" t="s">
        <v>77</v>
      </c>
      <c r="AG9" s="1" t="n">
        <v>193</v>
      </c>
      <c r="AH9" s="1" t="s">
        <v>78</v>
      </c>
      <c r="AI9" s="1" t="s">
        <v>79</v>
      </c>
      <c r="AJ9" s="1" t="s">
        <v>78</v>
      </c>
      <c r="AK9" s="1" t="n">
        <v>22</v>
      </c>
      <c r="AM9" s="1" t="s">
        <v>101</v>
      </c>
      <c r="AO9" s="1" t="str">
        <f aca="false">LOWER(A9)</f>
        <v>hpgl0248</v>
      </c>
      <c r="AP9" s="1" t="str">
        <f aca="false">CONCATENATE("preprocessing/",AO9,"/outputs/tophat_hsapiens/accepted_paired.count.xz")</f>
        <v>preprocessing/hpgl0248/outputs/tophat_hsapiens/accepted_paired.count.xz</v>
      </c>
      <c r="AQ9" s="1" t="s">
        <v>144</v>
      </c>
      <c r="AR9" s="1" t="str">
        <f aca="false">CONCATENATE("preprocessing/outputs/",AO9, "_parsed_count.txt")</f>
        <v>preprocessing/outputs/hpgl0248_parsed_count.txt</v>
      </c>
      <c r="AS9" s="2" t="n">
        <v>38557817</v>
      </c>
      <c r="AT9" s="2" t="n">
        <v>14584469</v>
      </c>
      <c r="AU9" s="5" t="n">
        <f aca="false">AT9/AS9</f>
        <v>0.378249344354739</v>
      </c>
      <c r="AV9" s="7" t="n">
        <v>8329338</v>
      </c>
      <c r="AW9" s="8" t="n">
        <f aca="false">AV9/AS9</f>
        <v>0.216022032575133</v>
      </c>
      <c r="AX9" s="2" t="n">
        <v>38422951</v>
      </c>
      <c r="AY9" s="2" t="n">
        <v>20643854</v>
      </c>
      <c r="AZ9" s="5" t="n">
        <f aca="false">AY9/AX9</f>
        <v>0.537279242294534</v>
      </c>
      <c r="BA9" s="2" t="n">
        <v>600842</v>
      </c>
      <c r="BB9" s="2" t="n">
        <v>555883</v>
      </c>
      <c r="BC9" s="5" t="n">
        <f aca="false">(AY9-BB9)/AX9</f>
        <v>0.522811769455188</v>
      </c>
      <c r="BD9" s="7" t="n">
        <v>13800405</v>
      </c>
      <c r="BE9" s="8" t="n">
        <f aca="false">BD9/AX9</f>
        <v>0.359170876802253</v>
      </c>
      <c r="BF9" s="7" t="n">
        <v>346858</v>
      </c>
      <c r="BG9" s="7" t="n">
        <v>261499</v>
      </c>
      <c r="BH9" s="5" t="n">
        <f aca="false">(BD9-BG9)/AX9</f>
        <v>0.352365074717973</v>
      </c>
      <c r="BI9" s="3" t="n">
        <v>6919</v>
      </c>
    </row>
    <row r="10" customFormat="false" ht="12.8" hidden="false" customHeight="false" outlineLevel="0" collapsed="false">
      <c r="A10" s="1" t="s">
        <v>145</v>
      </c>
      <c r="B10" s="1" t="s">
        <v>61</v>
      </c>
      <c r="C10" s="1" t="s">
        <v>62</v>
      </c>
      <c r="D10" s="1" t="s">
        <v>146</v>
      </c>
      <c r="E10" s="1" t="s">
        <v>147</v>
      </c>
      <c r="F10" s="1" t="s">
        <v>148</v>
      </c>
      <c r="G10" s="1" t="s">
        <v>62</v>
      </c>
      <c r="H10" s="1" t="s">
        <v>62</v>
      </c>
      <c r="I10" s="1" t="s">
        <v>149</v>
      </c>
      <c r="J10" s="1" t="s">
        <v>66</v>
      </c>
      <c r="K10" s="1" t="s">
        <v>67</v>
      </c>
      <c r="L10" s="1" t="s">
        <v>67</v>
      </c>
      <c r="M10" s="1" t="s">
        <v>67</v>
      </c>
      <c r="N10" s="1" t="s">
        <v>61</v>
      </c>
      <c r="O10" s="1" t="s">
        <v>62</v>
      </c>
      <c r="P10" s="1" t="s">
        <v>149</v>
      </c>
      <c r="Q10" s="1" t="s">
        <v>67</v>
      </c>
      <c r="R10" s="1" t="s">
        <v>67</v>
      </c>
      <c r="S10" s="1" t="s">
        <v>67</v>
      </c>
      <c r="T10" s="1" t="s">
        <v>70</v>
      </c>
      <c r="U10" s="1" t="s">
        <v>71</v>
      </c>
      <c r="W10" s="1" t="s">
        <v>150</v>
      </c>
      <c r="X10" s="1" t="s">
        <v>61</v>
      </c>
      <c r="Z10" s="1" t="s">
        <v>73</v>
      </c>
      <c r="AA10" s="1" t="s">
        <v>151</v>
      </c>
      <c r="AB10" s="1" t="s">
        <v>152</v>
      </c>
      <c r="AC10" s="1" t="s">
        <v>153</v>
      </c>
      <c r="AG10" s="1" t="n">
        <v>269</v>
      </c>
      <c r="AH10" s="1" t="s">
        <v>78</v>
      </c>
      <c r="AI10" s="1" t="s">
        <v>154</v>
      </c>
      <c r="AJ10" s="1" t="s">
        <v>78</v>
      </c>
      <c r="AK10" s="1" t="n">
        <v>2</v>
      </c>
      <c r="AN10" s="1" t="s">
        <v>155</v>
      </c>
      <c r="AO10" s="1" t="str">
        <f aca="false">LOWER(A10)</f>
        <v>hpgl0630</v>
      </c>
      <c r="AP10" s="1" t="str">
        <f aca="false">CONCATENATE("preprocessing/",AO10,"/outputs/tophat_hsapiens/accepted_paired.count.xz")</f>
        <v>preprocessing/hpgl0630/outputs/tophat_hsapiens/accepted_paired.count.xz</v>
      </c>
      <c r="AQ10" s="9" t="s">
        <v>67</v>
      </c>
      <c r="AR10" s="9" t="s">
        <v>67</v>
      </c>
      <c r="AS10" s="2" t="n">
        <v>21636610</v>
      </c>
      <c r="AT10" s="2" t="n">
        <v>13580092</v>
      </c>
      <c r="AU10" s="5" t="n">
        <f aca="false">AT10/AS10</f>
        <v>0.627644164219811</v>
      </c>
      <c r="AX10" s="2" t="n">
        <v>21080786</v>
      </c>
      <c r="AY10" s="2" t="n">
        <v>19710955</v>
      </c>
      <c r="AZ10" s="5" t="n">
        <f aca="false">AY10/AX10</f>
        <v>0.935019927625089</v>
      </c>
      <c r="BA10" s="2" t="n">
        <v>562226</v>
      </c>
      <c r="BB10" s="2" t="n">
        <v>671646</v>
      </c>
      <c r="BC10" s="5" t="n">
        <f aca="false">(AY10-BB10)/AX10</f>
        <v>0.903159350889478</v>
      </c>
    </row>
    <row r="11" customFormat="false" ht="12.85" hidden="false" customHeight="false" outlineLevel="0" collapsed="false">
      <c r="A11" s="1" t="s">
        <v>156</v>
      </c>
      <c r="B11" s="1" t="s">
        <v>132</v>
      </c>
      <c r="C11" s="1" t="s">
        <v>133</v>
      </c>
      <c r="D11" s="1" t="s">
        <v>146</v>
      </c>
      <c r="E11" s="1" t="s">
        <v>157</v>
      </c>
      <c r="F11" s="1" t="s">
        <v>158</v>
      </c>
      <c r="G11" s="1" t="s">
        <v>108</v>
      </c>
      <c r="H11" s="1" t="s">
        <v>109</v>
      </c>
      <c r="I11" s="1" t="s">
        <v>149</v>
      </c>
      <c r="J11" s="1" t="s">
        <v>66</v>
      </c>
      <c r="K11" s="1" t="s">
        <v>135</v>
      </c>
      <c r="L11" s="1" t="s">
        <v>135</v>
      </c>
      <c r="M11" s="1" t="s">
        <v>112</v>
      </c>
      <c r="N11" s="1" t="s">
        <v>132</v>
      </c>
      <c r="O11" s="1" t="s">
        <v>136</v>
      </c>
      <c r="P11" s="1" t="s">
        <v>149</v>
      </c>
      <c r="Q11" s="1" t="s">
        <v>67</v>
      </c>
      <c r="R11" s="1" t="s">
        <v>67</v>
      </c>
      <c r="S11" s="1" t="s">
        <v>67</v>
      </c>
      <c r="T11" s="1" t="s">
        <v>114</v>
      </c>
      <c r="U11" s="1" t="s">
        <v>71</v>
      </c>
      <c r="W11" s="1" t="s">
        <v>150</v>
      </c>
      <c r="X11" s="1" t="s">
        <v>93</v>
      </c>
      <c r="Z11" s="1" t="s">
        <v>73</v>
      </c>
      <c r="AA11" s="1" t="s">
        <v>151</v>
      </c>
      <c r="AB11" s="1" t="s">
        <v>152</v>
      </c>
      <c r="AC11" s="1" t="s">
        <v>153</v>
      </c>
      <c r="AD11" s="1" t="s">
        <v>159</v>
      </c>
      <c r="AE11" s="1" t="s">
        <v>77</v>
      </c>
      <c r="AF11" s="1" t="s">
        <v>77</v>
      </c>
      <c r="AG11" s="1" t="n">
        <v>271</v>
      </c>
      <c r="AH11" s="1" t="s">
        <v>78</v>
      </c>
      <c r="AI11" s="1" t="s">
        <v>154</v>
      </c>
      <c r="AJ11" s="1" t="s">
        <v>78</v>
      </c>
      <c r="AK11" s="1" t="n">
        <v>4</v>
      </c>
      <c r="AN11" s="1" t="s">
        <v>155</v>
      </c>
      <c r="AO11" s="1" t="str">
        <f aca="false">LOWER(A11)</f>
        <v>hpgl0631</v>
      </c>
      <c r="AP11" s="1" t="str">
        <f aca="false">CONCATENATE("preprocessing/",AO11,"/outputs/tophat_hsapiens/accepted_paired.count.xz")</f>
        <v>preprocessing/hpgl0631/outputs/tophat_hsapiens/accepted_paired.count.xz</v>
      </c>
      <c r="AQ11" s="1" t="s">
        <v>160</v>
      </c>
      <c r="AR11" s="1" t="str">
        <f aca="false">CONCATENATE("preprocessing/outputs/",AO11, "_parsed_count.txt")</f>
        <v>preprocessing/outputs/hpgl0631_parsed_count.txt</v>
      </c>
      <c r="AS11" s="2" t="n">
        <v>21296785</v>
      </c>
      <c r="AT11" s="2" t="n">
        <v>9947498</v>
      </c>
      <c r="AU11" s="5" t="n">
        <f aca="false">AT11/AS11</f>
        <v>0.467089187405517</v>
      </c>
      <c r="AV11" s="7" t="n">
        <v>2852997</v>
      </c>
      <c r="AW11" s="8" t="n">
        <f aca="false">AV11/AS11</f>
        <v>0.133963741475533</v>
      </c>
      <c r="AX11" s="2" t="n">
        <v>20703773</v>
      </c>
      <c r="AY11" s="2" t="n">
        <v>13990665</v>
      </c>
      <c r="AZ11" s="5" t="n">
        <f aca="false">AY11/AX11</f>
        <v>0.675754366124474</v>
      </c>
      <c r="BA11" s="2" t="n">
        <v>391969</v>
      </c>
      <c r="BB11" s="2" t="n">
        <v>474011</v>
      </c>
      <c r="BC11" s="5" t="n">
        <f aca="false">(AY11-BB11)/AX11</f>
        <v>0.652859457066111</v>
      </c>
      <c r="BD11" s="7" t="n">
        <v>2785618</v>
      </c>
      <c r="BE11" s="8" t="n">
        <f aca="false">BD11/AX11</f>
        <v>0.134546394031658</v>
      </c>
      <c r="BF11" s="7" t="n">
        <v>116989</v>
      </c>
      <c r="BG11" s="7" t="n">
        <v>43987</v>
      </c>
      <c r="BH11" s="5" t="n">
        <f aca="false">(BD11-BG11)/AX11</f>
        <v>0.13242180543614</v>
      </c>
      <c r="BI11" s="3" t="n">
        <v>243802</v>
      </c>
    </row>
    <row r="12" customFormat="false" ht="12.85" hidden="false" customHeight="false" outlineLevel="0" collapsed="false">
      <c r="A12" s="1" t="s">
        <v>161</v>
      </c>
      <c r="B12" s="1" t="s">
        <v>139</v>
      </c>
      <c r="C12" s="1" t="s">
        <v>140</v>
      </c>
      <c r="D12" s="1" t="s">
        <v>146</v>
      </c>
      <c r="E12" s="1" t="s">
        <v>162</v>
      </c>
      <c r="F12" s="1" t="s">
        <v>158</v>
      </c>
      <c r="G12" s="1" t="s">
        <v>108</v>
      </c>
      <c r="H12" s="1" t="s">
        <v>109</v>
      </c>
      <c r="I12" s="1" t="s">
        <v>149</v>
      </c>
      <c r="J12" s="1" t="s">
        <v>66</v>
      </c>
      <c r="K12" s="1" t="s">
        <v>142</v>
      </c>
      <c r="L12" s="1" t="s">
        <v>121</v>
      </c>
      <c r="M12" s="1" t="s">
        <v>90</v>
      </c>
      <c r="N12" s="1" t="s">
        <v>139</v>
      </c>
      <c r="O12" s="1" t="s">
        <v>143</v>
      </c>
      <c r="P12" s="1" t="s">
        <v>149</v>
      </c>
      <c r="Q12" s="1" t="s">
        <v>67</v>
      </c>
      <c r="R12" s="1" t="s">
        <v>67</v>
      </c>
      <c r="S12" s="1" t="s">
        <v>67</v>
      </c>
      <c r="T12" s="1" t="s">
        <v>114</v>
      </c>
      <c r="U12" s="1" t="s">
        <v>71</v>
      </c>
      <c r="W12" s="1" t="s">
        <v>150</v>
      </c>
      <c r="X12" s="1" t="s">
        <v>93</v>
      </c>
      <c r="Z12" s="1" t="s">
        <v>73</v>
      </c>
      <c r="AA12" s="1" t="s">
        <v>151</v>
      </c>
      <c r="AB12" s="1" t="s">
        <v>152</v>
      </c>
      <c r="AC12" s="1" t="s">
        <v>153</v>
      </c>
      <c r="AD12" s="1" t="s">
        <v>159</v>
      </c>
      <c r="AE12" s="1" t="s">
        <v>77</v>
      </c>
      <c r="AF12" s="1" t="s">
        <v>77</v>
      </c>
      <c r="AG12" s="1" t="n">
        <v>215</v>
      </c>
      <c r="AH12" s="1" t="s">
        <v>78</v>
      </c>
      <c r="AI12" s="1" t="s">
        <v>154</v>
      </c>
      <c r="AJ12" s="1" t="s">
        <v>78</v>
      </c>
      <c r="AK12" s="1" t="n">
        <v>7</v>
      </c>
      <c r="AN12" s="1" t="s">
        <v>155</v>
      </c>
      <c r="AO12" s="1" t="str">
        <f aca="false">LOWER(A12)</f>
        <v>hpgl0632</v>
      </c>
      <c r="AP12" s="1" t="str">
        <f aca="false">CONCATENATE("preprocessing/",AO12,"/outputs/tophat_hsapiens/accepted_paired.count.xz")</f>
        <v>preprocessing/hpgl0632/outputs/tophat_hsapiens/accepted_paired.count.xz</v>
      </c>
      <c r="AQ12" s="1" t="s">
        <v>163</v>
      </c>
      <c r="AR12" s="1" t="str">
        <f aca="false">CONCATENATE("preprocessing/outputs/",AO12, "_parsed_count.txt")</f>
        <v>preprocessing/outputs/hpgl0632_parsed_count.txt</v>
      </c>
      <c r="AS12" s="2" t="n">
        <v>19596107</v>
      </c>
      <c r="AT12" s="2" t="n">
        <v>10985498</v>
      </c>
      <c r="AU12" s="5" t="n">
        <f aca="false">AT12/AS12</f>
        <v>0.560595938774982</v>
      </c>
      <c r="AV12" s="7" t="n">
        <v>1299376</v>
      </c>
      <c r="AW12" s="8" t="n">
        <f aca="false">AV12/AS12</f>
        <v>0.0663078641079067</v>
      </c>
      <c r="AX12" s="2" t="n">
        <v>19040357</v>
      </c>
      <c r="AY12" s="2" t="n">
        <v>15450147</v>
      </c>
      <c r="AZ12" s="5" t="n">
        <f aca="false">AY12/AX12</f>
        <v>0.811442085881058</v>
      </c>
      <c r="BA12" s="2" t="n">
        <v>436398</v>
      </c>
      <c r="BB12" s="2" t="n">
        <v>519305</v>
      </c>
      <c r="BC12" s="5" t="n">
        <f aca="false">(AY12-BB12)/AX12</f>
        <v>0.784168174997979</v>
      </c>
      <c r="BD12" s="7" t="n">
        <v>2175868</v>
      </c>
      <c r="BE12" s="8" t="n">
        <f aca="false">BD12/AX12</f>
        <v>0.114276638825627</v>
      </c>
      <c r="BF12" s="7" t="n">
        <v>65530</v>
      </c>
      <c r="BG12" s="7" t="n">
        <v>45668</v>
      </c>
      <c r="BH12" s="5" t="n">
        <f aca="false">(BD12-BG12)/AX12</f>
        <v>0.111878154385446</v>
      </c>
      <c r="BI12" s="3" t="n">
        <v>6043</v>
      </c>
    </row>
    <row r="13" customFormat="false" ht="12.85" hidden="false" customHeight="false" outlineLevel="0" collapsed="false">
      <c r="A13" s="1" t="s">
        <v>164</v>
      </c>
      <c r="B13" s="1" t="s">
        <v>125</v>
      </c>
      <c r="C13" s="1" t="s">
        <v>126</v>
      </c>
      <c r="D13" s="1" t="s">
        <v>146</v>
      </c>
      <c r="E13" s="1" t="s">
        <v>165</v>
      </c>
      <c r="F13" s="1" t="s">
        <v>158</v>
      </c>
      <c r="G13" s="1" t="s">
        <v>108</v>
      </c>
      <c r="H13" s="1" t="s">
        <v>109</v>
      </c>
      <c r="I13" s="1" t="s">
        <v>149</v>
      </c>
      <c r="J13" s="1" t="s">
        <v>66</v>
      </c>
      <c r="K13" s="1" t="s">
        <v>128</v>
      </c>
      <c r="L13" s="1" t="s">
        <v>111</v>
      </c>
      <c r="M13" s="1" t="s">
        <v>112</v>
      </c>
      <c r="N13" s="1" t="s">
        <v>125</v>
      </c>
      <c r="O13" s="1" t="s">
        <v>129</v>
      </c>
      <c r="P13" s="1" t="s">
        <v>149</v>
      </c>
      <c r="Q13" s="1" t="s">
        <v>67</v>
      </c>
      <c r="R13" s="1" t="s">
        <v>67</v>
      </c>
      <c r="S13" s="1" t="s">
        <v>67</v>
      </c>
      <c r="T13" s="1" t="s">
        <v>114</v>
      </c>
      <c r="U13" s="1" t="s">
        <v>71</v>
      </c>
      <c r="W13" s="1" t="s">
        <v>150</v>
      </c>
      <c r="X13" s="1" t="s">
        <v>93</v>
      </c>
      <c r="Z13" s="1" t="s">
        <v>73</v>
      </c>
      <c r="AA13" s="1" t="s">
        <v>151</v>
      </c>
      <c r="AB13" s="1" t="s">
        <v>152</v>
      </c>
      <c r="AC13" s="1" t="s">
        <v>153</v>
      </c>
      <c r="AD13" s="1" t="s">
        <v>159</v>
      </c>
      <c r="AE13" s="1" t="s">
        <v>77</v>
      </c>
      <c r="AF13" s="1" t="s">
        <v>77</v>
      </c>
      <c r="AG13" s="1" t="n">
        <v>176</v>
      </c>
      <c r="AH13" s="1" t="s">
        <v>78</v>
      </c>
      <c r="AI13" s="1" t="s">
        <v>154</v>
      </c>
      <c r="AJ13" s="1" t="s">
        <v>78</v>
      </c>
      <c r="AK13" s="1" t="n">
        <v>16</v>
      </c>
      <c r="AN13" s="1" t="s">
        <v>155</v>
      </c>
      <c r="AO13" s="1" t="str">
        <f aca="false">LOWER(A13)</f>
        <v>hpgl0633</v>
      </c>
      <c r="AP13" s="1" t="str">
        <f aca="false">CONCATENATE("preprocessing/",AO13,"/outputs/tophat_hsapiens/accepted_paired.count.xz")</f>
        <v>preprocessing/hpgl0633/outputs/tophat_hsapiens/accepted_paired.count.xz</v>
      </c>
      <c r="AQ13" s="1" t="s">
        <v>166</v>
      </c>
      <c r="AR13" s="1" t="str">
        <f aca="false">CONCATENATE("preprocessing/outputs/",AO13, "_parsed_count.txt")</f>
        <v>preprocessing/outputs/hpgl0633_parsed_count.txt</v>
      </c>
      <c r="AS13" s="2" t="n">
        <v>23590699</v>
      </c>
      <c r="AT13" s="2" t="n">
        <v>13714601</v>
      </c>
      <c r="AU13" s="5" t="n">
        <f aca="false">AT13/AS13</f>
        <v>0.581356279438774</v>
      </c>
      <c r="AV13" s="7" t="n">
        <v>1086797</v>
      </c>
      <c r="AW13" s="8" t="n">
        <f aca="false">AV13/AS13</f>
        <v>0.0460688765517291</v>
      </c>
      <c r="AX13" s="2" t="n">
        <v>22987889</v>
      </c>
      <c r="AY13" s="2" t="n">
        <v>19006500</v>
      </c>
      <c r="AZ13" s="5" t="n">
        <f aca="false">AY13/AX13</f>
        <v>0.826804931936116</v>
      </c>
      <c r="BA13" s="2" t="n">
        <v>548865</v>
      </c>
      <c r="BB13" s="2" t="n">
        <v>655316</v>
      </c>
      <c r="BC13" s="5" t="n">
        <f aca="false">(AY13-BB13)/AX13</f>
        <v>0.798297921135777</v>
      </c>
      <c r="BD13" s="7" t="n">
        <v>1590949</v>
      </c>
      <c r="BE13" s="8" t="n">
        <f aca="false">BD13/AX13</f>
        <v>0.0692081382505371</v>
      </c>
      <c r="BF13" s="7" t="n">
        <v>48369</v>
      </c>
      <c r="BG13" s="7" t="n">
        <v>30845</v>
      </c>
      <c r="BH13" s="5" t="n">
        <f aca="false">(BD13-BG13)/AX13</f>
        <v>0.0678663447522302</v>
      </c>
      <c r="BI13" s="10"/>
    </row>
    <row r="14" customFormat="false" ht="12.85" hidden="false" customHeight="false" outlineLevel="0" collapsed="false">
      <c r="A14" s="1" t="s">
        <v>167</v>
      </c>
      <c r="B14" s="1" t="s">
        <v>97</v>
      </c>
      <c r="C14" s="1" t="s">
        <v>98</v>
      </c>
      <c r="D14" s="1" t="s">
        <v>146</v>
      </c>
      <c r="E14" s="1" t="s">
        <v>168</v>
      </c>
      <c r="F14" s="1" t="s">
        <v>169</v>
      </c>
      <c r="G14" s="1" t="s">
        <v>86</v>
      </c>
      <c r="H14" s="1" t="s">
        <v>87</v>
      </c>
      <c r="I14" s="1" t="s">
        <v>149</v>
      </c>
      <c r="J14" s="1" t="s">
        <v>66</v>
      </c>
      <c r="K14" s="1" t="s">
        <v>88</v>
      </c>
      <c r="L14" s="1" t="s">
        <v>89</v>
      </c>
      <c r="M14" s="1" t="s">
        <v>90</v>
      </c>
      <c r="N14" s="1" t="s">
        <v>97</v>
      </c>
      <c r="O14" s="1" t="s">
        <v>100</v>
      </c>
      <c r="P14" s="1" t="s">
        <v>149</v>
      </c>
      <c r="Q14" s="1" t="s">
        <v>67</v>
      </c>
      <c r="R14" s="1" t="s">
        <v>67</v>
      </c>
      <c r="S14" s="1" t="s">
        <v>67</v>
      </c>
      <c r="T14" s="1" t="s">
        <v>92</v>
      </c>
      <c r="U14" s="1" t="s">
        <v>71</v>
      </c>
      <c r="W14" s="1" t="s">
        <v>150</v>
      </c>
      <c r="X14" s="1" t="s">
        <v>93</v>
      </c>
      <c r="Z14" s="1" t="s">
        <v>73</v>
      </c>
      <c r="AA14" s="1" t="s">
        <v>151</v>
      </c>
      <c r="AB14" s="1" t="s">
        <v>152</v>
      </c>
      <c r="AC14" s="1" t="s">
        <v>153</v>
      </c>
      <c r="AD14" s="1" t="s">
        <v>159</v>
      </c>
      <c r="AE14" s="1" t="s">
        <v>77</v>
      </c>
      <c r="AF14" s="1" t="s">
        <v>77</v>
      </c>
      <c r="AG14" s="1" t="n">
        <v>243</v>
      </c>
      <c r="AH14" s="1" t="s">
        <v>78</v>
      </c>
      <c r="AI14" s="1" t="s">
        <v>154</v>
      </c>
      <c r="AJ14" s="1" t="s">
        <v>78</v>
      </c>
      <c r="AK14" s="1" t="n">
        <v>5</v>
      </c>
      <c r="AN14" s="1" t="s">
        <v>155</v>
      </c>
      <c r="AO14" s="1" t="str">
        <f aca="false">LOWER(A14)</f>
        <v>hpgl0634</v>
      </c>
      <c r="AP14" s="1" t="str">
        <f aca="false">CONCATENATE("preprocessing/",AO14,"/outputs/tophat_hsapiens/accepted_paired.count.xz")</f>
        <v>preprocessing/hpgl0634/outputs/tophat_hsapiens/accepted_paired.count.xz</v>
      </c>
      <c r="AQ14" s="1" t="s">
        <v>170</v>
      </c>
      <c r="AR14" s="1" t="str">
        <f aca="false">CONCATENATE("preprocessing/outputs/",AO14, "_parsed_count.txt")</f>
        <v>preprocessing/outputs/hpgl0634_parsed_count.txt</v>
      </c>
      <c r="AS14" s="2" t="n">
        <v>19541896</v>
      </c>
      <c r="AT14" s="2" t="n">
        <v>11376485</v>
      </c>
      <c r="AU14" s="5" t="n">
        <f aca="false">AT14/AS14</f>
        <v>0.582158711723775</v>
      </c>
      <c r="AV14" s="7" t="n">
        <v>582370</v>
      </c>
      <c r="AW14" s="8" t="n">
        <f aca="false">AV14/AS14</f>
        <v>0.0298011001593704</v>
      </c>
      <c r="AX14" s="2" t="n">
        <v>19071908</v>
      </c>
      <c r="AY14" s="2" t="n">
        <v>16350270</v>
      </c>
      <c r="AZ14" s="5" t="n">
        <f aca="false">AY14/AX14</f>
        <v>0.85729597688915</v>
      </c>
      <c r="BA14" s="2" t="n">
        <v>467937</v>
      </c>
      <c r="BB14" s="2" t="n">
        <v>582196</v>
      </c>
      <c r="BC14" s="5" t="n">
        <f aca="false">(AY14-BB14)/AX14</f>
        <v>0.826769613192345</v>
      </c>
      <c r="BD14" s="7" t="n">
        <v>937979</v>
      </c>
      <c r="BE14" s="8" t="n">
        <f aca="false">BD14/AX14</f>
        <v>0.0491811831307072</v>
      </c>
      <c r="BF14" s="7" t="n">
        <v>24957</v>
      </c>
      <c r="BG14" s="7" t="n">
        <v>19098</v>
      </c>
      <c r="BH14" s="5" t="n">
        <f aca="false">(BD14-BG14)/AX14</f>
        <v>0.0481798150452488</v>
      </c>
      <c r="BI14" s="10"/>
    </row>
    <row r="15" customFormat="false" ht="12.85" hidden="false" customHeight="false" outlineLevel="0" collapsed="false">
      <c r="A15" s="1" t="s">
        <v>171</v>
      </c>
      <c r="B15" s="1" t="s">
        <v>172</v>
      </c>
      <c r="C15" s="1" t="s">
        <v>173</v>
      </c>
      <c r="D15" s="1" t="s">
        <v>146</v>
      </c>
      <c r="E15" s="1" t="s">
        <v>174</v>
      </c>
      <c r="F15" s="1" t="s">
        <v>169</v>
      </c>
      <c r="G15" s="1" t="s">
        <v>86</v>
      </c>
      <c r="H15" s="1" t="s">
        <v>87</v>
      </c>
      <c r="I15" s="1" t="s">
        <v>149</v>
      </c>
      <c r="J15" s="1" t="s">
        <v>66</v>
      </c>
      <c r="K15" s="1" t="s">
        <v>110</v>
      </c>
      <c r="L15" s="1" t="s">
        <v>111</v>
      </c>
      <c r="M15" s="1" t="s">
        <v>112</v>
      </c>
      <c r="N15" s="1" t="s">
        <v>172</v>
      </c>
      <c r="O15" s="1" t="s">
        <v>175</v>
      </c>
      <c r="P15" s="1" t="s">
        <v>149</v>
      </c>
      <c r="Q15" s="1" t="s">
        <v>67</v>
      </c>
      <c r="R15" s="1" t="s">
        <v>67</v>
      </c>
      <c r="S15" s="1" t="s">
        <v>67</v>
      </c>
      <c r="T15" s="1" t="s">
        <v>92</v>
      </c>
      <c r="U15" s="1" t="s">
        <v>71</v>
      </c>
      <c r="W15" s="1" t="s">
        <v>150</v>
      </c>
      <c r="X15" s="1" t="s">
        <v>93</v>
      </c>
      <c r="Z15" s="1" t="s">
        <v>73</v>
      </c>
      <c r="AA15" s="1" t="s">
        <v>151</v>
      </c>
      <c r="AB15" s="1" t="s">
        <v>152</v>
      </c>
      <c r="AC15" s="1" t="s">
        <v>153</v>
      </c>
      <c r="AD15" s="1" t="s">
        <v>159</v>
      </c>
      <c r="AE15" s="1" t="s">
        <v>77</v>
      </c>
      <c r="AF15" s="1" t="s">
        <v>77</v>
      </c>
      <c r="AG15" s="1" t="n">
        <v>284</v>
      </c>
      <c r="AH15" s="1" t="s">
        <v>78</v>
      </c>
      <c r="AI15" s="1" t="s">
        <v>154</v>
      </c>
      <c r="AJ15" s="1" t="s">
        <v>78</v>
      </c>
      <c r="AK15" s="1" t="n">
        <v>6</v>
      </c>
      <c r="AN15" s="1" t="s">
        <v>155</v>
      </c>
      <c r="AO15" s="1" t="str">
        <f aca="false">LOWER(A15)</f>
        <v>hpgl0635</v>
      </c>
      <c r="AP15" s="1" t="str">
        <f aca="false">CONCATENATE("preprocessing/",AO15,"/outputs/tophat_hsapiens/accepted_paired.count.xz")</f>
        <v>preprocessing/hpgl0635/outputs/tophat_hsapiens/accepted_paired.count.xz</v>
      </c>
      <c r="AQ15" s="1" t="s">
        <v>176</v>
      </c>
      <c r="AR15" s="1" t="str">
        <f aca="false">CONCATENATE("preprocessing/outputs/",AO15, "_parsed_count.txt")</f>
        <v>preprocessing/outputs/hpgl0635_parsed_count.txt</v>
      </c>
      <c r="AS15" s="2" t="n">
        <v>18831652</v>
      </c>
      <c r="AT15" s="2" t="n">
        <v>10112555</v>
      </c>
      <c r="AU15" s="5" t="n">
        <f aca="false">AT15/AS15</f>
        <v>0.536997763127738</v>
      </c>
      <c r="AV15" s="7" t="n">
        <v>1164602</v>
      </c>
      <c r="AW15" s="8" t="n">
        <f aca="false">AV15/AS15</f>
        <v>0.0618427953107885</v>
      </c>
      <c r="AX15" s="2" t="n">
        <v>18282255</v>
      </c>
      <c r="AY15" s="2" t="n">
        <v>14458247</v>
      </c>
      <c r="AZ15" s="5" t="n">
        <f aca="false">AY15/AX15</f>
        <v>0.790834992729289</v>
      </c>
      <c r="BA15" s="2" t="n">
        <v>386432</v>
      </c>
      <c r="BB15" s="2" t="n">
        <v>462689</v>
      </c>
      <c r="BC15" s="5" t="n">
        <f aca="false">(AY15-BB15)/AX15</f>
        <v>0.765526900264765</v>
      </c>
      <c r="BD15" s="7" t="n">
        <v>1729216</v>
      </c>
      <c r="BE15" s="8" t="n">
        <f aca="false">BD15/AX15</f>
        <v>0.0945843934459945</v>
      </c>
      <c r="BF15" s="7" t="n">
        <v>47574</v>
      </c>
      <c r="BG15" s="7" t="n">
        <v>30651</v>
      </c>
      <c r="BH15" s="5" t="n">
        <f aca="false">(BD15-BG15)/AX15</f>
        <v>0.0929078497154755</v>
      </c>
      <c r="BI15" s="3" t="n">
        <v>75421</v>
      </c>
    </row>
    <row r="16" customFormat="false" ht="12.85" hidden="false" customHeight="false" outlineLevel="0" collapsed="false">
      <c r="A16" s="1" t="s">
        <v>177</v>
      </c>
      <c r="B16" s="1" t="s">
        <v>178</v>
      </c>
      <c r="C16" s="1" t="s">
        <v>179</v>
      </c>
      <c r="D16" s="1" t="s">
        <v>146</v>
      </c>
      <c r="E16" s="1" t="s">
        <v>180</v>
      </c>
      <c r="F16" s="1" t="s">
        <v>169</v>
      </c>
      <c r="G16" s="1" t="s">
        <v>86</v>
      </c>
      <c r="H16" s="1" t="s">
        <v>87</v>
      </c>
      <c r="I16" s="1" t="s">
        <v>149</v>
      </c>
      <c r="J16" s="1" t="s">
        <v>66</v>
      </c>
      <c r="K16" s="1" t="s">
        <v>181</v>
      </c>
      <c r="L16" s="1" t="s">
        <v>89</v>
      </c>
      <c r="M16" s="1" t="s">
        <v>90</v>
      </c>
      <c r="N16" s="1" t="s">
        <v>178</v>
      </c>
      <c r="O16" s="1" t="s">
        <v>182</v>
      </c>
      <c r="P16" s="1" t="s">
        <v>149</v>
      </c>
      <c r="Q16" s="1" t="s">
        <v>67</v>
      </c>
      <c r="R16" s="1" t="s">
        <v>67</v>
      </c>
      <c r="S16" s="1" t="s">
        <v>67</v>
      </c>
      <c r="T16" s="1" t="s">
        <v>92</v>
      </c>
      <c r="U16" s="1" t="s">
        <v>71</v>
      </c>
      <c r="W16" s="1" t="s">
        <v>150</v>
      </c>
      <c r="X16" s="1" t="s">
        <v>93</v>
      </c>
      <c r="Z16" s="1" t="s">
        <v>73</v>
      </c>
      <c r="AA16" s="1" t="s">
        <v>151</v>
      </c>
      <c r="AB16" s="1" t="s">
        <v>152</v>
      </c>
      <c r="AC16" s="1" t="s">
        <v>153</v>
      </c>
      <c r="AD16" s="1" t="s">
        <v>159</v>
      </c>
      <c r="AE16" s="1" t="s">
        <v>77</v>
      </c>
      <c r="AF16" s="1" t="s">
        <v>77</v>
      </c>
      <c r="AG16" s="1" t="n">
        <v>306</v>
      </c>
      <c r="AH16" s="1" t="s">
        <v>78</v>
      </c>
      <c r="AI16" s="1" t="s">
        <v>154</v>
      </c>
      <c r="AJ16" s="1" t="s">
        <v>78</v>
      </c>
      <c r="AK16" s="1" t="n">
        <v>19</v>
      </c>
      <c r="AN16" s="1" t="s">
        <v>155</v>
      </c>
      <c r="AO16" s="1" t="str">
        <f aca="false">LOWER(A16)</f>
        <v>hpgl0636</v>
      </c>
      <c r="AP16" s="1" t="str">
        <f aca="false">CONCATENATE("preprocessing/",AO16,"/outputs/tophat_hsapiens/accepted_paired.count.xz")</f>
        <v>preprocessing/hpgl0636/outputs/tophat_hsapiens/accepted_paired.count.xz</v>
      </c>
      <c r="AQ16" s="1" t="s">
        <v>183</v>
      </c>
      <c r="AR16" s="1" t="str">
        <f aca="false">CONCATENATE("preprocessing/outputs/",AO16, "_parsed_count.txt")</f>
        <v>preprocessing/outputs/hpgl0636_parsed_count.txt</v>
      </c>
      <c r="AS16" s="2" t="n">
        <v>17377439</v>
      </c>
      <c r="AT16" s="2" t="n">
        <v>10036489</v>
      </c>
      <c r="AU16" s="5" t="n">
        <f aca="false">AT16/AS16</f>
        <v>0.577558580409921</v>
      </c>
      <c r="AV16" s="7" t="n">
        <v>600470</v>
      </c>
      <c r="AW16" s="8" t="n">
        <f aca="false">AV16/AS16</f>
        <v>0.0345545738931957</v>
      </c>
      <c r="AX16" s="2" t="n">
        <v>16770534</v>
      </c>
      <c r="AY16" s="2" t="n">
        <v>13906718</v>
      </c>
      <c r="AZ16" s="5" t="n">
        <f aca="false">AY16/AX16</f>
        <v>0.829235252735542</v>
      </c>
      <c r="BA16" s="2" t="n">
        <v>381508</v>
      </c>
      <c r="BB16" s="2" t="n">
        <v>477130</v>
      </c>
      <c r="BC16" s="5" t="n">
        <f aca="false">(AY16-BB16)/AX16</f>
        <v>0.800784757360738</v>
      </c>
      <c r="BD16" s="7" t="n">
        <v>981269</v>
      </c>
      <c r="BE16" s="8" t="n">
        <f aca="false">BD16/AX16</f>
        <v>0.0585114940287531</v>
      </c>
      <c r="BF16" s="7" t="n">
        <v>26688</v>
      </c>
      <c r="BG16" s="7" t="n">
        <v>22449</v>
      </c>
      <c r="BH16" s="5" t="n">
        <f aca="false">(BD16-BG16)/AX16</f>
        <v>0.0571728962238173</v>
      </c>
      <c r="BI16" s="3" t="n">
        <v>3853</v>
      </c>
    </row>
    <row r="17" customFormat="false" ht="12.8" hidden="false" customHeight="false" outlineLevel="0" collapsed="false">
      <c r="A17" s="1" t="s">
        <v>184</v>
      </c>
      <c r="B17" s="1" t="s">
        <v>61</v>
      </c>
      <c r="C17" s="1" t="s">
        <v>62</v>
      </c>
      <c r="D17" s="1" t="s">
        <v>63</v>
      </c>
      <c r="E17" s="1" t="s">
        <v>185</v>
      </c>
      <c r="F17" s="1" t="s">
        <v>65</v>
      </c>
      <c r="G17" s="1" t="s">
        <v>62</v>
      </c>
      <c r="H17" s="1" t="s">
        <v>62</v>
      </c>
      <c r="I17" s="1" t="s">
        <v>186</v>
      </c>
      <c r="J17" s="1" t="s">
        <v>186</v>
      </c>
      <c r="K17" s="1" t="s">
        <v>67</v>
      </c>
      <c r="L17" s="1" t="s">
        <v>67</v>
      </c>
      <c r="M17" s="1" t="s">
        <v>67</v>
      </c>
      <c r="N17" s="1" t="s">
        <v>61</v>
      </c>
      <c r="O17" s="1" t="s">
        <v>62</v>
      </c>
      <c r="P17" s="1" t="s">
        <v>69</v>
      </c>
      <c r="Q17" s="1" t="s">
        <v>67</v>
      </c>
      <c r="R17" s="1" t="s">
        <v>67</v>
      </c>
      <c r="S17" s="1" t="n">
        <v>0</v>
      </c>
      <c r="T17" s="1" t="s">
        <v>70</v>
      </c>
      <c r="U17" s="1" t="s">
        <v>71</v>
      </c>
      <c r="W17" s="1" t="s">
        <v>72</v>
      </c>
      <c r="X17" s="1" t="s">
        <v>61</v>
      </c>
      <c r="Z17" s="1" t="s">
        <v>73</v>
      </c>
      <c r="AA17" s="1" t="s">
        <v>74</v>
      </c>
      <c r="AB17" s="1" t="s">
        <v>75</v>
      </c>
      <c r="AC17" s="1" t="s">
        <v>76</v>
      </c>
      <c r="AE17" s="1" t="s">
        <v>77</v>
      </c>
      <c r="AF17" s="1" t="s">
        <v>77</v>
      </c>
      <c r="AG17" s="1" t="n">
        <v>32</v>
      </c>
      <c r="AH17" s="1" t="s">
        <v>78</v>
      </c>
      <c r="AI17" s="1" t="s">
        <v>154</v>
      </c>
      <c r="AJ17" s="1" t="s">
        <v>78</v>
      </c>
      <c r="AK17" s="1" t="n">
        <v>2</v>
      </c>
      <c r="AM17" s="1" t="s">
        <v>187</v>
      </c>
      <c r="AN17" s="1" t="s">
        <v>188</v>
      </c>
      <c r="AO17" s="1" t="str">
        <f aca="false">LOWER(A17)</f>
        <v>hpgl0637</v>
      </c>
      <c r="AP17" s="1" t="str">
        <f aca="false">CONCATENATE("preprocessing/",AO17,"/outputs/tophat_hsapiens/accepted_paired.count.xz")</f>
        <v>preprocessing/hpgl0637/outputs/tophat_hsapiens/accepted_paired.count.xz</v>
      </c>
      <c r="AQ17" s="9" t="s">
        <v>67</v>
      </c>
      <c r="AR17" s="9" t="s">
        <v>67</v>
      </c>
      <c r="AS17" s="2" t="n">
        <v>21524389</v>
      </c>
      <c r="AT17" s="2" t="n">
        <v>13538602</v>
      </c>
      <c r="AU17" s="5" t="n">
        <f aca="false">AT17/AS17</f>
        <v>0.628988911137036</v>
      </c>
      <c r="AX17" s="2" t="n">
        <v>20796624</v>
      </c>
      <c r="AY17" s="2" t="n">
        <v>18983002</v>
      </c>
      <c r="AZ17" s="5" t="n">
        <f aca="false">AY17/AX17</f>
        <v>0.912792480164088</v>
      </c>
      <c r="BA17" s="2" t="n">
        <v>477963</v>
      </c>
      <c r="BB17" s="2" t="n">
        <v>509412</v>
      </c>
      <c r="BC17" s="5" t="n">
        <f aca="false">(AY17-BB17)/AX17</f>
        <v>0.888297542908888</v>
      </c>
    </row>
    <row r="18" customFormat="false" ht="12.85" hidden="false" customHeight="false" outlineLevel="0" collapsed="false">
      <c r="A18" s="1" t="s">
        <v>189</v>
      </c>
      <c r="B18" s="1" t="s">
        <v>178</v>
      </c>
      <c r="C18" s="1" t="s">
        <v>179</v>
      </c>
      <c r="D18" s="1" t="s">
        <v>63</v>
      </c>
      <c r="E18" s="1" t="s">
        <v>190</v>
      </c>
      <c r="F18" s="1" t="s">
        <v>85</v>
      </c>
      <c r="G18" s="1" t="s">
        <v>86</v>
      </c>
      <c r="H18" s="1" t="s">
        <v>87</v>
      </c>
      <c r="I18" s="1" t="s">
        <v>186</v>
      </c>
      <c r="J18" s="1" t="s">
        <v>186</v>
      </c>
      <c r="K18" s="1" t="s">
        <v>181</v>
      </c>
      <c r="L18" s="1" t="s">
        <v>89</v>
      </c>
      <c r="M18" s="1" t="s">
        <v>90</v>
      </c>
      <c r="N18" s="1" t="s">
        <v>178</v>
      </c>
      <c r="O18" s="1" t="s">
        <v>182</v>
      </c>
      <c r="P18" s="1" t="s">
        <v>69</v>
      </c>
      <c r="Q18" s="1" t="s">
        <v>67</v>
      </c>
      <c r="R18" s="1" t="n">
        <v>55</v>
      </c>
      <c r="S18" s="1" t="n">
        <v>5</v>
      </c>
      <c r="T18" s="1" t="s">
        <v>92</v>
      </c>
      <c r="U18" s="1" t="s">
        <v>71</v>
      </c>
      <c r="W18" s="1" t="s">
        <v>72</v>
      </c>
      <c r="X18" s="1" t="s">
        <v>93</v>
      </c>
      <c r="Z18" s="1" t="s">
        <v>73</v>
      </c>
      <c r="AA18" s="1" t="s">
        <v>74</v>
      </c>
      <c r="AB18" s="1" t="s">
        <v>75</v>
      </c>
      <c r="AC18" s="1" t="s">
        <v>76</v>
      </c>
      <c r="AD18" s="6" t="n">
        <v>0.0486111111111111</v>
      </c>
      <c r="AE18" s="1" t="s">
        <v>77</v>
      </c>
      <c r="AF18" s="1" t="s">
        <v>77</v>
      </c>
      <c r="AG18" s="1" t="n">
        <v>37</v>
      </c>
      <c r="AH18" s="1" t="s">
        <v>78</v>
      </c>
      <c r="AI18" s="1" t="s">
        <v>154</v>
      </c>
      <c r="AJ18" s="1" t="s">
        <v>78</v>
      </c>
      <c r="AK18" s="1" t="n">
        <v>4</v>
      </c>
      <c r="AM18" s="1" t="s">
        <v>191</v>
      </c>
      <c r="AN18" s="1" t="s">
        <v>192</v>
      </c>
      <c r="AO18" s="1" t="str">
        <f aca="false">LOWER(A18)</f>
        <v>hpgl0638</v>
      </c>
      <c r="AP18" s="1" t="str">
        <f aca="false">CONCATENATE("preprocessing/",AO18,"/outputs/tophat_hsapiens/accepted_paired.count.xz")</f>
        <v>preprocessing/hpgl0638/outputs/tophat_hsapiens/accepted_paired.count.xz</v>
      </c>
      <c r="AQ18" s="1" t="s">
        <v>193</v>
      </c>
      <c r="AR18" s="1" t="str">
        <f aca="false">CONCATENATE("preprocessing/outputs/",AO18, "_parsed_count.txt")</f>
        <v>preprocessing/outputs/hpgl0638_parsed_count.txt</v>
      </c>
      <c r="AS18" s="2" t="n">
        <v>23011577</v>
      </c>
      <c r="AT18" s="2" t="n">
        <v>5695626</v>
      </c>
      <c r="AU18" s="5" t="n">
        <f aca="false">AT18/AS18</f>
        <v>0.247511328754218</v>
      </c>
      <c r="AV18" s="7" t="n">
        <v>7617842</v>
      </c>
      <c r="AW18" s="8" t="n">
        <f aca="false">AV18/AS18</f>
        <v>0.331043891515996</v>
      </c>
      <c r="AX18" s="2" t="n">
        <v>22108038</v>
      </c>
      <c r="AY18" s="2" t="n">
        <v>7593759</v>
      </c>
      <c r="AZ18" s="5" t="n">
        <f aca="false">AY18/AX18</f>
        <v>0.3434840757918</v>
      </c>
      <c r="BA18" s="2" t="n">
        <v>206846</v>
      </c>
      <c r="BB18" s="2" t="n">
        <v>209830</v>
      </c>
      <c r="BC18" s="5" t="n">
        <f aca="false">(AY18-BB18)/AX18</f>
        <v>0.333992957674489</v>
      </c>
      <c r="BD18" s="7" t="n">
        <v>11947968</v>
      </c>
      <c r="BE18" s="8" t="n">
        <f aca="false">BD18/AX18</f>
        <v>0.54043547419269</v>
      </c>
      <c r="BF18" s="7" t="n">
        <v>334817</v>
      </c>
      <c r="BG18" s="7" t="n">
        <v>252150</v>
      </c>
      <c r="BH18" s="5" t="n">
        <f aca="false">(BD18-BG18)/AX18</f>
        <v>0.5290301201762</v>
      </c>
      <c r="BI18" s="3" t="n">
        <v>4138</v>
      </c>
    </row>
    <row r="19" customFormat="false" ht="12.85" hidden="false" customHeight="false" outlineLevel="0" collapsed="false">
      <c r="A19" s="1" t="s">
        <v>194</v>
      </c>
      <c r="B19" s="1" t="s">
        <v>172</v>
      </c>
      <c r="C19" s="1" t="s">
        <v>173</v>
      </c>
      <c r="D19" s="1" t="s">
        <v>63</v>
      </c>
      <c r="E19" s="1" t="s">
        <v>195</v>
      </c>
      <c r="F19" s="1" t="s">
        <v>85</v>
      </c>
      <c r="G19" s="1" t="s">
        <v>86</v>
      </c>
      <c r="H19" s="1" t="s">
        <v>87</v>
      </c>
      <c r="I19" s="1" t="s">
        <v>186</v>
      </c>
      <c r="J19" s="1" t="s">
        <v>186</v>
      </c>
      <c r="K19" s="1" t="s">
        <v>110</v>
      </c>
      <c r="L19" s="1" t="s">
        <v>111</v>
      </c>
      <c r="M19" s="1" t="s">
        <v>112</v>
      </c>
      <c r="N19" s="1" t="s">
        <v>172</v>
      </c>
      <c r="O19" s="1" t="s">
        <v>175</v>
      </c>
      <c r="P19" s="1" t="s">
        <v>69</v>
      </c>
      <c r="Q19" s="1" t="s">
        <v>67</v>
      </c>
      <c r="R19" s="1" t="n">
        <v>30</v>
      </c>
      <c r="S19" s="1" t="n">
        <v>3</v>
      </c>
      <c r="T19" s="1" t="s">
        <v>92</v>
      </c>
      <c r="U19" s="1" t="s">
        <v>71</v>
      </c>
      <c r="W19" s="1" t="s">
        <v>72</v>
      </c>
      <c r="X19" s="1" t="s">
        <v>93</v>
      </c>
      <c r="Z19" s="1" t="s">
        <v>73</v>
      </c>
      <c r="AA19" s="1" t="s">
        <v>74</v>
      </c>
      <c r="AB19" s="1" t="s">
        <v>75</v>
      </c>
      <c r="AC19" s="1" t="s">
        <v>76</v>
      </c>
      <c r="AD19" s="6" t="n">
        <v>0.0486111111111111</v>
      </c>
      <c r="AE19" s="1" t="s">
        <v>77</v>
      </c>
      <c r="AF19" s="1" t="s">
        <v>77</v>
      </c>
      <c r="AG19" s="1" t="n">
        <v>54</v>
      </c>
      <c r="AH19" s="1" t="s">
        <v>78</v>
      </c>
      <c r="AI19" s="1" t="s">
        <v>154</v>
      </c>
      <c r="AJ19" s="1" t="s">
        <v>78</v>
      </c>
      <c r="AK19" s="1" t="n">
        <v>7</v>
      </c>
      <c r="AM19" s="1" t="s">
        <v>196</v>
      </c>
      <c r="AN19" s="1" t="s">
        <v>197</v>
      </c>
      <c r="AO19" s="1" t="str">
        <f aca="false">LOWER(A19)</f>
        <v>hpgl0639</v>
      </c>
      <c r="AP19" s="1" t="str">
        <f aca="false">CONCATENATE("preprocessing/",AO19,"/outputs/tophat_hsapiens/accepted_paired.count.xz")</f>
        <v>preprocessing/hpgl0639/outputs/tophat_hsapiens/accepted_paired.count.xz</v>
      </c>
      <c r="AQ19" s="1" t="s">
        <v>198</v>
      </c>
      <c r="AR19" s="1" t="str">
        <f aca="false">CONCATENATE("preprocessing/outputs/",AO19, "_parsed_count.txt")</f>
        <v>preprocessing/outputs/hpgl0639_parsed_count.txt</v>
      </c>
      <c r="AS19" s="2" t="n">
        <v>14739989</v>
      </c>
      <c r="AT19" s="2" t="n">
        <v>6822424</v>
      </c>
      <c r="AU19" s="5" t="n">
        <f aca="false">AT19/AS19</f>
        <v>0.462851363050542</v>
      </c>
      <c r="AV19" s="7" t="n">
        <v>2453354</v>
      </c>
      <c r="AW19" s="8" t="n">
        <f aca="false">AV19/AS19</f>
        <v>0.166442050940472</v>
      </c>
      <c r="AX19" s="2" t="n">
        <v>14247364</v>
      </c>
      <c r="AY19" s="2" t="n">
        <v>9109370</v>
      </c>
      <c r="AZ19" s="5" t="n">
        <f aca="false">AY19/AX19</f>
        <v>0.639372307747595</v>
      </c>
      <c r="BA19" s="2" t="n">
        <v>263673</v>
      </c>
      <c r="BB19" s="2" t="n">
        <v>277588</v>
      </c>
      <c r="BC19" s="5" t="n">
        <f aca="false">(AY19-BB19)/AX19</f>
        <v>0.619888843999494</v>
      </c>
      <c r="BD19" s="7" t="n">
        <v>3493842</v>
      </c>
      <c r="BE19" s="8" t="n">
        <f aca="false">BD19/AX19</f>
        <v>0.245227257477243</v>
      </c>
      <c r="BF19" s="7" t="n">
        <v>88340</v>
      </c>
      <c r="BG19" s="7" t="n">
        <v>55597</v>
      </c>
      <c r="BH19" s="5" t="n">
        <f aca="false">(BD19-BG19)/AX19</f>
        <v>0.241324991766898</v>
      </c>
      <c r="BI19" s="3" t="n">
        <v>82775</v>
      </c>
    </row>
    <row r="20" customFormat="false" ht="12.8" hidden="false" customHeight="false" outlineLevel="0" collapsed="false">
      <c r="A20" s="1" t="s">
        <v>199</v>
      </c>
      <c r="B20" s="1" t="s">
        <v>61</v>
      </c>
      <c r="C20" s="1" t="s">
        <v>62</v>
      </c>
      <c r="D20" s="1" t="s">
        <v>146</v>
      </c>
      <c r="E20" s="1" t="s">
        <v>200</v>
      </c>
      <c r="F20" s="1" t="s">
        <v>148</v>
      </c>
      <c r="G20" s="1" t="s">
        <v>62</v>
      </c>
      <c r="H20" s="1" t="s">
        <v>62</v>
      </c>
      <c r="I20" s="1" t="s">
        <v>201</v>
      </c>
      <c r="J20" s="1" t="s">
        <v>186</v>
      </c>
      <c r="K20" s="1" t="s">
        <v>67</v>
      </c>
      <c r="L20" s="1" t="s">
        <v>67</v>
      </c>
      <c r="M20" s="1" t="s">
        <v>67</v>
      </c>
      <c r="N20" s="1" t="s">
        <v>61</v>
      </c>
      <c r="O20" s="1" t="s">
        <v>62</v>
      </c>
      <c r="P20" s="1" t="s">
        <v>201</v>
      </c>
      <c r="Q20" s="1" t="s">
        <v>67</v>
      </c>
      <c r="R20" s="1" t="s">
        <v>67</v>
      </c>
      <c r="S20" s="1" t="s">
        <v>67</v>
      </c>
      <c r="T20" s="1" t="s">
        <v>70</v>
      </c>
      <c r="U20" s="1" t="s">
        <v>71</v>
      </c>
      <c r="W20" s="1" t="s">
        <v>150</v>
      </c>
      <c r="X20" s="1" t="s">
        <v>61</v>
      </c>
      <c r="Z20" s="1" t="s">
        <v>73</v>
      </c>
      <c r="AA20" s="1" t="s">
        <v>151</v>
      </c>
      <c r="AB20" s="1" t="s">
        <v>152</v>
      </c>
      <c r="AC20" s="1" t="s">
        <v>153</v>
      </c>
      <c r="AG20" s="1" t="n">
        <v>149</v>
      </c>
      <c r="AH20" s="1" t="s">
        <v>78</v>
      </c>
      <c r="AI20" s="1" t="s">
        <v>154</v>
      </c>
      <c r="AJ20" s="1" t="s">
        <v>78</v>
      </c>
      <c r="AK20" s="1" t="n">
        <v>1</v>
      </c>
      <c r="AN20" s="1" t="s">
        <v>155</v>
      </c>
      <c r="AO20" s="1" t="str">
        <f aca="false">LOWER(A20)</f>
        <v>hpgl0650</v>
      </c>
      <c r="AP20" s="1" t="str">
        <f aca="false">CONCATENATE("preprocessing/",AO20,"/outputs/tophat_hsapiens/accepted_paired.count.xz")</f>
        <v>preprocessing/hpgl0650/outputs/tophat_hsapiens/accepted_paired.count.xz</v>
      </c>
      <c r="AQ20" s="9" t="s">
        <v>67</v>
      </c>
      <c r="AR20" s="9" t="s">
        <v>67</v>
      </c>
      <c r="AS20" s="2" t="n">
        <v>28381264</v>
      </c>
      <c r="AT20" s="2" t="n">
        <v>16878078</v>
      </c>
      <c r="AU20" s="5" t="n">
        <f aca="false">AT20/AS20</f>
        <v>0.594690849568927</v>
      </c>
      <c r="AX20" s="2" t="n">
        <v>27213191</v>
      </c>
      <c r="AY20" s="2" t="n">
        <v>25169428</v>
      </c>
      <c r="AZ20" s="5" t="n">
        <f aca="false">AY20/AX20</f>
        <v>0.924898076083764</v>
      </c>
      <c r="BA20" s="2" t="n">
        <v>780169</v>
      </c>
      <c r="BB20" s="2" t="n">
        <v>925290</v>
      </c>
      <c r="BC20" s="5" t="n">
        <f aca="false">(AY20-BB20)/AX20</f>
        <v>0.890896550867555</v>
      </c>
    </row>
    <row r="21" customFormat="false" ht="12.85" hidden="false" customHeight="false" outlineLevel="0" collapsed="false">
      <c r="A21" s="1" t="s">
        <v>202</v>
      </c>
      <c r="B21" s="1" t="s">
        <v>132</v>
      </c>
      <c r="C21" s="1" t="s">
        <v>133</v>
      </c>
      <c r="D21" s="1" t="s">
        <v>146</v>
      </c>
      <c r="E21" s="1" t="s">
        <v>203</v>
      </c>
      <c r="F21" s="1" t="s">
        <v>158</v>
      </c>
      <c r="G21" s="1" t="s">
        <v>108</v>
      </c>
      <c r="H21" s="1" t="s">
        <v>109</v>
      </c>
      <c r="I21" s="1" t="s">
        <v>201</v>
      </c>
      <c r="J21" s="1" t="s">
        <v>186</v>
      </c>
      <c r="K21" s="1" t="s">
        <v>135</v>
      </c>
      <c r="L21" s="1" t="s">
        <v>135</v>
      </c>
      <c r="M21" s="1" t="s">
        <v>112</v>
      </c>
      <c r="N21" s="1" t="s">
        <v>132</v>
      </c>
      <c r="O21" s="1" t="s">
        <v>136</v>
      </c>
      <c r="P21" s="1" t="s">
        <v>201</v>
      </c>
      <c r="Q21" s="1" t="s">
        <v>67</v>
      </c>
      <c r="R21" s="1" t="s">
        <v>67</v>
      </c>
      <c r="S21" s="1" t="s">
        <v>67</v>
      </c>
      <c r="T21" s="1" t="s">
        <v>114</v>
      </c>
      <c r="U21" s="1" t="s">
        <v>71</v>
      </c>
      <c r="W21" s="1" t="s">
        <v>150</v>
      </c>
      <c r="X21" s="1" t="s">
        <v>93</v>
      </c>
      <c r="Z21" s="1" t="s">
        <v>73</v>
      </c>
      <c r="AA21" s="1" t="s">
        <v>151</v>
      </c>
      <c r="AB21" s="1" t="s">
        <v>152</v>
      </c>
      <c r="AC21" s="1" t="s">
        <v>153</v>
      </c>
      <c r="AD21" s="1" t="s">
        <v>159</v>
      </c>
      <c r="AE21" s="1" t="s">
        <v>77</v>
      </c>
      <c r="AF21" s="1" t="s">
        <v>77</v>
      </c>
      <c r="AG21" s="1" t="n">
        <v>96</v>
      </c>
      <c r="AH21" s="1" t="s">
        <v>78</v>
      </c>
      <c r="AI21" s="1" t="s">
        <v>154</v>
      </c>
      <c r="AJ21" s="1" t="s">
        <v>78</v>
      </c>
      <c r="AK21" s="1" t="n">
        <v>8</v>
      </c>
      <c r="AN21" s="1" t="s">
        <v>155</v>
      </c>
      <c r="AO21" s="1" t="str">
        <f aca="false">LOWER(A21)</f>
        <v>hpgl0651</v>
      </c>
      <c r="AP21" s="1" t="str">
        <f aca="false">CONCATENATE("preprocessing/",AO21,"/outputs/tophat_hsapiens/accepted_paired.count.xz")</f>
        <v>preprocessing/hpgl0651/outputs/tophat_hsapiens/accepted_paired.count.xz</v>
      </c>
      <c r="AQ21" s="1" t="s">
        <v>204</v>
      </c>
      <c r="AR21" s="1" t="str">
        <f aca="false">CONCATENATE("preprocessing/outputs/",AO21, "_parsed_count.txt")</f>
        <v>preprocessing/outputs/hpgl0651_parsed_count.txt</v>
      </c>
      <c r="AS21" s="2" t="n">
        <v>28840117</v>
      </c>
      <c r="AT21" s="2" t="n">
        <v>16530315</v>
      </c>
      <c r="AU21" s="5" t="n">
        <f aca="false">AT21/AS21</f>
        <v>0.573170871671568</v>
      </c>
      <c r="AV21" s="7" t="n">
        <v>2037190</v>
      </c>
      <c r="AW21" s="8" t="n">
        <f aca="false">AV21/AS21</f>
        <v>0.0706373694669824</v>
      </c>
      <c r="AX21" s="2" t="n">
        <v>27649775</v>
      </c>
      <c r="AY21" s="2" t="n">
        <v>22082130</v>
      </c>
      <c r="AZ21" s="5" t="n">
        <f aca="false">AY21/AX21</f>
        <v>0.798636878600278</v>
      </c>
      <c r="BA21" s="2" t="n">
        <v>633971</v>
      </c>
      <c r="BB21" s="2" t="n">
        <v>703219</v>
      </c>
      <c r="BC21" s="5" t="n">
        <f aca="false">(AY21-BB21)/AX21</f>
        <v>0.773203796414257</v>
      </c>
      <c r="BD21" s="7" t="n">
        <v>1933533</v>
      </c>
      <c r="BE21" s="8" t="n">
        <f aca="false">BD21/AX21</f>
        <v>0.0699294298054867</v>
      </c>
      <c r="BF21" s="7" t="n">
        <v>83572</v>
      </c>
      <c r="BG21" s="7" t="n">
        <v>39037</v>
      </c>
      <c r="BH21" s="5" t="n">
        <f aca="false">(BD21-BG21)/AX21</f>
        <v>0.0685175919153049</v>
      </c>
      <c r="BI21" s="3" t="n">
        <v>160965</v>
      </c>
    </row>
    <row r="22" customFormat="false" ht="12.85" hidden="false" customHeight="false" outlineLevel="0" collapsed="false">
      <c r="A22" s="1" t="s">
        <v>205</v>
      </c>
      <c r="B22" s="1" t="s">
        <v>139</v>
      </c>
      <c r="C22" s="1" t="s">
        <v>140</v>
      </c>
      <c r="D22" s="1" t="s">
        <v>146</v>
      </c>
      <c r="E22" s="1" t="s">
        <v>206</v>
      </c>
      <c r="F22" s="1" t="s">
        <v>158</v>
      </c>
      <c r="G22" s="1" t="s">
        <v>108</v>
      </c>
      <c r="H22" s="1" t="s">
        <v>109</v>
      </c>
      <c r="I22" s="1" t="s">
        <v>201</v>
      </c>
      <c r="J22" s="1" t="s">
        <v>186</v>
      </c>
      <c r="K22" s="1" t="s">
        <v>142</v>
      </c>
      <c r="L22" s="1" t="s">
        <v>121</v>
      </c>
      <c r="M22" s="1" t="s">
        <v>90</v>
      </c>
      <c r="N22" s="1" t="s">
        <v>139</v>
      </c>
      <c r="O22" s="1" t="s">
        <v>143</v>
      </c>
      <c r="P22" s="1" t="s">
        <v>201</v>
      </c>
      <c r="Q22" s="1" t="s">
        <v>67</v>
      </c>
      <c r="R22" s="1" t="s">
        <v>67</v>
      </c>
      <c r="S22" s="1" t="s">
        <v>67</v>
      </c>
      <c r="T22" s="1" t="s">
        <v>114</v>
      </c>
      <c r="U22" s="1" t="s">
        <v>71</v>
      </c>
      <c r="W22" s="1" t="s">
        <v>150</v>
      </c>
      <c r="X22" s="1" t="s">
        <v>93</v>
      </c>
      <c r="Z22" s="1" t="s">
        <v>73</v>
      </c>
      <c r="AA22" s="1" t="s">
        <v>151</v>
      </c>
      <c r="AB22" s="1" t="s">
        <v>152</v>
      </c>
      <c r="AC22" s="1" t="s">
        <v>153</v>
      </c>
      <c r="AD22" s="1" t="s">
        <v>159</v>
      </c>
      <c r="AE22" s="1" t="s">
        <v>77</v>
      </c>
      <c r="AF22" s="1" t="s">
        <v>77</v>
      </c>
      <c r="AG22" s="1" t="n">
        <v>115</v>
      </c>
      <c r="AH22" s="1" t="s">
        <v>78</v>
      </c>
      <c r="AI22" s="1" t="s">
        <v>154</v>
      </c>
      <c r="AJ22" s="1" t="s">
        <v>78</v>
      </c>
      <c r="AK22" s="1" t="n">
        <v>10</v>
      </c>
      <c r="AN22" s="1" t="s">
        <v>155</v>
      </c>
      <c r="AO22" s="1" t="str">
        <f aca="false">LOWER(A22)</f>
        <v>hpgl0652</v>
      </c>
      <c r="AP22" s="1" t="str">
        <f aca="false">CONCATENATE("preprocessing/",AO22,"/outputs/tophat_hsapiens/accepted_paired.count.xz")</f>
        <v>preprocessing/hpgl0652/outputs/tophat_hsapiens/accepted_paired.count.xz</v>
      </c>
      <c r="AQ22" s="1" t="s">
        <v>207</v>
      </c>
      <c r="AR22" s="1" t="str">
        <f aca="false">CONCATENATE("preprocessing/outputs/",AO22, "_parsed_count.txt")</f>
        <v>preprocessing/outputs/hpgl0652_parsed_count.txt</v>
      </c>
      <c r="AS22" s="2" t="n">
        <v>26705193</v>
      </c>
      <c r="AT22" s="2" t="n">
        <v>14784500</v>
      </c>
      <c r="AU22" s="5" t="n">
        <f aca="false">AT22/AS22</f>
        <v>0.553618915991358</v>
      </c>
      <c r="AV22" s="7" t="n">
        <v>1813606</v>
      </c>
      <c r="AW22" s="8" t="n">
        <f aca="false">AV22/AS22</f>
        <v>0.067912109828227</v>
      </c>
      <c r="AX22" s="2" t="n">
        <v>25627236</v>
      </c>
      <c r="AY22" s="2" t="n">
        <v>20146709</v>
      </c>
      <c r="AZ22" s="5" t="n">
        <f aca="false">AY22/AX22</f>
        <v>0.786144436333282</v>
      </c>
      <c r="BA22" s="2" t="n">
        <v>562501</v>
      </c>
      <c r="BB22" s="2" t="n">
        <v>638872</v>
      </c>
      <c r="BC22" s="5" t="n">
        <f aca="false">(AY22-BB22)/AX22</f>
        <v>0.761215021393645</v>
      </c>
      <c r="BD22" s="7" t="n">
        <v>3083374</v>
      </c>
      <c r="BE22" s="8" t="n">
        <f aca="false">BD22/AX22</f>
        <v>0.120316291620368</v>
      </c>
      <c r="BF22" s="7" t="n">
        <v>79774</v>
      </c>
      <c r="BG22" s="7" t="n">
        <v>67239</v>
      </c>
      <c r="BH22" s="5" t="n">
        <f aca="false">(BD22-BG22)/AX22</f>
        <v>0.117692559587776</v>
      </c>
      <c r="BI22" s="3" t="n">
        <v>6221</v>
      </c>
    </row>
    <row r="23" customFormat="false" ht="12.85" hidden="false" customHeight="false" outlineLevel="0" collapsed="false">
      <c r="A23" s="1" t="s">
        <v>208</v>
      </c>
      <c r="B23" s="1" t="s">
        <v>125</v>
      </c>
      <c r="C23" s="1" t="s">
        <v>126</v>
      </c>
      <c r="D23" s="1" t="s">
        <v>146</v>
      </c>
      <c r="E23" s="1" t="s">
        <v>209</v>
      </c>
      <c r="F23" s="1" t="s">
        <v>158</v>
      </c>
      <c r="G23" s="1" t="s">
        <v>108</v>
      </c>
      <c r="H23" s="1" t="s">
        <v>109</v>
      </c>
      <c r="I23" s="1" t="s">
        <v>201</v>
      </c>
      <c r="J23" s="1" t="s">
        <v>186</v>
      </c>
      <c r="K23" s="1" t="s">
        <v>128</v>
      </c>
      <c r="L23" s="1" t="s">
        <v>111</v>
      </c>
      <c r="M23" s="1" t="s">
        <v>112</v>
      </c>
      <c r="N23" s="1" t="s">
        <v>125</v>
      </c>
      <c r="O23" s="1" t="s">
        <v>129</v>
      </c>
      <c r="P23" s="1" t="s">
        <v>201</v>
      </c>
      <c r="Q23" s="1" t="s">
        <v>67</v>
      </c>
      <c r="R23" s="1" t="s">
        <v>67</v>
      </c>
      <c r="S23" s="1" t="s">
        <v>67</v>
      </c>
      <c r="T23" s="1" t="s">
        <v>114</v>
      </c>
      <c r="U23" s="1" t="s">
        <v>71</v>
      </c>
      <c r="W23" s="1" t="s">
        <v>150</v>
      </c>
      <c r="X23" s="1" t="s">
        <v>93</v>
      </c>
      <c r="Z23" s="1" t="s">
        <v>73</v>
      </c>
      <c r="AA23" s="1" t="s">
        <v>151</v>
      </c>
      <c r="AB23" s="1" t="s">
        <v>152</v>
      </c>
      <c r="AC23" s="1" t="s">
        <v>153</v>
      </c>
      <c r="AD23" s="1" t="s">
        <v>159</v>
      </c>
      <c r="AE23" s="1" t="s">
        <v>77</v>
      </c>
      <c r="AF23" s="1" t="s">
        <v>77</v>
      </c>
      <c r="AG23" s="1" t="n">
        <v>233</v>
      </c>
      <c r="AH23" s="1" t="s">
        <v>78</v>
      </c>
      <c r="AI23" s="1" t="s">
        <v>154</v>
      </c>
      <c r="AJ23" s="1" t="s">
        <v>78</v>
      </c>
      <c r="AK23" s="1" t="n">
        <v>11</v>
      </c>
      <c r="AN23" s="1" t="s">
        <v>155</v>
      </c>
      <c r="AO23" s="1" t="str">
        <f aca="false">LOWER(A23)</f>
        <v>hpgl0653</v>
      </c>
      <c r="AP23" s="1" t="str">
        <f aca="false">CONCATENATE("preprocessing/",AO23,"/outputs/tophat_hsapiens/accepted_paired.count.xz")</f>
        <v>preprocessing/hpgl0653/outputs/tophat_hsapiens/accepted_paired.count.xz</v>
      </c>
      <c r="AQ23" s="1" t="s">
        <v>210</v>
      </c>
      <c r="AR23" s="1" t="str">
        <f aca="false">CONCATENATE("preprocessing/outputs/",AO23, "_parsed_count.txt")</f>
        <v>preprocessing/outputs/hpgl0653_parsed_count.txt</v>
      </c>
      <c r="AS23" s="2" t="n">
        <v>28083499</v>
      </c>
      <c r="AT23" s="2" t="n">
        <v>16659932</v>
      </c>
      <c r="AU23" s="5" t="n">
        <f aca="false">AT23/AS23</f>
        <v>0.593228500479944</v>
      </c>
      <c r="AV23" s="7" t="n">
        <v>973797</v>
      </c>
      <c r="AW23" s="8" t="n">
        <f aca="false">AV23/AS23</f>
        <v>0.0346750595429722</v>
      </c>
      <c r="AX23" s="2" t="n">
        <v>26954761</v>
      </c>
      <c r="AY23" s="2" t="n">
        <v>22878935</v>
      </c>
      <c r="AZ23" s="5" t="n">
        <f aca="false">AY23/AX23</f>
        <v>0.848790126538314</v>
      </c>
      <c r="BA23" s="2" t="n">
        <v>683086</v>
      </c>
      <c r="BB23" s="2" t="n">
        <v>782744</v>
      </c>
      <c r="BC23" s="5" t="n">
        <f aca="false">(AY23-BB23)/AX23</f>
        <v>0.819750952345673</v>
      </c>
      <c r="BD23" s="7" t="n">
        <v>1521465</v>
      </c>
      <c r="BE23" s="8" t="n">
        <f aca="false">BD23/AX23</f>
        <v>0.0564451304168492</v>
      </c>
      <c r="BF23" s="7" t="n">
        <v>41370</v>
      </c>
      <c r="BG23" s="7" t="n">
        <v>31432</v>
      </c>
      <c r="BH23" s="5" t="n">
        <f aca="false">(BD23-BG23)/AX23</f>
        <v>0.0552790284432498</v>
      </c>
      <c r="BI23" s="3" t="n">
        <v>69364</v>
      </c>
    </row>
    <row r="24" customFormat="false" ht="12.85" hidden="false" customHeight="false" outlineLevel="0" collapsed="false">
      <c r="A24" s="1" t="s">
        <v>211</v>
      </c>
      <c r="B24" s="1" t="s">
        <v>97</v>
      </c>
      <c r="C24" s="1" t="s">
        <v>98</v>
      </c>
      <c r="D24" s="1" t="s">
        <v>146</v>
      </c>
      <c r="E24" s="1" t="s">
        <v>212</v>
      </c>
      <c r="F24" s="1" t="s">
        <v>169</v>
      </c>
      <c r="G24" s="1" t="s">
        <v>86</v>
      </c>
      <c r="H24" s="1" t="s">
        <v>87</v>
      </c>
      <c r="I24" s="1" t="s">
        <v>201</v>
      </c>
      <c r="J24" s="1" t="s">
        <v>186</v>
      </c>
      <c r="K24" s="1" t="s">
        <v>88</v>
      </c>
      <c r="L24" s="1" t="s">
        <v>89</v>
      </c>
      <c r="M24" s="1" t="s">
        <v>90</v>
      </c>
      <c r="N24" s="1" t="s">
        <v>97</v>
      </c>
      <c r="O24" s="1" t="s">
        <v>100</v>
      </c>
      <c r="P24" s="1" t="s">
        <v>201</v>
      </c>
      <c r="Q24" s="1" t="s">
        <v>67</v>
      </c>
      <c r="R24" s="1" t="s">
        <v>67</v>
      </c>
      <c r="S24" s="1" t="s">
        <v>67</v>
      </c>
      <c r="T24" s="1" t="s">
        <v>92</v>
      </c>
      <c r="U24" s="1" t="s">
        <v>71</v>
      </c>
      <c r="W24" s="1" t="s">
        <v>150</v>
      </c>
      <c r="X24" s="1" t="s">
        <v>93</v>
      </c>
      <c r="Z24" s="1" t="s">
        <v>73</v>
      </c>
      <c r="AA24" s="1" t="s">
        <v>151</v>
      </c>
      <c r="AB24" s="1" t="s">
        <v>152</v>
      </c>
      <c r="AC24" s="1" t="s">
        <v>153</v>
      </c>
      <c r="AD24" s="1" t="s">
        <v>159</v>
      </c>
      <c r="AE24" s="1" t="s">
        <v>77</v>
      </c>
      <c r="AF24" s="1" t="s">
        <v>77</v>
      </c>
      <c r="AG24" s="1" t="n">
        <v>249</v>
      </c>
      <c r="AH24" s="1" t="s">
        <v>78</v>
      </c>
      <c r="AI24" s="1" t="s">
        <v>154</v>
      </c>
      <c r="AJ24" s="1" t="s">
        <v>78</v>
      </c>
      <c r="AK24" s="1" t="n">
        <v>3</v>
      </c>
      <c r="AN24" s="1" t="s">
        <v>155</v>
      </c>
      <c r="AO24" s="1" t="str">
        <f aca="false">LOWER(A24)</f>
        <v>hpgl0654</v>
      </c>
      <c r="AP24" s="1" t="str">
        <f aca="false">CONCATENATE("preprocessing/",AO24,"/outputs/tophat_hsapiens/accepted_paired.count.xz")</f>
        <v>preprocessing/hpgl0654/outputs/tophat_hsapiens/accepted_paired.count.xz</v>
      </c>
      <c r="AQ24" s="1" t="s">
        <v>213</v>
      </c>
      <c r="AR24" s="1" t="str">
        <f aca="false">CONCATENATE("preprocessing/outputs/",AO24, "_parsed_count.txt")</f>
        <v>preprocessing/outputs/hpgl0654_parsed_count.txt</v>
      </c>
      <c r="AS24" s="2" t="n">
        <v>25016737</v>
      </c>
      <c r="AT24" s="2" t="n">
        <v>15709434</v>
      </c>
      <c r="AU24" s="5" t="n">
        <f aca="false">AT24/AS24</f>
        <v>0.627956955377514</v>
      </c>
      <c r="AV24" s="7" t="n">
        <v>599318</v>
      </c>
      <c r="AW24" s="8" t="n">
        <f aca="false">AV24/AS24</f>
        <v>0.0239566814808822</v>
      </c>
      <c r="AX24" s="2" t="n">
        <v>23805248</v>
      </c>
      <c r="AY24" s="2" t="n">
        <v>20835171</v>
      </c>
      <c r="AZ24" s="5" t="n">
        <f aca="false">AY24/AX24</f>
        <v>0.875234360087322</v>
      </c>
      <c r="BA24" s="2" t="n">
        <v>613568</v>
      </c>
      <c r="BB24" s="2" t="n">
        <v>688999</v>
      </c>
      <c r="BC24" s="5" t="n">
        <f aca="false">(AY24-BB24)/AX24</f>
        <v>0.846291204359644</v>
      </c>
      <c r="BD24" s="7" t="n">
        <v>978617</v>
      </c>
      <c r="BE24" s="8" t="n">
        <f aca="false">BD24/AX24</f>
        <v>0.0411092965719156</v>
      </c>
      <c r="BF24" s="7" t="n">
        <v>27518</v>
      </c>
      <c r="BG24" s="7" t="n">
        <v>24253</v>
      </c>
      <c r="BH24" s="5" t="n">
        <f aca="false">(BD24-BG24)/AX24</f>
        <v>0.040090487610127</v>
      </c>
      <c r="BI24" s="3" t="n">
        <v>3770</v>
      </c>
    </row>
    <row r="25" customFormat="false" ht="12.85" hidden="false" customHeight="false" outlineLevel="0" collapsed="false">
      <c r="A25" s="1" t="s">
        <v>214</v>
      </c>
      <c r="B25" s="1" t="s">
        <v>172</v>
      </c>
      <c r="C25" s="1" t="s">
        <v>173</v>
      </c>
      <c r="D25" s="1" t="s">
        <v>146</v>
      </c>
      <c r="E25" s="1" t="s">
        <v>215</v>
      </c>
      <c r="F25" s="1" t="s">
        <v>169</v>
      </c>
      <c r="G25" s="1" t="s">
        <v>86</v>
      </c>
      <c r="H25" s="1" t="s">
        <v>87</v>
      </c>
      <c r="I25" s="1" t="s">
        <v>201</v>
      </c>
      <c r="J25" s="1" t="s">
        <v>186</v>
      </c>
      <c r="K25" s="1" t="s">
        <v>110</v>
      </c>
      <c r="L25" s="1" t="s">
        <v>111</v>
      </c>
      <c r="M25" s="1" t="s">
        <v>112</v>
      </c>
      <c r="N25" s="1" t="s">
        <v>172</v>
      </c>
      <c r="O25" s="1" t="s">
        <v>175</v>
      </c>
      <c r="P25" s="1" t="s">
        <v>201</v>
      </c>
      <c r="Q25" s="1" t="s">
        <v>67</v>
      </c>
      <c r="R25" s="1" t="s">
        <v>67</v>
      </c>
      <c r="S25" s="1" t="s">
        <v>67</v>
      </c>
      <c r="T25" s="1" t="s">
        <v>92</v>
      </c>
      <c r="U25" s="1" t="s">
        <v>71</v>
      </c>
      <c r="W25" s="1" t="s">
        <v>150</v>
      </c>
      <c r="X25" s="1" t="s">
        <v>93</v>
      </c>
      <c r="Z25" s="1" t="s">
        <v>73</v>
      </c>
      <c r="AA25" s="1" t="s">
        <v>151</v>
      </c>
      <c r="AB25" s="1" t="s">
        <v>152</v>
      </c>
      <c r="AC25" s="1" t="s">
        <v>153</v>
      </c>
      <c r="AD25" s="1" t="s">
        <v>159</v>
      </c>
      <c r="AE25" s="1" t="s">
        <v>77</v>
      </c>
      <c r="AF25" s="1" t="s">
        <v>77</v>
      </c>
      <c r="AG25" s="1" t="n">
        <v>274</v>
      </c>
      <c r="AH25" s="1" t="s">
        <v>78</v>
      </c>
      <c r="AI25" s="1" t="s">
        <v>154</v>
      </c>
      <c r="AJ25" s="1" t="s">
        <v>78</v>
      </c>
      <c r="AK25" s="1" t="n">
        <v>9</v>
      </c>
      <c r="AN25" s="1" t="s">
        <v>155</v>
      </c>
      <c r="AO25" s="1" t="str">
        <f aca="false">LOWER(A25)</f>
        <v>hpgl0655</v>
      </c>
      <c r="AP25" s="1" t="str">
        <f aca="false">CONCATENATE("preprocessing/",AO25,"/outputs/tophat_hsapiens/accepted_paired.count.xz")</f>
        <v>preprocessing/hpgl0655/outputs/tophat_hsapiens/accepted_paired.count.xz</v>
      </c>
      <c r="AQ25" s="1" t="s">
        <v>216</v>
      </c>
      <c r="AR25" s="1" t="str">
        <f aca="false">CONCATENATE("preprocessing/outputs/",AO25, "_parsed_count.txt")</f>
        <v>preprocessing/outputs/hpgl0655_parsed_count.txt</v>
      </c>
      <c r="AS25" s="2" t="n">
        <v>22555275</v>
      </c>
      <c r="AT25" s="2" t="n">
        <v>12345134</v>
      </c>
      <c r="AU25" s="5" t="n">
        <f aca="false">AT25/AS25</f>
        <v>0.547328019720442</v>
      </c>
      <c r="AV25" s="7" t="n">
        <v>1912915</v>
      </c>
      <c r="AW25" s="8" t="n">
        <f aca="false">AV25/AS25</f>
        <v>0.0848100943127495</v>
      </c>
      <c r="AX25" s="2" t="n">
        <v>21587475</v>
      </c>
      <c r="AY25" s="2" t="n">
        <v>16478073</v>
      </c>
      <c r="AZ25" s="5" t="n">
        <f aca="false">AY25/AX25</f>
        <v>0.763316367476974</v>
      </c>
      <c r="BA25" s="2" t="n">
        <v>481406</v>
      </c>
      <c r="BB25" s="2" t="n">
        <v>539127</v>
      </c>
      <c r="BC25" s="5" t="n">
        <f aca="false">(AY25-BB25)/AX25</f>
        <v>0.738342302654664</v>
      </c>
      <c r="BD25" s="7" t="n">
        <v>2819997</v>
      </c>
      <c r="BE25" s="8" t="n">
        <f aca="false">BD25/AX25</f>
        <v>0.130631164598917</v>
      </c>
      <c r="BF25" s="7" t="n">
        <v>75507</v>
      </c>
      <c r="BG25" s="7" t="n">
        <v>53970</v>
      </c>
      <c r="BH25" s="5" t="n">
        <f aca="false">(BD25-BG25)/AX25</f>
        <v>0.128131103799773</v>
      </c>
      <c r="BI25" s="3" t="n">
        <v>257537</v>
      </c>
    </row>
    <row r="26" customFormat="false" ht="12.85" hidden="false" customHeight="false" outlineLevel="0" collapsed="false">
      <c r="A26" s="1" t="s">
        <v>217</v>
      </c>
      <c r="B26" s="1" t="s">
        <v>178</v>
      </c>
      <c r="C26" s="1" t="s">
        <v>179</v>
      </c>
      <c r="D26" s="1" t="s">
        <v>146</v>
      </c>
      <c r="E26" s="1" t="s">
        <v>218</v>
      </c>
      <c r="F26" s="1" t="s">
        <v>169</v>
      </c>
      <c r="G26" s="1" t="s">
        <v>86</v>
      </c>
      <c r="H26" s="1" t="s">
        <v>87</v>
      </c>
      <c r="I26" s="1" t="s">
        <v>201</v>
      </c>
      <c r="J26" s="1" t="s">
        <v>186</v>
      </c>
      <c r="K26" s="1" t="s">
        <v>181</v>
      </c>
      <c r="L26" s="1" t="s">
        <v>89</v>
      </c>
      <c r="M26" s="1" t="s">
        <v>90</v>
      </c>
      <c r="N26" s="1" t="s">
        <v>178</v>
      </c>
      <c r="O26" s="1" t="s">
        <v>182</v>
      </c>
      <c r="P26" s="1" t="s">
        <v>201</v>
      </c>
      <c r="Q26" s="1" t="s">
        <v>67</v>
      </c>
      <c r="R26" s="1" t="s">
        <v>67</v>
      </c>
      <c r="S26" s="1" t="s">
        <v>67</v>
      </c>
      <c r="T26" s="1" t="s">
        <v>92</v>
      </c>
      <c r="U26" s="1" t="s">
        <v>71</v>
      </c>
      <c r="W26" s="1" t="s">
        <v>150</v>
      </c>
      <c r="X26" s="1" t="s">
        <v>93</v>
      </c>
      <c r="Z26" s="1" t="s">
        <v>73</v>
      </c>
      <c r="AA26" s="1" t="s">
        <v>151</v>
      </c>
      <c r="AB26" s="1" t="s">
        <v>152</v>
      </c>
      <c r="AC26" s="1" t="s">
        <v>153</v>
      </c>
      <c r="AD26" s="1" t="s">
        <v>159</v>
      </c>
      <c r="AE26" s="1" t="s">
        <v>77</v>
      </c>
      <c r="AF26" s="1" t="s">
        <v>77</v>
      </c>
      <c r="AG26" s="1" t="n">
        <v>238</v>
      </c>
      <c r="AH26" s="1" t="s">
        <v>78</v>
      </c>
      <c r="AI26" s="1" t="s">
        <v>154</v>
      </c>
      <c r="AJ26" s="1" t="s">
        <v>78</v>
      </c>
      <c r="AK26" s="1" t="n">
        <v>22</v>
      </c>
      <c r="AN26" s="1" t="s">
        <v>155</v>
      </c>
      <c r="AO26" s="1" t="str">
        <f aca="false">LOWER(A26)</f>
        <v>hpgl0656</v>
      </c>
      <c r="AP26" s="1" t="str">
        <f aca="false">CONCATENATE("preprocessing/",AO26,"/outputs/tophat_hsapiens/accepted_paired.count.xz")</f>
        <v>preprocessing/hpgl0656/outputs/tophat_hsapiens/accepted_paired.count.xz</v>
      </c>
      <c r="AQ26" s="1" t="s">
        <v>219</v>
      </c>
      <c r="AR26" s="1" t="str">
        <f aca="false">CONCATENATE("preprocessing/outputs/",AO26, "_parsed_count.txt")</f>
        <v>preprocessing/outputs/hpgl0656_parsed_count.txt</v>
      </c>
      <c r="AS26" s="2" t="n">
        <v>25075934</v>
      </c>
      <c r="AT26" s="2" t="n">
        <v>15633908</v>
      </c>
      <c r="AU26" s="5" t="n">
        <f aca="false">AT26/AS26</f>
        <v>0.623462639517236</v>
      </c>
      <c r="AV26" s="7" t="n">
        <v>899249</v>
      </c>
      <c r="AW26" s="8" t="n">
        <f aca="false">AV26/AS26</f>
        <v>0.0358610371202923</v>
      </c>
      <c r="AX26" s="2" t="n">
        <v>23982222</v>
      </c>
      <c r="AY26" s="2" t="n">
        <v>20564650</v>
      </c>
      <c r="AZ26" s="5" t="n">
        <f aca="false">AY26/AX26</f>
        <v>0.857495606537209</v>
      </c>
      <c r="BA26" s="2" t="n">
        <v>607588</v>
      </c>
      <c r="BB26" s="2" t="n">
        <v>651212</v>
      </c>
      <c r="BC26" s="5" t="n">
        <f aca="false">(AY26-BB26)/AX26</f>
        <v>0.830341658917176</v>
      </c>
      <c r="BD26" s="7" t="n">
        <v>1441499</v>
      </c>
      <c r="BE26" s="8" t="n">
        <f aca="false">BD26/AX26</f>
        <v>0.06010698258068</v>
      </c>
      <c r="BF26" s="7" t="n">
        <v>42439</v>
      </c>
      <c r="BG26" s="7" t="n">
        <v>36591</v>
      </c>
      <c r="BH26" s="5" t="n">
        <f aca="false">(BD26-BG26)/AX26</f>
        <v>0.0585812273775132</v>
      </c>
      <c r="BI26" s="3" t="n">
        <v>6323</v>
      </c>
    </row>
    <row r="27" customFormat="false" ht="12.8" hidden="false" customHeight="false" outlineLevel="0" collapsed="false">
      <c r="A27" s="1" t="s">
        <v>220</v>
      </c>
      <c r="B27" s="1" t="s">
        <v>61</v>
      </c>
      <c r="C27" s="1" t="s">
        <v>62</v>
      </c>
      <c r="D27" s="1" t="s">
        <v>146</v>
      </c>
      <c r="E27" s="1" t="s">
        <v>221</v>
      </c>
      <c r="F27" s="1" t="s">
        <v>148</v>
      </c>
      <c r="G27" s="1" t="s">
        <v>62</v>
      </c>
      <c r="H27" s="1" t="s">
        <v>62</v>
      </c>
      <c r="I27" s="1" t="s">
        <v>222</v>
      </c>
      <c r="J27" s="1" t="s">
        <v>223</v>
      </c>
      <c r="K27" s="1" t="s">
        <v>67</v>
      </c>
      <c r="L27" s="1" t="s">
        <v>67</v>
      </c>
      <c r="M27" s="1" t="s">
        <v>67</v>
      </c>
      <c r="N27" s="1" t="s">
        <v>61</v>
      </c>
      <c r="O27" s="1" t="s">
        <v>62</v>
      </c>
      <c r="P27" s="1" t="s">
        <v>222</v>
      </c>
      <c r="Q27" s="1" t="s">
        <v>67</v>
      </c>
      <c r="R27" s="1" t="s">
        <v>67</v>
      </c>
      <c r="S27" s="1" t="s">
        <v>67</v>
      </c>
      <c r="T27" s="1" t="s">
        <v>70</v>
      </c>
      <c r="U27" s="1" t="s">
        <v>71</v>
      </c>
      <c r="W27" s="1" t="s">
        <v>150</v>
      </c>
      <c r="X27" s="1" t="s">
        <v>61</v>
      </c>
      <c r="Z27" s="1" t="s">
        <v>73</v>
      </c>
      <c r="AA27" s="1" t="s">
        <v>151</v>
      </c>
      <c r="AB27" s="1" t="s">
        <v>152</v>
      </c>
      <c r="AC27" s="1" t="s">
        <v>153</v>
      </c>
      <c r="AG27" s="1" t="n">
        <v>157</v>
      </c>
      <c r="AH27" s="1" t="s">
        <v>78</v>
      </c>
      <c r="AI27" s="1" t="s">
        <v>154</v>
      </c>
      <c r="AJ27" s="1" t="s">
        <v>78</v>
      </c>
      <c r="AK27" s="1" t="n">
        <v>1</v>
      </c>
      <c r="AN27" s="1" t="s">
        <v>155</v>
      </c>
      <c r="AO27" s="1" t="str">
        <f aca="false">LOWER(A27)</f>
        <v>hpgl0657</v>
      </c>
      <c r="AP27" s="1" t="str">
        <f aca="false">CONCATENATE("preprocessing/",AO27,"/outputs/tophat_hsapiens/accepted_paired.count.xz")</f>
        <v>preprocessing/hpgl0657/outputs/tophat_hsapiens/accepted_paired.count.xz</v>
      </c>
      <c r="AQ27" s="9" t="s">
        <v>67</v>
      </c>
      <c r="AR27" s="9" t="s">
        <v>67</v>
      </c>
      <c r="AS27" s="2" t="n">
        <v>25763401</v>
      </c>
      <c r="AT27" s="2" t="n">
        <v>16725280</v>
      </c>
      <c r="AU27" s="5" t="n">
        <f aca="false">AT27/AS27</f>
        <v>0.649187582027699</v>
      </c>
      <c r="AX27" s="2" t="n">
        <v>24880687</v>
      </c>
      <c r="AY27" s="2" t="n">
        <v>22923577</v>
      </c>
      <c r="AZ27" s="5" t="n">
        <f aca="false">AY27/AX27</f>
        <v>0.921340194505079</v>
      </c>
      <c r="BA27" s="2" t="n">
        <v>772381</v>
      </c>
      <c r="BB27" s="2" t="n">
        <v>971619</v>
      </c>
      <c r="BC27" s="5" t="n">
        <f aca="false">(AY27-BB27)/AX27</f>
        <v>0.882289062195107</v>
      </c>
    </row>
    <row r="28" customFormat="false" ht="12.85" hidden="false" customHeight="false" outlineLevel="0" collapsed="false">
      <c r="A28" s="1" t="s">
        <v>224</v>
      </c>
      <c r="B28" s="1" t="s">
        <v>132</v>
      </c>
      <c r="C28" s="1" t="s">
        <v>133</v>
      </c>
      <c r="D28" s="1" t="s">
        <v>146</v>
      </c>
      <c r="E28" s="1" t="s">
        <v>225</v>
      </c>
      <c r="F28" s="1" t="s">
        <v>158</v>
      </c>
      <c r="G28" s="1" t="s">
        <v>108</v>
      </c>
      <c r="H28" s="1" t="s">
        <v>109</v>
      </c>
      <c r="I28" s="1" t="s">
        <v>222</v>
      </c>
      <c r="J28" s="1" t="s">
        <v>223</v>
      </c>
      <c r="K28" s="1" t="s">
        <v>135</v>
      </c>
      <c r="L28" s="1" t="s">
        <v>135</v>
      </c>
      <c r="M28" s="1" t="s">
        <v>112</v>
      </c>
      <c r="N28" s="1" t="s">
        <v>132</v>
      </c>
      <c r="O28" s="1" t="s">
        <v>136</v>
      </c>
      <c r="P28" s="1" t="s">
        <v>222</v>
      </c>
      <c r="Q28" s="1" t="s">
        <v>67</v>
      </c>
      <c r="R28" s="1" t="s">
        <v>67</v>
      </c>
      <c r="S28" s="1" t="s">
        <v>67</v>
      </c>
      <c r="T28" s="1" t="s">
        <v>114</v>
      </c>
      <c r="U28" s="1" t="s">
        <v>71</v>
      </c>
      <c r="W28" s="1" t="s">
        <v>150</v>
      </c>
      <c r="X28" s="1" t="s">
        <v>93</v>
      </c>
      <c r="Z28" s="1" t="s">
        <v>73</v>
      </c>
      <c r="AA28" s="1" t="s">
        <v>151</v>
      </c>
      <c r="AB28" s="1" t="s">
        <v>152</v>
      </c>
      <c r="AC28" s="1" t="s">
        <v>153</v>
      </c>
      <c r="AD28" s="1" t="s">
        <v>159</v>
      </c>
      <c r="AE28" s="1" t="s">
        <v>77</v>
      </c>
      <c r="AF28" s="1" t="s">
        <v>77</v>
      </c>
      <c r="AG28" s="1" t="n">
        <v>152</v>
      </c>
      <c r="AH28" s="1" t="s">
        <v>78</v>
      </c>
      <c r="AI28" s="1" t="s">
        <v>154</v>
      </c>
      <c r="AJ28" s="1" t="s">
        <v>78</v>
      </c>
      <c r="AK28" s="1" t="n">
        <v>8</v>
      </c>
      <c r="AN28" s="1" t="s">
        <v>155</v>
      </c>
      <c r="AO28" s="1" t="str">
        <f aca="false">LOWER(A28)</f>
        <v>hpgl0658</v>
      </c>
      <c r="AP28" s="1" t="str">
        <f aca="false">CONCATENATE("preprocessing/",AO28,"/outputs/tophat_hsapiens/accepted_paired.count.xz")</f>
        <v>preprocessing/hpgl0658/outputs/tophat_hsapiens/accepted_paired.count.xz</v>
      </c>
      <c r="AQ28" s="1" t="s">
        <v>226</v>
      </c>
      <c r="AR28" s="1" t="str">
        <f aca="false">CONCATENATE("preprocessing/outputs/",AO28, "_parsed_count.txt")</f>
        <v>preprocessing/outputs/hpgl0658_parsed_count.txt</v>
      </c>
      <c r="AS28" s="2" t="n">
        <v>20849915</v>
      </c>
      <c r="AT28" s="2" t="n">
        <v>8830951</v>
      </c>
      <c r="AU28" s="5" t="n">
        <f aca="false">AT28/AS28</f>
        <v>0.423548537248233</v>
      </c>
      <c r="AV28" s="7" t="n">
        <v>3822686</v>
      </c>
      <c r="AW28" s="8" t="n">
        <f aca="false">AV28/AS28</f>
        <v>0.183343001638136</v>
      </c>
      <c r="AX28" s="2" t="n">
        <v>20124553</v>
      </c>
      <c r="AY28" s="2" t="n">
        <v>12109242</v>
      </c>
      <c r="AZ28" s="5" t="n">
        <f aca="false">AY28/AX28</f>
        <v>0.601714830634996</v>
      </c>
      <c r="BA28" s="2" t="n">
        <v>370329</v>
      </c>
      <c r="BB28" s="2" t="n">
        <v>440636</v>
      </c>
      <c r="BC28" s="5" t="n">
        <f aca="false">(AY28-BB28)/AX28</f>
        <v>0.579819387789632</v>
      </c>
      <c r="BD28" s="7" t="n">
        <v>3694582</v>
      </c>
      <c r="BE28" s="8" t="n">
        <f aca="false">BD28/AX28</f>
        <v>0.183585791942807</v>
      </c>
      <c r="BF28" s="7" t="n">
        <v>174681</v>
      </c>
      <c r="BG28" s="7" t="n">
        <v>66657</v>
      </c>
      <c r="BH28" s="5" t="n">
        <f aca="false">(BD28-BG28)/AX28</f>
        <v>0.180273569306111</v>
      </c>
      <c r="BI28" s="3" t="n">
        <v>257537</v>
      </c>
    </row>
    <row r="29" customFormat="false" ht="12.85" hidden="false" customHeight="false" outlineLevel="0" collapsed="false">
      <c r="A29" s="1" t="s">
        <v>227</v>
      </c>
      <c r="B29" s="1" t="s">
        <v>139</v>
      </c>
      <c r="C29" s="1" t="s">
        <v>140</v>
      </c>
      <c r="D29" s="1" t="s">
        <v>146</v>
      </c>
      <c r="E29" s="1" t="s">
        <v>228</v>
      </c>
      <c r="F29" s="1" t="s">
        <v>158</v>
      </c>
      <c r="G29" s="1" t="s">
        <v>108</v>
      </c>
      <c r="H29" s="1" t="s">
        <v>109</v>
      </c>
      <c r="I29" s="1" t="s">
        <v>222</v>
      </c>
      <c r="J29" s="1" t="s">
        <v>223</v>
      </c>
      <c r="K29" s="1" t="s">
        <v>142</v>
      </c>
      <c r="L29" s="1" t="s">
        <v>121</v>
      </c>
      <c r="M29" s="1" t="s">
        <v>90</v>
      </c>
      <c r="N29" s="1" t="s">
        <v>139</v>
      </c>
      <c r="O29" s="1" t="s">
        <v>143</v>
      </c>
      <c r="P29" s="1" t="s">
        <v>222</v>
      </c>
      <c r="Q29" s="1" t="s">
        <v>67</v>
      </c>
      <c r="R29" s="1" t="s">
        <v>67</v>
      </c>
      <c r="S29" s="1" t="s">
        <v>67</v>
      </c>
      <c r="T29" s="1" t="s">
        <v>114</v>
      </c>
      <c r="U29" s="1" t="s">
        <v>71</v>
      </c>
      <c r="W29" s="1" t="s">
        <v>150</v>
      </c>
      <c r="X29" s="1" t="s">
        <v>93</v>
      </c>
      <c r="Z29" s="1" t="s">
        <v>73</v>
      </c>
      <c r="AA29" s="1" t="s">
        <v>151</v>
      </c>
      <c r="AB29" s="1" t="s">
        <v>152</v>
      </c>
      <c r="AC29" s="1" t="s">
        <v>153</v>
      </c>
      <c r="AD29" s="1" t="s">
        <v>159</v>
      </c>
      <c r="AE29" s="1" t="s">
        <v>77</v>
      </c>
      <c r="AF29" s="1" t="s">
        <v>77</v>
      </c>
      <c r="AG29" s="1" t="n">
        <v>225</v>
      </c>
      <c r="AH29" s="1" t="s">
        <v>78</v>
      </c>
      <c r="AI29" s="1" t="s">
        <v>154</v>
      </c>
      <c r="AJ29" s="1" t="s">
        <v>78</v>
      </c>
      <c r="AK29" s="1" t="n">
        <v>10</v>
      </c>
      <c r="AN29" s="1" t="s">
        <v>155</v>
      </c>
      <c r="AO29" s="1" t="str">
        <f aca="false">LOWER(A29)</f>
        <v>hpgl0659</v>
      </c>
      <c r="AP29" s="1" t="str">
        <f aca="false">CONCATENATE("preprocessing/",AO29,"/outputs/tophat_hsapiens/accepted_paired.count.xz")</f>
        <v>preprocessing/hpgl0659/outputs/tophat_hsapiens/accepted_paired.count.xz</v>
      </c>
      <c r="AQ29" s="1" t="s">
        <v>229</v>
      </c>
      <c r="AR29" s="1" t="str">
        <f aca="false">CONCATENATE("preprocessing/outputs/",AO29, "_parsed_count.txt")</f>
        <v>preprocessing/outputs/hpgl0659_parsed_count.txt</v>
      </c>
      <c r="AS29" s="2" t="n">
        <v>24495531</v>
      </c>
      <c r="AT29" s="2" t="n">
        <v>12881167</v>
      </c>
      <c r="AU29" s="5" t="n">
        <f aca="false">AT29/AS29</f>
        <v>0.525857839129921</v>
      </c>
      <c r="AV29" s="7" t="n">
        <v>2417299</v>
      </c>
      <c r="AW29" s="8" t="n">
        <f aca="false">AV29/AS29</f>
        <v>0.0986832659394075</v>
      </c>
      <c r="AX29" s="2" t="n">
        <v>23665832</v>
      </c>
      <c r="AY29" s="2" t="n">
        <v>17277065</v>
      </c>
      <c r="AZ29" s="5" t="n">
        <f aca="false">AY29/AX29</f>
        <v>0.730042577839647</v>
      </c>
      <c r="BA29" s="2" t="n">
        <v>521185</v>
      </c>
      <c r="BB29" s="2" t="n">
        <v>617079</v>
      </c>
      <c r="BC29" s="5" t="n">
        <f aca="false">(AY29-BB29)/AX29</f>
        <v>0.70396789768473</v>
      </c>
      <c r="BD29" s="7" t="n">
        <v>3869662</v>
      </c>
      <c r="BE29" s="8" t="n">
        <f aca="false">BD29/AX29</f>
        <v>0.163512611768731</v>
      </c>
      <c r="BF29" s="7" t="n">
        <v>110917</v>
      </c>
      <c r="BG29" s="7" t="n">
        <v>78682</v>
      </c>
      <c r="BH29" s="5" t="n">
        <f aca="false">(BD29-BG29)/AX29</f>
        <v>0.160187902964916</v>
      </c>
      <c r="BI29" s="3" t="n">
        <v>6323</v>
      </c>
    </row>
    <row r="30" customFormat="false" ht="12.85" hidden="false" customHeight="false" outlineLevel="0" collapsed="false">
      <c r="A30" s="1" t="s">
        <v>230</v>
      </c>
      <c r="B30" s="1" t="s">
        <v>125</v>
      </c>
      <c r="C30" s="1" t="s">
        <v>126</v>
      </c>
      <c r="D30" s="1" t="s">
        <v>146</v>
      </c>
      <c r="E30" s="1" t="s">
        <v>231</v>
      </c>
      <c r="F30" s="1" t="s">
        <v>158</v>
      </c>
      <c r="G30" s="1" t="s">
        <v>108</v>
      </c>
      <c r="H30" s="1" t="s">
        <v>109</v>
      </c>
      <c r="I30" s="1" t="s">
        <v>222</v>
      </c>
      <c r="J30" s="1" t="s">
        <v>223</v>
      </c>
      <c r="K30" s="1" t="s">
        <v>128</v>
      </c>
      <c r="L30" s="1" t="s">
        <v>111</v>
      </c>
      <c r="M30" s="1" t="s">
        <v>112</v>
      </c>
      <c r="N30" s="1" t="s">
        <v>125</v>
      </c>
      <c r="O30" s="1" t="s">
        <v>129</v>
      </c>
      <c r="P30" s="1" t="s">
        <v>222</v>
      </c>
      <c r="Q30" s="1" t="s">
        <v>67</v>
      </c>
      <c r="R30" s="1" t="s">
        <v>67</v>
      </c>
      <c r="S30" s="1" t="s">
        <v>67</v>
      </c>
      <c r="T30" s="1" t="s">
        <v>114</v>
      </c>
      <c r="U30" s="1" t="s">
        <v>71</v>
      </c>
      <c r="W30" s="1" t="s">
        <v>150</v>
      </c>
      <c r="X30" s="1" t="s">
        <v>93</v>
      </c>
      <c r="Z30" s="1" t="s">
        <v>73</v>
      </c>
      <c r="AA30" s="1" t="s">
        <v>151</v>
      </c>
      <c r="AB30" s="1" t="s">
        <v>152</v>
      </c>
      <c r="AC30" s="1" t="s">
        <v>153</v>
      </c>
      <c r="AD30" s="1" t="s">
        <v>159</v>
      </c>
      <c r="AE30" s="1" t="s">
        <v>77</v>
      </c>
      <c r="AF30" s="1" t="s">
        <v>77</v>
      </c>
      <c r="AG30" s="1" t="n">
        <v>248</v>
      </c>
      <c r="AH30" s="1" t="s">
        <v>78</v>
      </c>
      <c r="AI30" s="1" t="s">
        <v>154</v>
      </c>
      <c r="AJ30" s="1" t="s">
        <v>78</v>
      </c>
      <c r="AK30" s="1" t="n">
        <v>11</v>
      </c>
      <c r="AN30" s="1" t="s">
        <v>155</v>
      </c>
      <c r="AO30" s="1" t="str">
        <f aca="false">LOWER(A30)</f>
        <v>hpgl0660</v>
      </c>
      <c r="AP30" s="1" t="str">
        <f aca="false">CONCATENATE("preprocessing/",AO30,"/outputs/tophat_hsapiens/accepted_paired.count.xz")</f>
        <v>preprocessing/hpgl0660/outputs/tophat_hsapiens/accepted_paired.count.xz</v>
      </c>
      <c r="AQ30" s="1" t="s">
        <v>232</v>
      </c>
      <c r="AR30" s="1" t="str">
        <f aca="false">CONCATENATE("preprocessing/outputs/",AO30, "_parsed_count.txt")</f>
        <v>preprocessing/outputs/hpgl0660_parsed_count.txt</v>
      </c>
      <c r="AS30" s="2" t="n">
        <v>23006676</v>
      </c>
      <c r="AT30" s="2" t="n">
        <v>12699875</v>
      </c>
      <c r="AU30" s="5" t="n">
        <f aca="false">AT30/AS30</f>
        <v>0.552008251865676</v>
      </c>
      <c r="AV30" s="7" t="n">
        <v>1386090</v>
      </c>
      <c r="AW30" s="8" t="n">
        <f aca="false">AV30/AS30</f>
        <v>0.0602472951764088</v>
      </c>
      <c r="AX30" s="2" t="n">
        <v>22212327</v>
      </c>
      <c r="AY30" s="2" t="n">
        <v>17537154</v>
      </c>
      <c r="AZ30" s="5" t="n">
        <f aca="false">AY30/AX30</f>
        <v>0.789523492968567</v>
      </c>
      <c r="BA30" s="2" t="n">
        <v>525233</v>
      </c>
      <c r="BB30" s="2" t="n">
        <v>644876</v>
      </c>
      <c r="BC30" s="5" t="n">
        <f aca="false">(AY30-BB30)/AX30</f>
        <v>0.760491145299635</v>
      </c>
      <c r="BD30" s="7" t="n">
        <v>2053792</v>
      </c>
      <c r="BE30" s="8" t="n">
        <f aca="false">BD30/AX30</f>
        <v>0.0924618118578931</v>
      </c>
      <c r="BF30" s="7" t="n">
        <v>55938</v>
      </c>
      <c r="BG30" s="7" t="n">
        <v>38606</v>
      </c>
      <c r="BH30" s="5" t="n">
        <f aca="false">(BD30-BG30)/AX30</f>
        <v>0.0907237679330041</v>
      </c>
      <c r="BI30" s="10"/>
    </row>
    <row r="31" customFormat="false" ht="12.85" hidden="false" customHeight="false" outlineLevel="0" collapsed="false">
      <c r="A31" s="1" t="s">
        <v>233</v>
      </c>
      <c r="B31" s="1" t="s">
        <v>97</v>
      </c>
      <c r="C31" s="1" t="s">
        <v>98</v>
      </c>
      <c r="D31" s="1" t="s">
        <v>146</v>
      </c>
      <c r="E31" s="1" t="s">
        <v>234</v>
      </c>
      <c r="F31" s="1" t="s">
        <v>169</v>
      </c>
      <c r="G31" s="1" t="s">
        <v>86</v>
      </c>
      <c r="H31" s="1" t="s">
        <v>87</v>
      </c>
      <c r="I31" s="1" t="s">
        <v>222</v>
      </c>
      <c r="J31" s="1" t="s">
        <v>223</v>
      </c>
      <c r="K31" s="1" t="s">
        <v>88</v>
      </c>
      <c r="L31" s="1" t="s">
        <v>89</v>
      </c>
      <c r="M31" s="1" t="s">
        <v>90</v>
      </c>
      <c r="N31" s="1" t="s">
        <v>97</v>
      </c>
      <c r="O31" s="1" t="s">
        <v>100</v>
      </c>
      <c r="P31" s="1" t="s">
        <v>222</v>
      </c>
      <c r="Q31" s="1" t="s">
        <v>67</v>
      </c>
      <c r="R31" s="1" t="s">
        <v>67</v>
      </c>
      <c r="S31" s="1" t="s">
        <v>67</v>
      </c>
      <c r="T31" s="1" t="s">
        <v>92</v>
      </c>
      <c r="U31" s="1" t="s">
        <v>71</v>
      </c>
      <c r="W31" s="1" t="s">
        <v>150</v>
      </c>
      <c r="X31" s="1" t="s">
        <v>93</v>
      </c>
      <c r="Z31" s="1" t="s">
        <v>73</v>
      </c>
      <c r="AA31" s="1" t="s">
        <v>151</v>
      </c>
      <c r="AB31" s="1" t="s">
        <v>152</v>
      </c>
      <c r="AC31" s="1" t="s">
        <v>153</v>
      </c>
      <c r="AD31" s="1" t="s">
        <v>159</v>
      </c>
      <c r="AE31" s="1" t="s">
        <v>77</v>
      </c>
      <c r="AF31" s="1" t="s">
        <v>77</v>
      </c>
      <c r="AG31" s="1" t="n">
        <v>94</v>
      </c>
      <c r="AH31" s="1" t="s">
        <v>78</v>
      </c>
      <c r="AI31" s="1" t="s">
        <v>154</v>
      </c>
      <c r="AJ31" s="1" t="s">
        <v>78</v>
      </c>
      <c r="AK31" s="1" t="n">
        <v>3</v>
      </c>
      <c r="AN31" s="1" t="s">
        <v>155</v>
      </c>
      <c r="AO31" s="1" t="str">
        <f aca="false">LOWER(A31)</f>
        <v>hpgl0661</v>
      </c>
      <c r="AP31" s="1" t="str">
        <f aca="false">CONCATENATE("preprocessing/",AO31,"/outputs/tophat_hsapiens/accepted_paired.count.xz")</f>
        <v>preprocessing/hpgl0661/outputs/tophat_hsapiens/accepted_paired.count.xz</v>
      </c>
      <c r="AQ31" s="1" t="s">
        <v>235</v>
      </c>
      <c r="AR31" s="1" t="str">
        <f aca="false">CONCATENATE("preprocessing/outputs/",AO31, "_parsed_count.txt")</f>
        <v>preprocessing/outputs/hpgl0661_parsed_count.txt</v>
      </c>
      <c r="AS31" s="2" t="n">
        <v>29184924</v>
      </c>
      <c r="AT31" s="2" t="n">
        <v>17195551</v>
      </c>
      <c r="AU31" s="5" t="n">
        <f aca="false">AT31/AS31</f>
        <v>0.589192933995648</v>
      </c>
      <c r="AV31" s="7" t="n">
        <v>1639448</v>
      </c>
      <c r="AW31" s="8" t="n">
        <f aca="false">AV31/AS31</f>
        <v>0.0561744824142766</v>
      </c>
      <c r="AX31" s="2" t="n">
        <v>27929431</v>
      </c>
      <c r="AY31" s="2" t="n">
        <v>22809366</v>
      </c>
      <c r="AZ31" s="5" t="n">
        <f aca="false">AY31/AX31</f>
        <v>0.816678506626218</v>
      </c>
      <c r="BA31" s="2" t="n">
        <v>705668</v>
      </c>
      <c r="BB31" s="2" t="n">
        <v>821509</v>
      </c>
      <c r="BC31" s="5" t="n">
        <f aca="false">(AY31-BB31)/AX31</f>
        <v>0.78726476740611</v>
      </c>
      <c r="BD31" s="7" t="n">
        <v>2638153</v>
      </c>
      <c r="BE31" s="8" t="n">
        <f aca="false">BD31/AX31</f>
        <v>0.0944578140528534</v>
      </c>
      <c r="BF31" s="7" t="n">
        <v>76499</v>
      </c>
      <c r="BG31" s="7" t="n">
        <v>55567</v>
      </c>
      <c r="BH31" s="5" t="n">
        <f aca="false">(BD31-BG31)/AX31</f>
        <v>0.0924682640330195</v>
      </c>
    </row>
    <row r="32" customFormat="false" ht="12.85" hidden="false" customHeight="false" outlineLevel="0" collapsed="false">
      <c r="A32" s="1" t="s">
        <v>236</v>
      </c>
      <c r="B32" s="1" t="s">
        <v>172</v>
      </c>
      <c r="C32" s="1" t="s">
        <v>173</v>
      </c>
      <c r="D32" s="1" t="s">
        <v>146</v>
      </c>
      <c r="E32" s="1" t="s">
        <v>237</v>
      </c>
      <c r="F32" s="1" t="s">
        <v>169</v>
      </c>
      <c r="G32" s="1" t="s">
        <v>86</v>
      </c>
      <c r="H32" s="1" t="s">
        <v>87</v>
      </c>
      <c r="I32" s="1" t="s">
        <v>222</v>
      </c>
      <c r="J32" s="1" t="s">
        <v>223</v>
      </c>
      <c r="K32" s="1" t="s">
        <v>110</v>
      </c>
      <c r="L32" s="1" t="s">
        <v>111</v>
      </c>
      <c r="M32" s="1" t="s">
        <v>112</v>
      </c>
      <c r="N32" s="1" t="s">
        <v>172</v>
      </c>
      <c r="O32" s="1" t="s">
        <v>175</v>
      </c>
      <c r="P32" s="1" t="s">
        <v>222</v>
      </c>
      <c r="Q32" s="1" t="s">
        <v>67</v>
      </c>
      <c r="R32" s="1" t="s">
        <v>67</v>
      </c>
      <c r="S32" s="1" t="s">
        <v>67</v>
      </c>
      <c r="T32" s="1" t="s">
        <v>92</v>
      </c>
      <c r="U32" s="1" t="s">
        <v>71</v>
      </c>
      <c r="W32" s="1" t="s">
        <v>150</v>
      </c>
      <c r="X32" s="1" t="s">
        <v>93</v>
      </c>
      <c r="Z32" s="1" t="s">
        <v>73</v>
      </c>
      <c r="AA32" s="1" t="s">
        <v>151</v>
      </c>
      <c r="AB32" s="1" t="s">
        <v>152</v>
      </c>
      <c r="AC32" s="1" t="s">
        <v>153</v>
      </c>
      <c r="AD32" s="1" t="s">
        <v>159</v>
      </c>
      <c r="AE32" s="1" t="s">
        <v>77</v>
      </c>
      <c r="AF32" s="1" t="s">
        <v>77</v>
      </c>
      <c r="AG32" s="1" t="n">
        <v>145</v>
      </c>
      <c r="AH32" s="1" t="s">
        <v>78</v>
      </c>
      <c r="AI32" s="1" t="s">
        <v>154</v>
      </c>
      <c r="AJ32" s="1" t="s">
        <v>78</v>
      </c>
      <c r="AK32" s="1" t="n">
        <v>9</v>
      </c>
      <c r="AN32" s="1" t="s">
        <v>155</v>
      </c>
      <c r="AO32" s="1" t="str">
        <f aca="false">LOWER(A32)</f>
        <v>hpgl0662</v>
      </c>
      <c r="AP32" s="1" t="str">
        <f aca="false">CONCATENATE("preprocessing/",AO32,"/outputs/tophat_hsapiens/accepted_paired.count.xz")</f>
        <v>preprocessing/hpgl0662/outputs/tophat_hsapiens/accepted_paired.count.xz</v>
      </c>
      <c r="AQ32" s="1" t="s">
        <v>238</v>
      </c>
      <c r="AR32" s="1" t="str">
        <f aca="false">CONCATENATE("preprocessing/outputs/",AO32, "_parsed_count.txt")</f>
        <v>preprocessing/outputs/hpgl0662_parsed_count.txt</v>
      </c>
      <c r="AS32" s="2" t="n">
        <v>23349990</v>
      </c>
      <c r="AT32" s="2" t="n">
        <v>11287301</v>
      </c>
      <c r="AU32" s="5" t="n">
        <f aca="false">AT32/AS32</f>
        <v>0.483396395458842</v>
      </c>
      <c r="AV32" s="7" t="n">
        <v>3349029</v>
      </c>
      <c r="AW32" s="8" t="n">
        <f aca="false">AV32/AS32</f>
        <v>0.143427427592046</v>
      </c>
      <c r="AX32" s="2" t="n">
        <v>22499792</v>
      </c>
      <c r="AY32" s="2" t="n">
        <v>14604232</v>
      </c>
      <c r="AZ32" s="5" t="n">
        <f aca="false">AY32/AX32</f>
        <v>0.64908297818931</v>
      </c>
      <c r="BA32" s="2" t="n">
        <v>455724</v>
      </c>
      <c r="BB32" s="2" t="n">
        <v>534041</v>
      </c>
      <c r="BC32" s="5" t="n">
        <f aca="false">(AY32-BB32)/AX32</f>
        <v>0.625347603213399</v>
      </c>
      <c r="BD32" s="7" t="n">
        <v>4883710</v>
      </c>
      <c r="BE32" s="8" t="n">
        <f aca="false">BD32/AX32</f>
        <v>0.217055784337917</v>
      </c>
      <c r="BF32" s="7" t="n">
        <v>146547</v>
      </c>
      <c r="BG32" s="7" t="n">
        <v>92426</v>
      </c>
      <c r="BH32" s="5" t="n">
        <f aca="false">(BD32-BG32)/AX32</f>
        <v>0.21294792414081</v>
      </c>
      <c r="BI32" s="3" t="n">
        <v>84861</v>
      </c>
    </row>
    <row r="33" customFormat="false" ht="12.85" hidden="false" customHeight="false" outlineLevel="0" collapsed="false">
      <c r="A33" s="1" t="s">
        <v>239</v>
      </c>
      <c r="B33" s="1" t="s">
        <v>178</v>
      </c>
      <c r="C33" s="1" t="s">
        <v>179</v>
      </c>
      <c r="D33" s="1" t="s">
        <v>146</v>
      </c>
      <c r="E33" s="1" t="s">
        <v>240</v>
      </c>
      <c r="F33" s="1" t="s">
        <v>169</v>
      </c>
      <c r="G33" s="1" t="s">
        <v>86</v>
      </c>
      <c r="H33" s="1" t="s">
        <v>87</v>
      </c>
      <c r="I33" s="1" t="s">
        <v>222</v>
      </c>
      <c r="J33" s="1" t="s">
        <v>223</v>
      </c>
      <c r="K33" s="1" t="s">
        <v>181</v>
      </c>
      <c r="L33" s="1" t="s">
        <v>89</v>
      </c>
      <c r="M33" s="1" t="s">
        <v>90</v>
      </c>
      <c r="N33" s="1" t="s">
        <v>178</v>
      </c>
      <c r="O33" s="1" t="s">
        <v>182</v>
      </c>
      <c r="P33" s="1" t="s">
        <v>222</v>
      </c>
      <c r="Q33" s="1" t="s">
        <v>67</v>
      </c>
      <c r="R33" s="1" t="s">
        <v>67</v>
      </c>
      <c r="S33" s="1" t="s">
        <v>67</v>
      </c>
      <c r="T33" s="1" t="s">
        <v>92</v>
      </c>
      <c r="U33" s="1" t="s">
        <v>71</v>
      </c>
      <c r="W33" s="1" t="s">
        <v>150</v>
      </c>
      <c r="X33" s="1" t="s">
        <v>93</v>
      </c>
      <c r="Z33" s="1" t="s">
        <v>73</v>
      </c>
      <c r="AA33" s="1" t="s">
        <v>151</v>
      </c>
      <c r="AB33" s="1" t="s">
        <v>152</v>
      </c>
      <c r="AC33" s="1" t="s">
        <v>153</v>
      </c>
      <c r="AD33" s="1" t="s">
        <v>159</v>
      </c>
      <c r="AE33" s="1" t="s">
        <v>77</v>
      </c>
      <c r="AF33" s="1" t="s">
        <v>77</v>
      </c>
      <c r="AG33" s="1" t="n">
        <v>305</v>
      </c>
      <c r="AH33" s="1" t="s">
        <v>78</v>
      </c>
      <c r="AI33" s="1" t="s">
        <v>154</v>
      </c>
      <c r="AJ33" s="1" t="s">
        <v>78</v>
      </c>
      <c r="AK33" s="1" t="n">
        <v>22</v>
      </c>
      <c r="AN33" s="1" t="s">
        <v>155</v>
      </c>
      <c r="AO33" s="1" t="str">
        <f aca="false">LOWER(A33)</f>
        <v>hpgl0663</v>
      </c>
      <c r="AP33" s="1" t="str">
        <f aca="false">CONCATENATE("preprocessing/",AO33,"/outputs/tophat_hsapiens/accepted_paired.count.xz")</f>
        <v>preprocessing/hpgl0663/outputs/tophat_hsapiens/accepted_paired.count.xz</v>
      </c>
      <c r="AQ33" s="1" t="s">
        <v>241</v>
      </c>
      <c r="AR33" s="1" t="str">
        <f aca="false">CONCATENATE("preprocessing/outputs/",AO33, "_parsed_count.txt")</f>
        <v>preprocessing/outputs/hpgl0663_parsed_count.txt</v>
      </c>
      <c r="AS33" s="2" t="n">
        <v>23959252</v>
      </c>
      <c r="AT33" s="2" t="n">
        <v>14320590</v>
      </c>
      <c r="AU33" s="5" t="n">
        <f aca="false">AT33/AS33</f>
        <v>0.597706055264163</v>
      </c>
      <c r="AV33" s="7" t="n">
        <v>1108790</v>
      </c>
      <c r="AW33" s="8" t="n">
        <f aca="false">AV33/AS33</f>
        <v>0.0462781559290749</v>
      </c>
      <c r="AX33" s="2" t="n">
        <v>46174952</v>
      </c>
      <c r="AY33" s="2" t="n">
        <v>38283152</v>
      </c>
      <c r="AZ33" s="5" t="n">
        <f aca="false">AY33/AX33</f>
        <v>0.829089156389377</v>
      </c>
      <c r="BA33" s="2" t="n">
        <v>1190178</v>
      </c>
      <c r="BB33" s="2" t="n">
        <v>1394117</v>
      </c>
      <c r="BC33" s="5" t="n">
        <f aca="false">(AY33-BB33)/AX33</f>
        <v>0.798897094684581</v>
      </c>
      <c r="BD33" s="7" t="n">
        <v>3609103</v>
      </c>
      <c r="BE33" s="8" t="n">
        <f aca="false">BD33/AX33</f>
        <v>0.0781614889388515</v>
      </c>
      <c r="BF33" s="7" t="n">
        <v>112830</v>
      </c>
      <c r="BG33" s="7" t="n">
        <v>93604</v>
      </c>
      <c r="BH33" s="5" t="n">
        <f aca="false">(BD33-BG33)/AX33</f>
        <v>0.076134329278783</v>
      </c>
      <c r="BI33" s="3" t="n">
        <v>4312</v>
      </c>
    </row>
    <row r="34" customFormat="false" ht="12.8" hidden="false" customHeight="false" outlineLevel="0" collapsed="false">
      <c r="I34" s="1" t="s">
        <v>242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2021-07-12T11:05:36Z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