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Users\abelf\Documents\"/>
    </mc:Choice>
  </mc:AlternateContent>
  <bookViews>
    <workbookView xWindow="0" yWindow="0" windowWidth="17256" windowHeight="5664" activeTab="2"/>
  </bookViews>
  <sheets>
    <sheet name="Waterfall_Chart" sheetId="1" r:id="rId1"/>
    <sheet name="Waterfall_Link" sheetId="2" r:id="rId2"/>
    <sheet name="Data" sheetId="3" r:id="rId3"/>
    <sheet name="Sales Person" sheetId="4" r:id="rId4"/>
    <sheet name="Number of Orders" sheetId="8" r:id="rId5"/>
    <sheet name="AOV" sheetId="9" r:id="rId6"/>
    <sheet name="Region" sheetId="5" r:id="rId7"/>
    <sheet name="Time" sheetId="6" r:id="rId8"/>
    <sheet name="Dashboard" sheetId="11" r:id="rId9"/>
  </sheets>
  <definedNames>
    <definedName name="Slicer_Region">#N/A</definedName>
    <definedName name="Slicer_Sales_Person">#N/A</definedName>
  </definedNames>
  <calcPr calcId="171027"/>
  <pivotCaches>
    <pivotCache cacheId="16"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5" i="1"/>
  <c r="C6" i="1"/>
  <c r="C7" i="1"/>
  <c r="C8" i="1"/>
  <c r="C3" i="1"/>
  <c r="G4" i="1"/>
  <c r="F5" i="1"/>
  <c r="G5" i="1" s="1"/>
  <c r="F6" i="1"/>
  <c r="G6" i="1" s="1"/>
  <c r="F7" i="1"/>
  <c r="G7" i="1" s="1"/>
  <c r="F8" i="1"/>
  <c r="G8" i="1" s="1"/>
  <c r="F4" i="1"/>
  <c r="E5" i="1"/>
  <c r="E6" i="1"/>
  <c r="E7" i="1"/>
  <c r="E8" i="1"/>
  <c r="E4" i="1"/>
  <c r="D9" i="1"/>
  <c r="D3" i="1"/>
</calcChain>
</file>

<file path=xl/sharedStrings.xml><?xml version="1.0" encoding="utf-8"?>
<sst xmlns="http://schemas.openxmlformats.org/spreadsheetml/2006/main" count="405" uniqueCount="47">
  <si>
    <t>Start</t>
  </si>
  <si>
    <t>Delta 1</t>
  </si>
  <si>
    <t>Delta 2</t>
  </si>
  <si>
    <t>Delta 3</t>
  </si>
  <si>
    <t>Delta 4</t>
  </si>
  <si>
    <t>Delta 5</t>
  </si>
  <si>
    <t>End</t>
  </si>
  <si>
    <t>Values</t>
  </si>
  <si>
    <t>Cumulative</t>
  </si>
  <si>
    <t>Start &amp; End</t>
  </si>
  <si>
    <t>Before</t>
  </si>
  <si>
    <t>After</t>
  </si>
  <si>
    <t>Data Label Position</t>
  </si>
  <si>
    <t>https://www.youtube.com/watch?v=a122Aa_PPZ4&amp;t=16s</t>
  </si>
  <si>
    <t>Order ID</t>
  </si>
  <si>
    <t>Order Date</t>
  </si>
  <si>
    <t>Sales Person</t>
  </si>
  <si>
    <t>Tyler Durden</t>
  </si>
  <si>
    <t>Mary Jane</t>
  </si>
  <si>
    <t>Felicia Hardy</t>
  </si>
  <si>
    <t>Lady Sif</t>
  </si>
  <si>
    <t>Region</t>
  </si>
  <si>
    <t>North</t>
  </si>
  <si>
    <t>South</t>
  </si>
  <si>
    <t>East</t>
  </si>
  <si>
    <t>West</t>
  </si>
  <si>
    <t>Shipper Name</t>
  </si>
  <si>
    <t>Peter Park</t>
  </si>
  <si>
    <t>Stark Industries</t>
  </si>
  <si>
    <t>SHIELD</t>
  </si>
  <si>
    <t>SWORD</t>
  </si>
  <si>
    <t>Wayne Enterprise</t>
  </si>
  <si>
    <t>STAR Labs</t>
  </si>
  <si>
    <t>Row Labels</t>
  </si>
  <si>
    <t>Grand Total</t>
  </si>
  <si>
    <t>Revenue</t>
  </si>
  <si>
    <t>Sum of Revenue</t>
  </si>
  <si>
    <t>Count of Sales Person</t>
  </si>
  <si>
    <t>Jan</t>
  </si>
  <si>
    <t>Feb</t>
  </si>
  <si>
    <t>2017</t>
  </si>
  <si>
    <t>Average of Revenue</t>
  </si>
  <si>
    <t>James Howlett</t>
  </si>
  <si>
    <t>Ben Grimm</t>
  </si>
  <si>
    <t>Ben Reily</t>
  </si>
  <si>
    <t>Rand Enterprises</t>
  </si>
  <si>
    <t>HAMMER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</si>
</sst>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6" formatCode="_(&quot;$&quot;* #,##0_);_(&quot;$&quot;* \(#,##0\);_(&quot;$&quot;* &quot;-&quot;??_);_(@_)"/>
    <numFmt numFmtId="167" formatCode="&quot;$&quot;#,##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0" fillId="2" borderId="0" xfId="0" applyFill="1"/>
    <xf numFmtId="14" fontId="0" fillId="0" borderId="0" xfId="0" applyNumberFormat="1"/>
    <xf numFmtId="166"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4" fontId="0" fillId="0" borderId="0" xfId="0" applyNumberFormat="1" applyAlignment="1">
      <alignment horizontal="left" inden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Waterfall_Chart!$D$2</c:f>
              <c:strCache>
                <c:ptCount val="1"/>
                <c:pt idx="0">
                  <c:v>Start &amp; End</c:v>
                </c:pt>
              </c:strCache>
            </c:strRef>
          </c:tx>
          <c:spPr>
            <a:solidFill>
              <a:schemeClr val="accent1"/>
            </a:solidFill>
            <a:ln>
              <a:solidFill>
                <a:schemeClr val="bg1">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Waterfall_Chart!$A$3:$A$9</c:f>
              <c:strCache>
                <c:ptCount val="7"/>
                <c:pt idx="0">
                  <c:v>Start</c:v>
                </c:pt>
                <c:pt idx="1">
                  <c:v>Delta 1</c:v>
                </c:pt>
                <c:pt idx="2">
                  <c:v>Delta 2</c:v>
                </c:pt>
                <c:pt idx="3">
                  <c:v>Delta 3</c:v>
                </c:pt>
                <c:pt idx="4">
                  <c:v>Delta 4</c:v>
                </c:pt>
                <c:pt idx="5">
                  <c:v>Delta 5</c:v>
                </c:pt>
                <c:pt idx="6">
                  <c:v>End</c:v>
                </c:pt>
              </c:strCache>
            </c:strRef>
          </c:cat>
          <c:val>
            <c:numRef>
              <c:f>Waterfall_Chart!$D$3:$D$9</c:f>
              <c:numCache>
                <c:formatCode>General</c:formatCode>
                <c:ptCount val="7"/>
                <c:pt idx="0">
                  <c:v>500</c:v>
                </c:pt>
                <c:pt idx="6">
                  <c:v>760</c:v>
                </c:pt>
              </c:numCache>
            </c:numRef>
          </c:val>
          <c:extLst>
            <c:ext xmlns:c16="http://schemas.microsoft.com/office/drawing/2014/chart" uri="{C3380CC4-5D6E-409C-BE32-E72D297353CC}">
              <c16:uniqueId val="{00000000-9A70-49EB-8D67-B6B867716D8E}"/>
            </c:ext>
          </c:extLst>
        </c:ser>
        <c:dLbls>
          <c:showLegendKey val="0"/>
          <c:showVal val="0"/>
          <c:showCatName val="0"/>
          <c:showSerName val="0"/>
          <c:showPercent val="0"/>
          <c:showBubbleSize val="0"/>
        </c:dLbls>
        <c:gapWidth val="100"/>
        <c:overlap val="-27"/>
        <c:axId val="446908896"/>
        <c:axId val="443412824"/>
      </c:barChart>
      <c:lineChart>
        <c:grouping val="standard"/>
        <c:varyColors val="0"/>
        <c:ser>
          <c:idx val="1"/>
          <c:order val="1"/>
          <c:tx>
            <c:strRef>
              <c:f>Waterfall_Chart!$E$2</c:f>
              <c:strCache>
                <c:ptCount val="1"/>
                <c:pt idx="0">
                  <c:v>Before</c:v>
                </c:pt>
              </c:strCache>
            </c:strRef>
          </c:tx>
          <c:spPr>
            <a:ln w="28575" cap="rnd">
              <a:noFill/>
              <a:round/>
            </a:ln>
            <a:effectLst/>
          </c:spPr>
          <c:marker>
            <c:symbol val="none"/>
          </c:marker>
          <c:cat>
            <c:strRef>
              <c:f>Waterfall_Chart!$A$3:$A$9</c:f>
              <c:strCache>
                <c:ptCount val="7"/>
                <c:pt idx="0">
                  <c:v>Start</c:v>
                </c:pt>
                <c:pt idx="1">
                  <c:v>Delta 1</c:v>
                </c:pt>
                <c:pt idx="2">
                  <c:v>Delta 2</c:v>
                </c:pt>
                <c:pt idx="3">
                  <c:v>Delta 3</c:v>
                </c:pt>
                <c:pt idx="4">
                  <c:v>Delta 4</c:v>
                </c:pt>
                <c:pt idx="5">
                  <c:v>Delta 5</c:v>
                </c:pt>
                <c:pt idx="6">
                  <c:v>End</c:v>
                </c:pt>
              </c:strCache>
            </c:strRef>
          </c:cat>
          <c:val>
            <c:numRef>
              <c:f>Waterfall_Chart!$E$3:$E$9</c:f>
              <c:numCache>
                <c:formatCode>General</c:formatCode>
                <c:ptCount val="7"/>
                <c:pt idx="1">
                  <c:v>500</c:v>
                </c:pt>
                <c:pt idx="2">
                  <c:v>600</c:v>
                </c:pt>
                <c:pt idx="3">
                  <c:v>400</c:v>
                </c:pt>
                <c:pt idx="4">
                  <c:v>460</c:v>
                </c:pt>
                <c:pt idx="5">
                  <c:v>660</c:v>
                </c:pt>
              </c:numCache>
            </c:numRef>
          </c:val>
          <c:smooth val="0"/>
          <c:extLst>
            <c:ext xmlns:c16="http://schemas.microsoft.com/office/drawing/2014/chart" uri="{C3380CC4-5D6E-409C-BE32-E72D297353CC}">
              <c16:uniqueId val="{00000001-9A70-49EB-8D67-B6B867716D8E}"/>
            </c:ext>
          </c:extLst>
        </c:ser>
        <c:ser>
          <c:idx val="2"/>
          <c:order val="2"/>
          <c:tx>
            <c:strRef>
              <c:f>Waterfall_Chart!$F$2</c:f>
              <c:strCache>
                <c:ptCount val="1"/>
                <c:pt idx="0">
                  <c:v>After</c:v>
                </c:pt>
              </c:strCache>
            </c:strRef>
          </c:tx>
          <c:spPr>
            <a:ln w="28575" cap="rnd">
              <a:noFill/>
              <a:round/>
            </a:ln>
            <a:effectLst/>
          </c:spPr>
          <c:marker>
            <c:symbol val="none"/>
          </c:marker>
          <c:cat>
            <c:strRef>
              <c:f>Waterfall_Chart!$A$3:$A$9</c:f>
              <c:strCache>
                <c:ptCount val="7"/>
                <c:pt idx="0">
                  <c:v>Start</c:v>
                </c:pt>
                <c:pt idx="1">
                  <c:v>Delta 1</c:v>
                </c:pt>
                <c:pt idx="2">
                  <c:v>Delta 2</c:v>
                </c:pt>
                <c:pt idx="3">
                  <c:v>Delta 3</c:v>
                </c:pt>
                <c:pt idx="4">
                  <c:v>Delta 4</c:v>
                </c:pt>
                <c:pt idx="5">
                  <c:v>Delta 5</c:v>
                </c:pt>
                <c:pt idx="6">
                  <c:v>End</c:v>
                </c:pt>
              </c:strCache>
            </c:strRef>
          </c:cat>
          <c:val>
            <c:numRef>
              <c:f>Waterfall_Chart!$F$3:$F$9</c:f>
              <c:numCache>
                <c:formatCode>General</c:formatCode>
                <c:ptCount val="7"/>
                <c:pt idx="1">
                  <c:v>600</c:v>
                </c:pt>
                <c:pt idx="2">
                  <c:v>400</c:v>
                </c:pt>
                <c:pt idx="3">
                  <c:v>460</c:v>
                </c:pt>
                <c:pt idx="4">
                  <c:v>660</c:v>
                </c:pt>
                <c:pt idx="5">
                  <c:v>760</c:v>
                </c:pt>
              </c:numCache>
            </c:numRef>
          </c:val>
          <c:smooth val="0"/>
          <c:extLst>
            <c:ext xmlns:c16="http://schemas.microsoft.com/office/drawing/2014/chart" uri="{C3380CC4-5D6E-409C-BE32-E72D297353CC}">
              <c16:uniqueId val="{00000002-9A70-49EB-8D67-B6B867716D8E}"/>
            </c:ext>
          </c:extLst>
        </c:ser>
        <c:dLbls>
          <c:showLegendKey val="0"/>
          <c:showVal val="0"/>
          <c:showCatName val="0"/>
          <c:showSerName val="0"/>
          <c:showPercent val="0"/>
          <c:showBubbleSize val="0"/>
        </c:dLbls>
        <c:upDownBars>
          <c:gapWidth val="100"/>
          <c:upBars>
            <c:spPr>
              <a:solidFill>
                <a:srgbClr val="00B050"/>
              </a:solidFill>
              <a:ln w="9525">
                <a:solidFill>
                  <a:schemeClr val="tx1">
                    <a:lumMod val="15000"/>
                    <a:lumOff val="85000"/>
                  </a:schemeClr>
                </a:solidFill>
              </a:ln>
              <a:effectLst/>
            </c:spPr>
          </c:upBars>
          <c:downBars>
            <c:spPr>
              <a:solidFill>
                <a:schemeClr val="accent2"/>
              </a:solidFill>
              <a:ln w="9525">
                <a:solidFill>
                  <a:schemeClr val="bg1">
                    <a:lumMod val="75000"/>
                  </a:schemeClr>
                </a:solidFill>
              </a:ln>
              <a:effectLst/>
            </c:spPr>
          </c:downBars>
        </c:upDownBars>
        <c:marker val="1"/>
        <c:smooth val="0"/>
        <c:axId val="446908896"/>
        <c:axId val="443412824"/>
      </c:lineChart>
      <c:scatterChart>
        <c:scatterStyle val="lineMarker"/>
        <c:varyColors val="0"/>
        <c:ser>
          <c:idx val="3"/>
          <c:order val="3"/>
          <c:tx>
            <c:strRef>
              <c:f>Waterfall_Chart!$G$2</c:f>
              <c:strCache>
                <c:ptCount val="1"/>
                <c:pt idx="0">
                  <c:v>Data Label Position</c:v>
                </c:pt>
              </c:strCache>
            </c:strRef>
          </c:tx>
          <c:spPr>
            <a:ln w="25400" cap="rnd">
              <a:noFill/>
              <a:round/>
            </a:ln>
            <a:effectLst/>
          </c:spPr>
          <c:marker>
            <c:symbol val="none"/>
          </c:marker>
          <c:dLbls>
            <c:dLbl>
              <c:idx val="1"/>
              <c:tx>
                <c:strRef>
                  <c:f>Waterfall_Chart!$B$4</c:f>
                  <c:strCache>
                    <c:ptCount val="1"/>
                    <c:pt idx="0">
                      <c:v>100</c:v>
                    </c:pt>
                  </c:strCache>
                </c:strRef>
              </c:tx>
              <c:dLblPos val="t"/>
              <c:showLegendKey val="0"/>
              <c:showVal val="1"/>
              <c:showCatName val="0"/>
              <c:showSerName val="0"/>
              <c:showPercent val="0"/>
              <c:showBubbleSize val="0"/>
              <c:extLst>
                <c:ext xmlns:c15="http://schemas.microsoft.com/office/drawing/2012/chart" uri="{CE6537A1-D6FC-4f65-9D91-7224C49458BB}">
                  <c15:dlblFieldTable>
                    <c15:dlblFTEntry>
                      <c15:txfldGUID>{F17DBA6E-C1AA-4727-803E-BCC5C43CA503}</c15:txfldGUID>
                      <c15:f>Waterfall_Chart!$B$4</c15:f>
                      <c15:dlblFieldTableCache>
                        <c:ptCount val="1"/>
                        <c:pt idx="0">
                          <c:v>100</c:v>
                        </c:pt>
                      </c15:dlblFieldTableCache>
                    </c15:dlblFTEntry>
                  </c15:dlblFieldTable>
                  <c15:showDataLabelsRange val="0"/>
                </c:ext>
                <c:ext xmlns:c16="http://schemas.microsoft.com/office/drawing/2014/chart" uri="{C3380CC4-5D6E-409C-BE32-E72D297353CC}">
                  <c16:uniqueId val="{00000004-9A70-49EB-8D67-B6B867716D8E}"/>
                </c:ext>
              </c:extLst>
            </c:dLbl>
            <c:dLbl>
              <c:idx val="2"/>
              <c:tx>
                <c:strRef>
                  <c:f>Waterfall_Chart!$B$5</c:f>
                  <c:strCache>
                    <c:ptCount val="1"/>
                    <c:pt idx="0">
                      <c:v>-200</c:v>
                    </c:pt>
                  </c:strCache>
                </c:strRef>
              </c:tx>
              <c:dLblPos val="t"/>
              <c:showLegendKey val="0"/>
              <c:showVal val="1"/>
              <c:showCatName val="0"/>
              <c:showSerName val="0"/>
              <c:showPercent val="0"/>
              <c:showBubbleSize val="0"/>
              <c:extLst>
                <c:ext xmlns:c15="http://schemas.microsoft.com/office/drawing/2012/chart" uri="{CE6537A1-D6FC-4f65-9D91-7224C49458BB}">
                  <c15:dlblFieldTable>
                    <c15:dlblFTEntry>
                      <c15:txfldGUID>{1649E50C-B534-4E5A-827C-B8B45077DCC0}</c15:txfldGUID>
                      <c15:f>Waterfall_Chart!$B$5</c15:f>
                      <c15:dlblFieldTableCache>
                        <c:ptCount val="1"/>
                        <c:pt idx="0">
                          <c:v>-200</c:v>
                        </c:pt>
                      </c15:dlblFieldTableCache>
                    </c15:dlblFTEntry>
                  </c15:dlblFieldTable>
                  <c15:showDataLabelsRange val="0"/>
                </c:ext>
                <c:ext xmlns:c16="http://schemas.microsoft.com/office/drawing/2014/chart" uri="{C3380CC4-5D6E-409C-BE32-E72D297353CC}">
                  <c16:uniqueId val="{00000005-9A70-49EB-8D67-B6B867716D8E}"/>
                </c:ext>
              </c:extLst>
            </c:dLbl>
            <c:dLbl>
              <c:idx val="3"/>
              <c:tx>
                <c:strRef>
                  <c:f>Waterfall_Chart!$B$6</c:f>
                  <c:strCache>
                    <c:ptCount val="1"/>
                    <c:pt idx="0">
                      <c:v>60</c:v>
                    </c:pt>
                  </c:strCache>
                </c:strRef>
              </c:tx>
              <c:dLblPos val="t"/>
              <c:showLegendKey val="0"/>
              <c:showVal val="1"/>
              <c:showCatName val="0"/>
              <c:showSerName val="0"/>
              <c:showPercent val="0"/>
              <c:showBubbleSize val="0"/>
              <c:extLst>
                <c:ext xmlns:c15="http://schemas.microsoft.com/office/drawing/2012/chart" uri="{CE6537A1-D6FC-4f65-9D91-7224C49458BB}">
                  <c15:dlblFieldTable>
                    <c15:dlblFTEntry>
                      <c15:txfldGUID>{0E84EC2D-4D1A-4E1D-BF67-7C19183B9A84}</c15:txfldGUID>
                      <c15:f>Waterfall_Chart!$B$6</c15:f>
                      <c15:dlblFieldTableCache>
                        <c:ptCount val="1"/>
                        <c:pt idx="0">
                          <c:v>60</c:v>
                        </c:pt>
                      </c15:dlblFieldTableCache>
                    </c15:dlblFTEntry>
                  </c15:dlblFieldTable>
                  <c15:showDataLabelsRange val="0"/>
                </c:ext>
                <c:ext xmlns:c16="http://schemas.microsoft.com/office/drawing/2014/chart" uri="{C3380CC4-5D6E-409C-BE32-E72D297353CC}">
                  <c16:uniqueId val="{00000006-9A70-49EB-8D67-B6B867716D8E}"/>
                </c:ext>
              </c:extLst>
            </c:dLbl>
            <c:dLbl>
              <c:idx val="4"/>
              <c:tx>
                <c:strRef>
                  <c:f>Waterfall_Chart!$B$7</c:f>
                  <c:strCache>
                    <c:ptCount val="1"/>
                    <c:pt idx="0">
                      <c:v>200</c:v>
                    </c:pt>
                  </c:strCache>
                </c:strRef>
              </c:tx>
              <c:dLblPos val="t"/>
              <c:showLegendKey val="0"/>
              <c:showVal val="1"/>
              <c:showCatName val="0"/>
              <c:showSerName val="0"/>
              <c:showPercent val="0"/>
              <c:showBubbleSize val="0"/>
              <c:extLst>
                <c:ext xmlns:c15="http://schemas.microsoft.com/office/drawing/2012/chart" uri="{CE6537A1-D6FC-4f65-9D91-7224C49458BB}">
                  <c15:dlblFieldTable>
                    <c15:dlblFTEntry>
                      <c15:txfldGUID>{31813A5F-411B-4BEE-9118-6945B78B72DA}</c15:txfldGUID>
                      <c15:f>Waterfall_Chart!$B$7</c15:f>
                      <c15:dlblFieldTableCache>
                        <c:ptCount val="1"/>
                        <c:pt idx="0">
                          <c:v>200</c:v>
                        </c:pt>
                      </c15:dlblFieldTableCache>
                    </c15:dlblFTEntry>
                  </c15:dlblFieldTable>
                  <c15:showDataLabelsRange val="0"/>
                </c:ext>
                <c:ext xmlns:c16="http://schemas.microsoft.com/office/drawing/2014/chart" uri="{C3380CC4-5D6E-409C-BE32-E72D297353CC}">
                  <c16:uniqueId val="{00000007-9A70-49EB-8D67-B6B867716D8E}"/>
                </c:ext>
              </c:extLst>
            </c:dLbl>
            <c:dLbl>
              <c:idx val="5"/>
              <c:tx>
                <c:strRef>
                  <c:f>Waterfall_Chart!$B$8</c:f>
                  <c:strCache>
                    <c:ptCount val="1"/>
                    <c:pt idx="0">
                      <c:v>100</c:v>
                    </c:pt>
                  </c:strCache>
                </c:strRef>
              </c:tx>
              <c:dLblPos val="t"/>
              <c:showLegendKey val="0"/>
              <c:showVal val="1"/>
              <c:showCatName val="0"/>
              <c:showSerName val="0"/>
              <c:showPercent val="0"/>
              <c:showBubbleSize val="0"/>
              <c:extLst>
                <c:ext xmlns:c15="http://schemas.microsoft.com/office/drawing/2012/chart" uri="{CE6537A1-D6FC-4f65-9D91-7224C49458BB}">
                  <c15:dlblFieldTable>
                    <c15:dlblFTEntry>
                      <c15:txfldGUID>{686DE995-4D4C-4539-AD22-09E0CA1B1DED}</c15:txfldGUID>
                      <c15:f>Waterfall_Chart!$B$8</c15:f>
                      <c15:dlblFieldTableCache>
                        <c:ptCount val="1"/>
                        <c:pt idx="0">
                          <c:v>100</c:v>
                        </c:pt>
                      </c15:dlblFieldTableCache>
                    </c15:dlblFTEntry>
                  </c15:dlblFieldTable>
                  <c15:showDataLabelsRange val="0"/>
                </c:ext>
                <c:ext xmlns:c16="http://schemas.microsoft.com/office/drawing/2014/chart" uri="{C3380CC4-5D6E-409C-BE32-E72D297353CC}">
                  <c16:uniqueId val="{00000008-9A70-49EB-8D67-B6B867716D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Waterfall_Chart!$G$3:$G$9</c:f>
              <c:numCache>
                <c:formatCode>General</c:formatCode>
                <c:ptCount val="7"/>
                <c:pt idx="1">
                  <c:v>600</c:v>
                </c:pt>
                <c:pt idx="2">
                  <c:v>600</c:v>
                </c:pt>
                <c:pt idx="3">
                  <c:v>460</c:v>
                </c:pt>
                <c:pt idx="4">
                  <c:v>660</c:v>
                </c:pt>
                <c:pt idx="5">
                  <c:v>760</c:v>
                </c:pt>
              </c:numCache>
            </c:numRef>
          </c:yVal>
          <c:smooth val="0"/>
          <c:extLst>
            <c:ext xmlns:c16="http://schemas.microsoft.com/office/drawing/2014/chart" uri="{C3380CC4-5D6E-409C-BE32-E72D297353CC}">
              <c16:uniqueId val="{00000003-9A70-49EB-8D67-B6B867716D8E}"/>
            </c:ext>
          </c:extLst>
        </c:ser>
        <c:ser>
          <c:idx val="4"/>
          <c:order val="4"/>
          <c:tx>
            <c:strRef>
              <c:f>Waterfall_Chart!$C$2</c:f>
              <c:strCache>
                <c:ptCount val="1"/>
                <c:pt idx="0">
                  <c:v>Cumulative</c:v>
                </c:pt>
              </c:strCache>
            </c:strRef>
          </c:tx>
          <c:spPr>
            <a:ln w="25400" cap="rnd">
              <a:noFill/>
              <a:round/>
            </a:ln>
            <a:effectLst/>
          </c:spPr>
          <c:marker>
            <c:symbol val="none"/>
          </c:marker>
          <c:errBars>
            <c:errDir val="x"/>
            <c:errBarType val="plus"/>
            <c:errValType val="fixedVal"/>
            <c:noEndCap val="1"/>
            <c:val val="1"/>
            <c:spPr>
              <a:noFill/>
              <a:ln w="9525" cap="flat" cmpd="sng" algn="ctr">
                <a:solidFill>
                  <a:schemeClr val="bg1">
                    <a:lumMod val="75000"/>
                  </a:schemeClr>
                </a:solidFill>
                <a:round/>
              </a:ln>
              <a:effectLst/>
            </c:spPr>
          </c:errBars>
          <c:yVal>
            <c:numRef>
              <c:f>Waterfall_Chart!$C$3:$C$9</c:f>
              <c:numCache>
                <c:formatCode>General</c:formatCode>
                <c:ptCount val="7"/>
                <c:pt idx="0">
                  <c:v>500</c:v>
                </c:pt>
                <c:pt idx="1">
                  <c:v>600</c:v>
                </c:pt>
                <c:pt idx="2">
                  <c:v>400</c:v>
                </c:pt>
                <c:pt idx="3">
                  <c:v>460</c:v>
                </c:pt>
                <c:pt idx="4">
                  <c:v>660</c:v>
                </c:pt>
                <c:pt idx="5">
                  <c:v>760</c:v>
                </c:pt>
              </c:numCache>
            </c:numRef>
          </c:yVal>
          <c:smooth val="0"/>
          <c:extLst>
            <c:ext xmlns:c16="http://schemas.microsoft.com/office/drawing/2014/chart" uri="{C3380CC4-5D6E-409C-BE32-E72D297353CC}">
              <c16:uniqueId val="{00000009-9A70-49EB-8D67-B6B867716D8E}"/>
            </c:ext>
          </c:extLst>
        </c:ser>
        <c:dLbls>
          <c:showLegendKey val="0"/>
          <c:showVal val="0"/>
          <c:showCatName val="0"/>
          <c:showSerName val="0"/>
          <c:showPercent val="0"/>
          <c:showBubbleSize val="0"/>
        </c:dLbls>
        <c:axId val="446908896"/>
        <c:axId val="443412824"/>
      </c:scatterChart>
      <c:catAx>
        <c:axId val="4469088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12824"/>
        <c:crosses val="autoZero"/>
        <c:auto val="1"/>
        <c:lblAlgn val="ctr"/>
        <c:lblOffset val="100"/>
        <c:noMultiLvlLbl val="0"/>
      </c:catAx>
      <c:valAx>
        <c:axId val="4434128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08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[Waterfall_Chart.xlsx]Sales Person!PivotTable1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Person'!$B$3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Person'!$A$4:$A$5</c:f>
              <c:strCache>
                <c:ptCount val="1"/>
                <c:pt idx="0">
                  <c:v>Tyler Durden</c:v>
                </c:pt>
              </c:strCache>
            </c:strRef>
          </c:cat>
          <c:val>
            <c:numRef>
              <c:f>'Sales Person'!$B$4:$B$5</c:f>
              <c:numCache>
                <c:formatCode>"$"#,##0</c:formatCode>
                <c:ptCount val="1"/>
                <c:pt idx="0">
                  <c:v>632713</c:v>
                </c:pt>
              </c:numCache>
            </c:numRef>
          </c:val>
          <c:extLst>
            <c:ext xmlns:c16="http://schemas.microsoft.com/office/drawing/2014/chart" uri="{C3380CC4-5D6E-409C-BE32-E72D297353CC}">
              <c16:uniqueId val="{00000000-E955-45B6-ABA2-F6169EA7A588}"/>
            </c:ext>
          </c:extLst>
        </c:ser>
        <c:dLbls>
          <c:showLegendKey val="0"/>
          <c:showVal val="0"/>
          <c:showCatName val="0"/>
          <c:showSerName val="0"/>
          <c:showPercent val="0"/>
          <c:showBubbleSize val="0"/>
        </c:dLbls>
        <c:gapWidth val="32"/>
        <c:axId val="511179776"/>
        <c:axId val="511180432"/>
      </c:barChart>
      <c:catAx>
        <c:axId val="511179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180432"/>
        <c:crosses val="autoZero"/>
        <c:auto val="1"/>
        <c:lblAlgn val="ctr"/>
        <c:lblOffset val="100"/>
        <c:noMultiLvlLbl val="0"/>
      </c:catAx>
      <c:valAx>
        <c:axId val="511180432"/>
        <c:scaling>
          <c:orientation val="minMax"/>
        </c:scaling>
        <c:delete val="1"/>
        <c:axPos val="t"/>
        <c:numFmt formatCode="&quot;$&quot;#,##0" sourceLinked="1"/>
        <c:majorTickMark val="none"/>
        <c:minorTickMark val="none"/>
        <c:tickLblPos val="nextTo"/>
        <c:crossAx val="511179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[Waterfall_Chart.xlsx]AOV!PivotTable1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Order Value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AOV!$B$3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AOV!$A$4:$A$5</c:f>
              <c:strCache>
                <c:ptCount val="1"/>
                <c:pt idx="0">
                  <c:v>Tyler Durden</c:v>
                </c:pt>
              </c:strCache>
            </c:strRef>
          </c:cat>
          <c:val>
            <c:numRef>
              <c:f>AOV!$B$4:$B$5</c:f>
              <c:numCache>
                <c:formatCode>"$"#,##0</c:formatCode>
                <c:ptCount val="1"/>
                <c:pt idx="0">
                  <c:v>45193.785714285717</c:v>
                </c:pt>
              </c:numCache>
            </c:numRef>
          </c:val>
          <c:extLst>
            <c:ext xmlns:c16="http://schemas.microsoft.com/office/drawing/2014/chart" uri="{C3380CC4-5D6E-409C-BE32-E72D297353CC}">
              <c16:uniqueId val="{00000000-F18F-44FB-AC1D-79BF2A56068F}"/>
            </c:ext>
          </c:extLst>
        </c:ser>
        <c:dLbls>
          <c:dLblPos val="outEnd"/>
          <c:showLegendKey val="0"/>
          <c:showVal val="1"/>
          <c:showCatName val="0"/>
          <c:showSerName val="0"/>
          <c:showPercent val="0"/>
          <c:showBubbleSize val="0"/>
        </c:dLbls>
        <c:gapWidth val="32"/>
        <c:axId val="511179776"/>
        <c:axId val="511180432"/>
      </c:barChart>
      <c:catAx>
        <c:axId val="511179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180432"/>
        <c:crosses val="autoZero"/>
        <c:auto val="1"/>
        <c:lblAlgn val="ctr"/>
        <c:lblOffset val="100"/>
        <c:noMultiLvlLbl val="0"/>
      </c:catAx>
      <c:valAx>
        <c:axId val="511180432"/>
        <c:scaling>
          <c:orientation val="minMax"/>
        </c:scaling>
        <c:delete val="1"/>
        <c:axPos val="t"/>
        <c:numFmt formatCode="&quot;$&quot;#,##0" sourceLinked="1"/>
        <c:majorTickMark val="none"/>
        <c:minorTickMark val="none"/>
        <c:tickLblPos val="nextTo"/>
        <c:crossAx val="511179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[Waterfall_Chart.xlsx]Sales Person!PivotTable1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'Sales Person'!$B$3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Person'!$A$4:$A$5</c:f>
              <c:strCache>
                <c:ptCount val="1"/>
                <c:pt idx="0">
                  <c:v>Tyler Durden</c:v>
                </c:pt>
              </c:strCache>
            </c:strRef>
          </c:cat>
          <c:val>
            <c:numRef>
              <c:f>'Sales Person'!$B$4:$B$5</c:f>
              <c:numCache>
                <c:formatCode>"$"#,##0</c:formatCode>
                <c:ptCount val="1"/>
                <c:pt idx="0">
                  <c:v>632713</c:v>
                </c:pt>
              </c:numCache>
            </c:numRef>
          </c:val>
          <c:extLst>
            <c:ext xmlns:c16="http://schemas.microsoft.com/office/drawing/2014/chart" uri="{C3380CC4-5D6E-409C-BE32-E72D297353CC}">
              <c16:uniqueId val="{00000000-0FA7-4F22-978B-C9674AF8FCD5}"/>
            </c:ext>
          </c:extLst>
        </c:ser>
        <c:dLbls>
          <c:showLegendKey val="0"/>
          <c:showVal val="0"/>
          <c:showCatName val="0"/>
          <c:showSerName val="0"/>
          <c:showPercent val="0"/>
          <c:showBubbleSize val="0"/>
        </c:dLbls>
        <c:gapWidth val="32"/>
        <c:axId val="511179776"/>
        <c:axId val="511180432"/>
      </c:barChart>
      <c:catAx>
        <c:axId val="511179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180432"/>
        <c:crosses val="autoZero"/>
        <c:auto val="1"/>
        <c:lblAlgn val="ctr"/>
        <c:lblOffset val="100"/>
        <c:noMultiLvlLbl val="0"/>
      </c:catAx>
      <c:valAx>
        <c:axId val="511180432"/>
        <c:scaling>
          <c:orientation val="minMax"/>
        </c:scaling>
        <c:delete val="1"/>
        <c:axPos val="t"/>
        <c:numFmt formatCode="&quot;$&quot;#,##0" sourceLinked="1"/>
        <c:majorTickMark val="none"/>
        <c:minorTickMark val="none"/>
        <c:tickLblPos val="nextTo"/>
        <c:crossAx val="511179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[Waterfall_Chart.xlsx]Number of Orders!PivotTable1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'Number of Orders'!$B$3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Orders'!$A$4:$A$5</c:f>
              <c:strCache>
                <c:ptCount val="1"/>
                <c:pt idx="0">
                  <c:v>Tyler Durden</c:v>
                </c:pt>
              </c:strCache>
            </c:strRef>
          </c:cat>
          <c:val>
            <c:numRef>
              <c:f>'Number of Orders'!$B$4:$B$5</c:f>
              <c:numCache>
                <c:formatCode>General</c:formatCode>
                <c:ptCount val="1"/>
                <c:pt idx="0">
                  <c:v>14</c:v>
                </c:pt>
              </c:numCache>
            </c:numRef>
          </c:val>
          <c:extLst>
            <c:ext xmlns:c16="http://schemas.microsoft.com/office/drawing/2014/chart" uri="{C3380CC4-5D6E-409C-BE32-E72D297353CC}">
              <c16:uniqueId val="{00000001-B79B-4BA7-B028-E3376EE4B700}"/>
            </c:ext>
          </c:extLst>
        </c:ser>
        <c:dLbls>
          <c:dLblPos val="outEnd"/>
          <c:showLegendKey val="0"/>
          <c:showVal val="1"/>
          <c:showCatName val="0"/>
          <c:showSerName val="0"/>
          <c:showPercent val="0"/>
          <c:showBubbleSize val="0"/>
        </c:dLbls>
        <c:gapWidth val="32"/>
        <c:axId val="511179776"/>
        <c:axId val="511180432"/>
      </c:barChart>
      <c:catAx>
        <c:axId val="511179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180432"/>
        <c:crosses val="autoZero"/>
        <c:auto val="1"/>
        <c:lblAlgn val="ctr"/>
        <c:lblOffset val="100"/>
        <c:noMultiLvlLbl val="0"/>
      </c:catAx>
      <c:valAx>
        <c:axId val="511180432"/>
        <c:scaling>
          <c:orientation val="minMax"/>
        </c:scaling>
        <c:delete val="1"/>
        <c:axPos val="t"/>
        <c:numFmt formatCode="General" sourceLinked="1"/>
        <c:majorTickMark val="none"/>
        <c:minorTickMark val="none"/>
        <c:tickLblPos val="nextTo"/>
        <c:crossAx val="511179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[Waterfall_Chart.xlsx]AOV!PivotTable1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AOV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AOV!$B$3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AOV!$A$4:$A$5</c:f>
              <c:strCache>
                <c:ptCount val="1"/>
                <c:pt idx="0">
                  <c:v>Tyler Durden</c:v>
                </c:pt>
              </c:strCache>
            </c:strRef>
          </c:cat>
          <c:val>
            <c:numRef>
              <c:f>AOV!$B$4:$B$5</c:f>
              <c:numCache>
                <c:formatCode>"$"#,##0</c:formatCode>
                <c:ptCount val="1"/>
                <c:pt idx="0">
                  <c:v>45193.785714285717</c:v>
                </c:pt>
              </c:numCache>
            </c:numRef>
          </c:val>
          <c:extLst>
            <c:ext xmlns:c16="http://schemas.microsoft.com/office/drawing/2014/chart" uri="{C3380CC4-5D6E-409C-BE32-E72D297353CC}">
              <c16:uniqueId val="{00000001-D2E4-4816-8917-780F18F2E899}"/>
            </c:ext>
          </c:extLst>
        </c:ser>
        <c:dLbls>
          <c:dLblPos val="outEnd"/>
          <c:showLegendKey val="0"/>
          <c:showVal val="1"/>
          <c:showCatName val="0"/>
          <c:showSerName val="0"/>
          <c:showPercent val="0"/>
          <c:showBubbleSize val="0"/>
        </c:dLbls>
        <c:gapWidth val="32"/>
        <c:axId val="511179776"/>
        <c:axId val="511180432"/>
      </c:barChart>
      <c:catAx>
        <c:axId val="511179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180432"/>
        <c:crosses val="autoZero"/>
        <c:auto val="1"/>
        <c:lblAlgn val="ctr"/>
        <c:lblOffset val="100"/>
        <c:noMultiLvlLbl val="0"/>
      </c:catAx>
      <c:valAx>
        <c:axId val="511180432"/>
        <c:scaling>
          <c:orientation val="minMax"/>
        </c:scaling>
        <c:delete val="1"/>
        <c:axPos val="t"/>
        <c:numFmt formatCode="&quot;$&quot;#,##0" sourceLinked="1"/>
        <c:majorTickMark val="none"/>
        <c:minorTickMark val="none"/>
        <c:tickLblPos val="nextTo"/>
        <c:crossAx val="511179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[Waterfall_Chart.xlsx]Region!PivotTable1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Region!$B$3</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Region!$A$4:$A$8</c:f>
              <c:strCache>
                <c:ptCount val="4"/>
                <c:pt idx="0">
                  <c:v>South</c:v>
                </c:pt>
                <c:pt idx="1">
                  <c:v>West</c:v>
                </c:pt>
                <c:pt idx="2">
                  <c:v>North</c:v>
                </c:pt>
                <c:pt idx="3">
                  <c:v>East</c:v>
                </c:pt>
              </c:strCache>
            </c:strRef>
          </c:cat>
          <c:val>
            <c:numRef>
              <c:f>Region!$B$4:$B$8</c:f>
              <c:numCache>
                <c:formatCode>"$"#,##0</c:formatCode>
                <c:ptCount val="4"/>
                <c:pt idx="0">
                  <c:v>202790</c:v>
                </c:pt>
                <c:pt idx="1">
                  <c:v>202764</c:v>
                </c:pt>
                <c:pt idx="2">
                  <c:v>164546</c:v>
                </c:pt>
                <c:pt idx="3">
                  <c:v>62613</c:v>
                </c:pt>
              </c:numCache>
            </c:numRef>
          </c:val>
          <c:extLst>
            <c:ext xmlns:c16="http://schemas.microsoft.com/office/drawing/2014/chart" uri="{C3380CC4-5D6E-409C-BE32-E72D297353CC}">
              <c16:uniqueId val="{00000000-E7E3-407C-8CC1-F44A0A44FA38}"/>
            </c:ext>
          </c:extLst>
        </c:ser>
        <c:dLbls>
          <c:showLegendKey val="0"/>
          <c:showVal val="0"/>
          <c:showCatName val="0"/>
          <c:showSerName val="0"/>
          <c:showPercent val="0"/>
          <c:showBubbleSize val="0"/>
        </c:dLbls>
        <c:gapWidth val="32"/>
        <c:axId val="511179776"/>
        <c:axId val="511180432"/>
      </c:barChart>
      <c:catAx>
        <c:axId val="511179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180432"/>
        <c:crosses val="autoZero"/>
        <c:auto val="1"/>
        <c:lblAlgn val="ctr"/>
        <c:lblOffset val="100"/>
        <c:noMultiLvlLbl val="0"/>
      </c:catAx>
      <c:valAx>
        <c:axId val="511180432"/>
        <c:scaling>
          <c:orientation val="minMax"/>
        </c:scaling>
        <c:delete val="1"/>
        <c:axPos val="t"/>
        <c:numFmt formatCode="&quot;$&quot;#,##0" sourceLinked="1"/>
        <c:majorTickMark val="none"/>
        <c:minorTickMark val="none"/>
        <c:tickLblPos val="nextTo"/>
        <c:crossAx val="511179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[Waterfall_Chart.xlsx]Time!PivotTable1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2017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Time!$A$4:$A$7</c:f>
              <c:multiLvlStrCache>
                <c:ptCount val="2"/>
                <c:lvl>
                  <c:pt idx="0">
                    <c:v>Jan</c:v>
                  </c:pt>
                  <c:pt idx="1">
                    <c:v>Feb</c:v>
                  </c:pt>
                </c:lvl>
                <c:lvl>
                  <c:pt idx="0">
                    <c:v>2017</c:v>
                  </c:pt>
                </c:lvl>
              </c:multiLvlStrCache>
            </c:multiLvlStrRef>
          </c:cat>
          <c:val>
            <c:numRef>
              <c:f>Time!$B$4:$B$7</c:f>
              <c:numCache>
                <c:formatCode>"$"#,##0</c:formatCode>
                <c:ptCount val="2"/>
                <c:pt idx="0">
                  <c:v>485899</c:v>
                </c:pt>
                <c:pt idx="1">
                  <c:v>146814</c:v>
                </c:pt>
              </c:numCache>
            </c:numRef>
          </c:val>
          <c:extLst>
            <c:ext xmlns:c16="http://schemas.microsoft.com/office/drawing/2014/chart" uri="{C3380CC4-5D6E-409C-BE32-E72D297353CC}">
              <c16:uniqueId val="{00000000-D4C4-4B7D-97E9-635AEF5EF755}"/>
            </c:ext>
          </c:extLst>
        </c:ser>
        <c:dLbls>
          <c:dLblPos val="outEnd"/>
          <c:showLegendKey val="0"/>
          <c:showVal val="1"/>
          <c:showCatName val="0"/>
          <c:showSerName val="0"/>
          <c:showPercent val="0"/>
          <c:showBubbleSize val="0"/>
        </c:dLbls>
        <c:gapWidth val="74"/>
        <c:overlap val="-27"/>
        <c:axId val="455856824"/>
        <c:axId val="455854856"/>
      </c:barChart>
      <c:catAx>
        <c:axId val="45585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54856"/>
        <c:crosses val="autoZero"/>
        <c:auto val="1"/>
        <c:lblAlgn val="ctr"/>
        <c:lblOffset val="100"/>
        <c:noMultiLvlLbl val="0"/>
      </c:catAx>
      <c:valAx>
        <c:axId val="45585485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56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[Waterfall_Chart.xlsx]Time!PivotTable1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2017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Time!$A$4:$A$7</c:f>
              <c:multiLvlStrCache>
                <c:ptCount val="2"/>
                <c:lvl>
                  <c:pt idx="0">
                    <c:v>Jan</c:v>
                  </c:pt>
                  <c:pt idx="1">
                    <c:v>Feb</c:v>
                  </c:pt>
                </c:lvl>
                <c:lvl>
                  <c:pt idx="0">
                    <c:v>2017</c:v>
                  </c:pt>
                </c:lvl>
              </c:multiLvlStrCache>
            </c:multiLvlStrRef>
          </c:cat>
          <c:val>
            <c:numRef>
              <c:f>Time!$B$4:$B$7</c:f>
              <c:numCache>
                <c:formatCode>"$"#,##0</c:formatCode>
                <c:ptCount val="2"/>
                <c:pt idx="0">
                  <c:v>485899</c:v>
                </c:pt>
                <c:pt idx="1">
                  <c:v>146814</c:v>
                </c:pt>
              </c:numCache>
            </c:numRef>
          </c:val>
          <c:extLst>
            <c:ext xmlns:c16="http://schemas.microsoft.com/office/drawing/2014/chart" uri="{C3380CC4-5D6E-409C-BE32-E72D297353CC}">
              <c16:uniqueId val="{00000000-C446-49A7-9FFC-BF92B78B5BC1}"/>
            </c:ext>
          </c:extLst>
        </c:ser>
        <c:dLbls>
          <c:dLblPos val="outEnd"/>
          <c:showLegendKey val="0"/>
          <c:showVal val="1"/>
          <c:showCatName val="0"/>
          <c:showSerName val="0"/>
          <c:showPercent val="0"/>
          <c:showBubbleSize val="0"/>
        </c:dLbls>
        <c:gapWidth val="74"/>
        <c:overlap val="-27"/>
        <c:axId val="455856824"/>
        <c:axId val="455854856"/>
      </c:barChart>
      <c:catAx>
        <c:axId val="45585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54856"/>
        <c:crosses val="autoZero"/>
        <c:auto val="1"/>
        <c:lblAlgn val="ctr"/>
        <c:lblOffset val="100"/>
        <c:noMultiLvlLbl val="0"/>
      </c:catAx>
      <c:valAx>
        <c:axId val="45585485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56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[Waterfall_Chart.xlsx]Region!PivotTable1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Region!$B$3</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Region!$A$4:$A$8</c:f>
              <c:strCache>
                <c:ptCount val="4"/>
                <c:pt idx="0">
                  <c:v>South</c:v>
                </c:pt>
                <c:pt idx="1">
                  <c:v>West</c:v>
                </c:pt>
                <c:pt idx="2">
                  <c:v>North</c:v>
                </c:pt>
                <c:pt idx="3">
                  <c:v>East</c:v>
                </c:pt>
              </c:strCache>
            </c:strRef>
          </c:cat>
          <c:val>
            <c:numRef>
              <c:f>Region!$B$4:$B$8</c:f>
              <c:numCache>
                <c:formatCode>"$"#,##0</c:formatCode>
                <c:ptCount val="4"/>
                <c:pt idx="0">
                  <c:v>202790</c:v>
                </c:pt>
                <c:pt idx="1">
                  <c:v>202764</c:v>
                </c:pt>
                <c:pt idx="2">
                  <c:v>164546</c:v>
                </c:pt>
                <c:pt idx="3">
                  <c:v>62613</c:v>
                </c:pt>
              </c:numCache>
            </c:numRef>
          </c:val>
          <c:extLst>
            <c:ext xmlns:c16="http://schemas.microsoft.com/office/drawing/2014/chart" uri="{C3380CC4-5D6E-409C-BE32-E72D297353CC}">
              <c16:uniqueId val="{00000000-57E9-4038-B20A-C16C834ED04B}"/>
            </c:ext>
          </c:extLst>
        </c:ser>
        <c:dLbls>
          <c:showLegendKey val="0"/>
          <c:showVal val="0"/>
          <c:showCatName val="0"/>
          <c:showSerName val="0"/>
          <c:showPercent val="0"/>
          <c:showBubbleSize val="0"/>
        </c:dLbls>
        <c:gapWidth val="32"/>
        <c:axId val="511179776"/>
        <c:axId val="511180432"/>
      </c:barChart>
      <c:catAx>
        <c:axId val="511179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180432"/>
        <c:crosses val="autoZero"/>
        <c:auto val="1"/>
        <c:lblAlgn val="ctr"/>
        <c:lblOffset val="100"/>
        <c:noMultiLvlLbl val="0"/>
      </c:catAx>
      <c:valAx>
        <c:axId val="511180432"/>
        <c:scaling>
          <c:orientation val="minMax"/>
        </c:scaling>
        <c:delete val="1"/>
        <c:axPos val="t"/>
        <c:numFmt formatCode="&quot;$&quot;#,##0" sourceLinked="1"/>
        <c:majorTickMark val="none"/>
        <c:minorTickMark val="none"/>
        <c:tickLblPos val="nextTo"/>
        <c:crossAx val="511179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[Waterfall_Chart.xlsx]Number of Orders!PivotTable1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'Number of Orders'!$B$3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Orders'!$A$4:$A$5</c:f>
              <c:strCache>
                <c:ptCount val="1"/>
                <c:pt idx="0">
                  <c:v>Tyler Durden</c:v>
                </c:pt>
              </c:strCache>
            </c:strRef>
          </c:cat>
          <c:val>
            <c:numRef>
              <c:f>'Number of Orders'!$B$4:$B$5</c:f>
              <c:numCache>
                <c:formatCode>General</c:formatCode>
                <c:ptCount val="1"/>
                <c:pt idx="0">
                  <c:v>14</c:v>
                </c:pt>
              </c:numCache>
            </c:numRef>
          </c:val>
          <c:extLst>
            <c:ext xmlns:c16="http://schemas.microsoft.com/office/drawing/2014/chart" uri="{C3380CC4-5D6E-409C-BE32-E72D297353CC}">
              <c16:uniqueId val="{00000000-B7D1-4827-8C35-ABF0D0395A0B}"/>
            </c:ext>
          </c:extLst>
        </c:ser>
        <c:dLbls>
          <c:dLblPos val="outEnd"/>
          <c:showLegendKey val="0"/>
          <c:showVal val="1"/>
          <c:showCatName val="0"/>
          <c:showSerName val="0"/>
          <c:showPercent val="0"/>
          <c:showBubbleSize val="0"/>
        </c:dLbls>
        <c:gapWidth val="32"/>
        <c:axId val="511179776"/>
        <c:axId val="511180432"/>
      </c:barChart>
      <c:catAx>
        <c:axId val="511179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180432"/>
        <c:crosses val="autoZero"/>
        <c:auto val="1"/>
        <c:lblAlgn val="ctr"/>
        <c:lblOffset val="100"/>
        <c:noMultiLvlLbl val="0"/>
      </c:catAx>
      <c:valAx>
        <c:axId val="511180432"/>
        <c:scaling>
          <c:orientation val="minMax"/>
        </c:scaling>
        <c:delete val="1"/>
        <c:axPos val="t"/>
        <c:numFmt formatCode="General" sourceLinked="1"/>
        <c:majorTickMark val="none"/>
        <c:minorTickMark val="none"/>
        <c:tickLblPos val="nextTo"/>
        <c:crossAx val="511179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190500</xdr:colOff>
      <xdr:row>11</xdr:row>
      <xdr:rowOff>15240</xdr:rowOff>
    </xdr:from>
    <xdr:to>
      <xdr:col>8</xdr:col>
      <xdr:colOff>502920</xdr:colOff>
      <xdr:row>26</xdr:row>
      <xdr:rowOff>15240</xdr:rowOff>
    </xdr:to>
    <xdr:graphicFrame macro="">
      <xdr:nvGraphicFramePr>
        <xdr:cNvPr id="4" name="Chart 3">
          <a:extLst>
            <a:ext uri="{FF2B5EF4-FFF2-40B4-BE49-F238E27FC236}">
              <a16:creationId xmlns:a16="http://schemas.microsoft.com/office/drawing/2014/main" id="{EF02EE2D-A7F9-43DE-86ED-8CA40F1D0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7620</xdr:rowOff>
    </xdr:from>
    <xdr:to>
      <xdr:col>6</xdr:col>
      <xdr:colOff>83820</xdr:colOff>
      <xdr:row>27</xdr:row>
      <xdr:rowOff>7620</xdr:rowOff>
    </xdr:to>
    <xdr:graphicFrame macro="">
      <xdr:nvGraphicFramePr>
        <xdr:cNvPr id="2" name="Chart 1">
          <a:extLst>
            <a:ext uri="{FF2B5EF4-FFF2-40B4-BE49-F238E27FC236}">
              <a16:creationId xmlns:a16="http://schemas.microsoft.com/office/drawing/2014/main" id="{58CE54AA-D176-4212-8469-F0F86A7BD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12</xdr:row>
      <xdr:rowOff>7620</xdr:rowOff>
    </xdr:from>
    <xdr:to>
      <xdr:col>6</xdr:col>
      <xdr:colOff>83820</xdr:colOff>
      <xdr:row>27</xdr:row>
      <xdr:rowOff>7620</xdr:rowOff>
    </xdr:to>
    <xdr:graphicFrame macro="">
      <xdr:nvGraphicFramePr>
        <xdr:cNvPr id="2" name="Chart 1">
          <a:extLst>
            <a:ext uri="{FF2B5EF4-FFF2-40B4-BE49-F238E27FC236}">
              <a16:creationId xmlns:a16="http://schemas.microsoft.com/office/drawing/2014/main" id="{A6C276E7-6886-4779-8F24-7D3DB06A3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12</xdr:row>
      <xdr:rowOff>7620</xdr:rowOff>
    </xdr:from>
    <xdr:to>
      <xdr:col>6</xdr:col>
      <xdr:colOff>83820</xdr:colOff>
      <xdr:row>27</xdr:row>
      <xdr:rowOff>7620</xdr:rowOff>
    </xdr:to>
    <xdr:graphicFrame macro="">
      <xdr:nvGraphicFramePr>
        <xdr:cNvPr id="2" name="Chart 1">
          <a:extLst>
            <a:ext uri="{FF2B5EF4-FFF2-40B4-BE49-F238E27FC236}">
              <a16:creationId xmlns:a16="http://schemas.microsoft.com/office/drawing/2014/main" id="{059B0C73-AB2E-4792-BE02-4B9A85FE2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12</xdr:row>
      <xdr:rowOff>7620</xdr:rowOff>
    </xdr:from>
    <xdr:to>
      <xdr:col>6</xdr:col>
      <xdr:colOff>83820</xdr:colOff>
      <xdr:row>27</xdr:row>
      <xdr:rowOff>7620</xdr:rowOff>
    </xdr:to>
    <xdr:graphicFrame macro="">
      <xdr:nvGraphicFramePr>
        <xdr:cNvPr id="2" name="Chart 1">
          <a:extLst>
            <a:ext uri="{FF2B5EF4-FFF2-40B4-BE49-F238E27FC236}">
              <a16:creationId xmlns:a16="http://schemas.microsoft.com/office/drawing/2014/main" id="{A1080997-EA97-4198-A0D8-B6410C09E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342900</xdr:colOff>
      <xdr:row>10</xdr:row>
      <xdr:rowOff>30480</xdr:rowOff>
    </xdr:from>
    <xdr:to>
      <xdr:col>10</xdr:col>
      <xdr:colOff>457200</xdr:colOff>
      <xdr:row>25</xdr:row>
      <xdr:rowOff>30480</xdr:rowOff>
    </xdr:to>
    <xdr:graphicFrame macro="">
      <xdr:nvGraphicFramePr>
        <xdr:cNvPr id="3" name="Chart 2">
          <a:extLst>
            <a:ext uri="{FF2B5EF4-FFF2-40B4-BE49-F238E27FC236}">
              <a16:creationId xmlns:a16="http://schemas.microsoft.com/office/drawing/2014/main" id="{BEE04879-B860-4280-AA74-589C3F1EF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144780</xdr:colOff>
      <xdr:row>0</xdr:row>
      <xdr:rowOff>129540</xdr:rowOff>
    </xdr:from>
    <xdr:to>
      <xdr:col>16</xdr:col>
      <xdr:colOff>495300</xdr:colOff>
      <xdr:row>11</xdr:row>
      <xdr:rowOff>106680</xdr:rowOff>
    </xdr:to>
    <xdr:graphicFrame macro="">
      <xdr:nvGraphicFramePr>
        <xdr:cNvPr id="2" name="Chart 1">
          <a:extLst>
            <a:ext uri="{FF2B5EF4-FFF2-40B4-BE49-F238E27FC236}">
              <a16:creationId xmlns:a16="http://schemas.microsoft.com/office/drawing/2014/main" id="{679D06A8-B09D-4FC0-82F0-DBD0830FF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171450</xdr:colOff>
      <xdr:row>13</xdr:row>
      <xdr:rowOff>53339</xdr:rowOff>
    </xdr:from>
    <xdr:to>
      <xdr:col>8</xdr:col>
      <xdr:colOff>476250</xdr:colOff>
      <xdr:row>28</xdr:row>
      <xdr:rowOff>81914</xdr:rowOff>
    </xdr:to>
    <xdr:graphicFrame macro="">
      <xdr:nvGraphicFramePr>
        <xdr:cNvPr id="3" name="Chart 2">
          <a:extLst>
            <a:ext uri="{FF2B5EF4-FFF2-40B4-BE49-F238E27FC236}">
              <a16:creationId xmlns:a16="http://schemas.microsoft.com/office/drawing/2014/main" id="{91DBFFE6-436A-409C-B1F6-C8CA34A5C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9</xdr:col>
      <xdr:colOff>200025</xdr:colOff>
      <xdr:row>13</xdr:row>
      <xdr:rowOff>53339</xdr:rowOff>
    </xdr:from>
    <xdr:to>
      <xdr:col>16</xdr:col>
      <xdr:colOff>504825</xdr:colOff>
      <xdr:row>28</xdr:row>
      <xdr:rowOff>81914</xdr:rowOff>
    </xdr:to>
    <xdr:graphicFrame macro="">
      <xdr:nvGraphicFramePr>
        <xdr:cNvPr id="4" name="Chart 3">
          <a:extLst>
            <a:ext uri="{FF2B5EF4-FFF2-40B4-BE49-F238E27FC236}">
              <a16:creationId xmlns:a16="http://schemas.microsoft.com/office/drawing/2014/main" id="{ABE6DB16-26AB-4AFB-B20E-D0B6F9113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171450</xdr:colOff>
      <xdr:row>29</xdr:row>
      <xdr:rowOff>76200</xdr:rowOff>
    </xdr:from>
    <xdr:to>
      <xdr:col>8</xdr:col>
      <xdr:colOff>476250</xdr:colOff>
      <xdr:row>44</xdr:row>
      <xdr:rowOff>104775</xdr:rowOff>
    </xdr:to>
    <xdr:graphicFrame macro="">
      <xdr:nvGraphicFramePr>
        <xdr:cNvPr id="5" name="Chart 4">
          <a:extLst>
            <a:ext uri="{FF2B5EF4-FFF2-40B4-BE49-F238E27FC236}">
              <a16:creationId xmlns:a16="http://schemas.microsoft.com/office/drawing/2014/main" id="{ED5ECAE0-E86A-417F-AAF9-860B38E21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200025</xdr:colOff>
      <xdr:row>29</xdr:row>
      <xdr:rowOff>76200</xdr:rowOff>
    </xdr:from>
    <xdr:to>
      <xdr:col>16</xdr:col>
      <xdr:colOff>504825</xdr:colOff>
      <xdr:row>44</xdr:row>
      <xdr:rowOff>104775</xdr:rowOff>
    </xdr:to>
    <xdr:graphicFrame macro="">
      <xdr:nvGraphicFramePr>
        <xdr:cNvPr id="6" name="Chart 5">
          <a:extLst>
            <a:ext uri="{FF2B5EF4-FFF2-40B4-BE49-F238E27FC236}">
              <a16:creationId xmlns:a16="http://schemas.microsoft.com/office/drawing/2014/main" id="{35CD70AA-57DF-4D28-B266-4FB7D0E39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85725</xdr:colOff>
      <xdr:row>1</xdr:row>
      <xdr:rowOff>114300</xdr:rowOff>
    </xdr:from>
    <xdr:to>
      <xdr:col>25</xdr:col>
      <xdr:colOff>85725</xdr:colOff>
      <xdr:row>15</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07D606A-5D07-4CD2-AEA0-3E5EFBF301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96925" y="29527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527685</xdr:colOff>
      <xdr:row>1</xdr:row>
      <xdr:rowOff>118110</xdr:rowOff>
    </xdr:from>
    <xdr:to>
      <xdr:col>21</xdr:col>
      <xdr:colOff>527685</xdr:colOff>
      <xdr:row>15</xdr:row>
      <xdr:rowOff>51435</xdr:rowOff>
    </xdr:to>
    <mc:AlternateContent xmlns:mc="http://schemas.openxmlformats.org/markup-compatibility/2006">
      <mc:Choice xmlns:a14="http://schemas.microsoft.com/office/drawing/2010/main" Requires="a14">
        <xdr:graphicFrame macro="">
          <xdr:nvGraphicFramePr>
            <xdr:cNvPr id="8" name="Sales Person">
              <a:extLst>
                <a:ext uri="{FF2B5EF4-FFF2-40B4-BE49-F238E27FC236}">
                  <a16:creationId xmlns:a16="http://schemas.microsoft.com/office/drawing/2014/main" id="{717283A9-F99B-42D8-9E81-D40BB839037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1500485" y="29908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elf" refreshedDate="42894.727039583333" createdVersion="6" refreshedVersion="6" minRefreshableVersion="3" recordCount="120">
  <cacheSource type="worksheet">
    <worksheetSource ref="A1:F121" sheet="Data"/>
  </cacheSource>
  <cacheFields count="7">
    <cacheField name="Order ID" numFmtId="0">
      <sharedItems containsSemiMixedTypes="0" containsString="0" containsNumber="1" containsInteger="1" minValue="1016" maxValue="8967"/>
    </cacheField>
    <cacheField name="Order Date" numFmtId="14">
      <sharedItems containsSemiMixedTypes="0" containsNonDate="0" containsDate="1" containsString="0" minDate="2017-01-01T00:00:00" maxDate="2017-05-01T00:00:00" count="12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sharedItems>
      <fieldGroup par="6" base="1">
        <rangePr groupBy="months" startDate="2017-01-01T00:00:00" endDate="2017-05-01T00:00:00"/>
        <groupItems count="14">
          <s v="&lt;1/1/2017"/>
          <s v="Jan"/>
          <s v="Feb"/>
          <s v="Mar"/>
          <s v="Apr"/>
          <s v="May"/>
          <s v="Jun"/>
          <s v="Jul"/>
          <s v="Aug"/>
          <s v="Sep"/>
          <s v="Oct"/>
          <s v="Nov"/>
          <s v="Dec"/>
          <s v="&gt;5/1/2017"/>
        </groupItems>
      </fieldGroup>
    </cacheField>
    <cacheField name="Sales Person" numFmtId="0">
      <sharedItems count="8">
        <s v="Peter Park"/>
        <s v="Tyler Durden"/>
        <s v="Mary Jane"/>
        <s v="Felicia Hardy"/>
        <s v="Lady Sif"/>
        <s v="James Howlett"/>
        <s v="Ben Grimm"/>
        <s v="Ben Reily"/>
      </sharedItems>
    </cacheField>
    <cacheField name="Revenue" numFmtId="166">
      <sharedItems containsSemiMixedTypes="0" containsString="0" containsNumber="1" containsInteger="1" minValue="13348" maxValue="99563" count="120">
        <n v="33726"/>
        <n v="43080"/>
        <n v="79748"/>
        <n v="57545"/>
        <n v="91844"/>
        <n v="24078"/>
        <n v="97524"/>
        <n v="48482"/>
        <n v="24651"/>
        <n v="79588"/>
        <n v="18837"/>
        <n v="70045"/>
        <n v="95158"/>
        <n v="50115"/>
        <n v="70825"/>
        <n v="65085"/>
        <n v="64803"/>
        <n v="52298"/>
        <n v="74022"/>
        <n v="74869"/>
        <n v="16662"/>
        <n v="13348"/>
        <n v="88781"/>
        <n v="27493"/>
        <n v="59915"/>
        <n v="17706"/>
        <n v="69213"/>
        <n v="88583"/>
        <n v="48470"/>
        <n v="32478"/>
        <n v="23250"/>
        <n v="23014"/>
        <n v="39363"/>
        <n v="84437"/>
        <n v="92459"/>
        <n v="48231"/>
        <n v="20200"/>
        <n v="46645"/>
        <n v="37636"/>
        <n v="35827"/>
        <n v="65480"/>
        <n v="44584"/>
        <n v="72375"/>
        <n v="91314"/>
        <n v="33350"/>
        <n v="43677"/>
        <n v="59550"/>
        <n v="69189"/>
        <n v="45378"/>
        <n v="49789"/>
        <n v="97144"/>
        <n v="56290"/>
        <n v="57893"/>
        <n v="32674"/>
        <n v="63673"/>
        <n v="21393"/>
        <n v="61838"/>
        <n v="58853"/>
        <n v="37554"/>
        <n v="91508"/>
        <n v="94458"/>
        <n v="82914"/>
        <n v="80373"/>
        <n v="79803"/>
        <n v="56760"/>
        <n v="82699"/>
        <n v="93087"/>
        <n v="87966"/>
        <n v="58288"/>
        <n v="67227"/>
        <n v="89869"/>
        <n v="94372"/>
        <n v="93046"/>
        <n v="81213"/>
        <n v="83614"/>
        <n v="72106"/>
        <n v="62442"/>
        <n v="93408"/>
        <n v="97083"/>
        <n v="96519"/>
        <n v="79837"/>
        <n v="93650"/>
        <n v="73275"/>
        <n v="90125"/>
        <n v="98377"/>
        <n v="70066"/>
        <n v="87220"/>
        <n v="72861"/>
        <n v="82708"/>
        <n v="63836"/>
        <n v="86009"/>
        <n v="91422"/>
        <n v="98031"/>
        <n v="80387"/>
        <n v="73441"/>
        <n v="77197"/>
        <n v="59005"/>
        <n v="79035"/>
        <n v="98098"/>
        <n v="58421"/>
        <n v="97825"/>
        <n v="65912"/>
        <n v="55204"/>
        <n v="86473"/>
        <n v="88577"/>
        <n v="84784"/>
        <n v="99563"/>
        <n v="76754"/>
        <n v="56341"/>
        <n v="65194"/>
        <n v="78073"/>
        <n v="95607"/>
        <n v="98478"/>
        <n v="96762"/>
        <n v="78696"/>
        <n v="83515"/>
        <n v="84355"/>
        <n v="59388"/>
        <n v="60603"/>
        <n v="76083"/>
      </sharedItems>
      <fieldGroup base="3">
        <rangePr startNum="13348" endNum="99563" groupInterval="10000"/>
        <groupItems count="11">
          <s v="&lt;13348"/>
          <s v="13348-23347"/>
          <s v="23348-33347"/>
          <s v="33348-43347"/>
          <s v="43348-53347"/>
          <s v="53348-63347"/>
          <s v="63348-73347"/>
          <s v="73348-83347"/>
          <s v="83348-93347"/>
          <s v="93348-103347"/>
          <s v="&gt;103348"/>
        </groupItems>
      </fieldGroup>
    </cacheField>
    <cacheField name="Region" numFmtId="0">
      <sharedItems count="4">
        <s v="South"/>
        <s v="East"/>
        <s v="North"/>
        <s v="West"/>
      </sharedItems>
    </cacheField>
    <cacheField name="Shipper Name" numFmtId="0">
      <sharedItems/>
    </cacheField>
    <cacheField name="Years" numFmtId="0" databaseField="0">
      <fieldGroup base="1">
        <rangePr groupBy="years" startDate="2017-01-01T00:00:00" endDate="2017-05-01T00:00:00"/>
        <groupItems count="3">
          <s v="&lt;1/1/2017"/>
          <s v="2017"/>
          <s v="&gt;5/1/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0">
  <r>
    <n v="4216"/>
    <x v="0"/>
    <x v="0"/>
    <x v="0"/>
    <x v="0"/>
    <s v="Stark Industries"/>
  </r>
  <r>
    <n v="3955"/>
    <x v="1"/>
    <x v="0"/>
    <x v="1"/>
    <x v="1"/>
    <s v="Stark Industries"/>
  </r>
  <r>
    <n v="1106"/>
    <x v="2"/>
    <x v="0"/>
    <x v="2"/>
    <x v="0"/>
    <s v="Stark Industries"/>
  </r>
  <r>
    <n v="3275"/>
    <x v="3"/>
    <x v="0"/>
    <x v="3"/>
    <x v="1"/>
    <s v="Stark Industries"/>
  </r>
  <r>
    <n v="1360"/>
    <x v="4"/>
    <x v="0"/>
    <x v="4"/>
    <x v="1"/>
    <s v="Stark Industries"/>
  </r>
  <r>
    <n v="3789"/>
    <x v="5"/>
    <x v="0"/>
    <x v="5"/>
    <x v="2"/>
    <s v="Stark Industries"/>
  </r>
  <r>
    <n v="3303"/>
    <x v="6"/>
    <x v="0"/>
    <x v="6"/>
    <x v="0"/>
    <s v="Stark Industries"/>
  </r>
  <r>
    <n v="2587"/>
    <x v="7"/>
    <x v="0"/>
    <x v="7"/>
    <x v="3"/>
    <s v="Stark Industries"/>
  </r>
  <r>
    <n v="4283"/>
    <x v="8"/>
    <x v="0"/>
    <x v="8"/>
    <x v="1"/>
    <s v="Stark Industries"/>
  </r>
  <r>
    <n v="4891"/>
    <x v="9"/>
    <x v="0"/>
    <x v="9"/>
    <x v="0"/>
    <s v="Stark Industries"/>
  </r>
  <r>
    <n v="3631"/>
    <x v="10"/>
    <x v="0"/>
    <x v="10"/>
    <x v="2"/>
    <s v="SHIELD"/>
  </r>
  <r>
    <n v="2320"/>
    <x v="11"/>
    <x v="0"/>
    <x v="11"/>
    <x v="2"/>
    <s v="SHIELD"/>
  </r>
  <r>
    <n v="4545"/>
    <x v="12"/>
    <x v="0"/>
    <x v="12"/>
    <x v="2"/>
    <s v="SHIELD"/>
  </r>
  <r>
    <n v="2902"/>
    <x v="13"/>
    <x v="0"/>
    <x v="13"/>
    <x v="1"/>
    <s v="SHIELD"/>
  </r>
  <r>
    <n v="2988"/>
    <x v="14"/>
    <x v="0"/>
    <x v="14"/>
    <x v="2"/>
    <s v="SHIELD"/>
  </r>
  <r>
    <n v="3372"/>
    <x v="15"/>
    <x v="0"/>
    <x v="15"/>
    <x v="0"/>
    <s v="SHIELD"/>
  </r>
  <r>
    <n v="1733"/>
    <x v="16"/>
    <x v="0"/>
    <x v="16"/>
    <x v="1"/>
    <s v="SHIELD"/>
  </r>
  <r>
    <n v="3362"/>
    <x v="17"/>
    <x v="0"/>
    <x v="17"/>
    <x v="0"/>
    <s v="SWORD"/>
  </r>
  <r>
    <n v="3452"/>
    <x v="18"/>
    <x v="0"/>
    <x v="18"/>
    <x v="1"/>
    <s v="SWORD"/>
  </r>
  <r>
    <n v="4543"/>
    <x v="19"/>
    <x v="0"/>
    <x v="19"/>
    <x v="1"/>
    <s v="SWORD"/>
  </r>
  <r>
    <n v="1696"/>
    <x v="20"/>
    <x v="1"/>
    <x v="20"/>
    <x v="0"/>
    <s v="SWORD"/>
  </r>
  <r>
    <n v="3138"/>
    <x v="21"/>
    <x v="1"/>
    <x v="21"/>
    <x v="3"/>
    <s v="SWORD"/>
  </r>
  <r>
    <n v="3613"/>
    <x v="22"/>
    <x v="1"/>
    <x v="22"/>
    <x v="3"/>
    <s v="SWORD"/>
  </r>
  <r>
    <n v="2053"/>
    <x v="23"/>
    <x v="1"/>
    <x v="23"/>
    <x v="2"/>
    <s v="SWORD"/>
  </r>
  <r>
    <n v="4670"/>
    <x v="24"/>
    <x v="1"/>
    <x v="24"/>
    <x v="3"/>
    <s v="SWORD"/>
  </r>
  <r>
    <n v="4115"/>
    <x v="25"/>
    <x v="1"/>
    <x v="25"/>
    <x v="3"/>
    <s v="SWORD"/>
  </r>
  <r>
    <n v="2765"/>
    <x v="26"/>
    <x v="1"/>
    <x v="26"/>
    <x v="0"/>
    <s v="SWORD"/>
  </r>
  <r>
    <n v="3885"/>
    <x v="27"/>
    <x v="1"/>
    <x v="27"/>
    <x v="2"/>
    <s v="SWORD"/>
  </r>
  <r>
    <n v="1048"/>
    <x v="28"/>
    <x v="1"/>
    <x v="28"/>
    <x v="2"/>
    <s v="SWORD"/>
  </r>
  <r>
    <n v="2390"/>
    <x v="29"/>
    <x v="1"/>
    <x v="29"/>
    <x v="0"/>
    <s v="SWORD"/>
  </r>
  <r>
    <n v="1112"/>
    <x v="30"/>
    <x v="1"/>
    <x v="30"/>
    <x v="1"/>
    <s v="SWORD"/>
  </r>
  <r>
    <n v="2670"/>
    <x v="31"/>
    <x v="1"/>
    <x v="31"/>
    <x v="3"/>
    <s v="SWORD"/>
  </r>
  <r>
    <n v="2570"/>
    <x v="32"/>
    <x v="1"/>
    <x v="32"/>
    <x v="1"/>
    <s v="SWORD"/>
  </r>
  <r>
    <n v="1923"/>
    <x v="33"/>
    <x v="1"/>
    <x v="33"/>
    <x v="0"/>
    <s v="SWORD"/>
  </r>
  <r>
    <n v="1450"/>
    <x v="34"/>
    <x v="2"/>
    <x v="34"/>
    <x v="1"/>
    <s v="Wayne Enterprise"/>
  </r>
  <r>
    <n v="2368"/>
    <x v="35"/>
    <x v="2"/>
    <x v="35"/>
    <x v="0"/>
    <s v="Wayne Enterprise"/>
  </r>
  <r>
    <n v="1440"/>
    <x v="36"/>
    <x v="2"/>
    <x v="36"/>
    <x v="1"/>
    <s v="Wayne Enterprise"/>
  </r>
  <r>
    <n v="1028"/>
    <x v="37"/>
    <x v="2"/>
    <x v="37"/>
    <x v="0"/>
    <s v="Wayne Enterprise"/>
  </r>
  <r>
    <n v="2663"/>
    <x v="38"/>
    <x v="2"/>
    <x v="38"/>
    <x v="0"/>
    <s v="Wayne Enterprise"/>
  </r>
  <r>
    <n v="2327"/>
    <x v="39"/>
    <x v="2"/>
    <x v="39"/>
    <x v="0"/>
    <s v="Wayne Enterprise"/>
  </r>
  <r>
    <n v="4328"/>
    <x v="40"/>
    <x v="2"/>
    <x v="40"/>
    <x v="1"/>
    <s v="Wayne Enterprise"/>
  </r>
  <r>
    <n v="4294"/>
    <x v="41"/>
    <x v="2"/>
    <x v="41"/>
    <x v="2"/>
    <s v="Wayne Enterprise"/>
  </r>
  <r>
    <n v="3170"/>
    <x v="42"/>
    <x v="2"/>
    <x v="42"/>
    <x v="0"/>
    <s v="Wayne Enterprise"/>
  </r>
  <r>
    <n v="1853"/>
    <x v="43"/>
    <x v="3"/>
    <x v="43"/>
    <x v="2"/>
    <s v="Wayne Enterprise"/>
  </r>
  <r>
    <n v="3659"/>
    <x v="44"/>
    <x v="3"/>
    <x v="44"/>
    <x v="2"/>
    <s v="Wayne Enterprise"/>
  </r>
  <r>
    <n v="4928"/>
    <x v="45"/>
    <x v="3"/>
    <x v="45"/>
    <x v="3"/>
    <s v="STAR Labs"/>
  </r>
  <r>
    <n v="4819"/>
    <x v="46"/>
    <x v="3"/>
    <x v="46"/>
    <x v="3"/>
    <s v="STAR Labs"/>
  </r>
  <r>
    <n v="4168"/>
    <x v="47"/>
    <x v="3"/>
    <x v="47"/>
    <x v="3"/>
    <s v="STAR Labs"/>
  </r>
  <r>
    <n v="4403"/>
    <x v="48"/>
    <x v="3"/>
    <x v="48"/>
    <x v="0"/>
    <s v="STAR Labs"/>
  </r>
  <r>
    <n v="1016"/>
    <x v="49"/>
    <x v="3"/>
    <x v="49"/>
    <x v="2"/>
    <s v="STAR Labs"/>
  </r>
  <r>
    <n v="4090"/>
    <x v="50"/>
    <x v="3"/>
    <x v="50"/>
    <x v="0"/>
    <s v="STAR Labs"/>
  </r>
  <r>
    <n v="4363"/>
    <x v="51"/>
    <x v="3"/>
    <x v="51"/>
    <x v="1"/>
    <s v="STAR Labs"/>
  </r>
  <r>
    <n v="1318"/>
    <x v="52"/>
    <x v="3"/>
    <x v="52"/>
    <x v="1"/>
    <s v="STAR Labs"/>
  </r>
  <r>
    <n v="2808"/>
    <x v="53"/>
    <x v="4"/>
    <x v="53"/>
    <x v="0"/>
    <s v="STAR Labs"/>
  </r>
  <r>
    <n v="2997"/>
    <x v="54"/>
    <x v="4"/>
    <x v="54"/>
    <x v="3"/>
    <s v="STAR Labs"/>
  </r>
  <r>
    <n v="2655"/>
    <x v="55"/>
    <x v="4"/>
    <x v="55"/>
    <x v="2"/>
    <s v="STAR Labs"/>
  </r>
  <r>
    <n v="3241"/>
    <x v="56"/>
    <x v="4"/>
    <x v="56"/>
    <x v="3"/>
    <s v="STAR Labs"/>
  </r>
  <r>
    <n v="4741"/>
    <x v="57"/>
    <x v="4"/>
    <x v="57"/>
    <x v="1"/>
    <s v="STAR Labs"/>
  </r>
  <r>
    <n v="1243"/>
    <x v="58"/>
    <x v="4"/>
    <x v="58"/>
    <x v="2"/>
    <s v="STAR Labs"/>
  </r>
  <r>
    <n v="4975"/>
    <x v="59"/>
    <x v="4"/>
    <x v="59"/>
    <x v="3"/>
    <s v="STAR Labs"/>
  </r>
  <r>
    <n v="8941"/>
    <x v="60"/>
    <x v="4"/>
    <x v="60"/>
    <x v="3"/>
    <s v="Rand Enterprises"/>
  </r>
  <r>
    <n v="8931"/>
    <x v="61"/>
    <x v="4"/>
    <x v="61"/>
    <x v="0"/>
    <s v="Rand Enterprises"/>
  </r>
  <r>
    <n v="5464"/>
    <x v="62"/>
    <x v="4"/>
    <x v="62"/>
    <x v="2"/>
    <s v="Rand Enterprises"/>
  </r>
  <r>
    <n v="5829"/>
    <x v="63"/>
    <x v="4"/>
    <x v="63"/>
    <x v="0"/>
    <s v="Rand Enterprises"/>
  </r>
  <r>
    <n v="7795"/>
    <x v="64"/>
    <x v="4"/>
    <x v="64"/>
    <x v="1"/>
    <s v="Rand Enterprises"/>
  </r>
  <r>
    <n v="5694"/>
    <x v="65"/>
    <x v="4"/>
    <x v="65"/>
    <x v="1"/>
    <s v="Rand Enterprises"/>
  </r>
  <r>
    <n v="6758"/>
    <x v="66"/>
    <x v="4"/>
    <x v="66"/>
    <x v="0"/>
    <s v="Rand Enterprises"/>
  </r>
  <r>
    <n v="7301"/>
    <x v="67"/>
    <x v="4"/>
    <x v="67"/>
    <x v="3"/>
    <s v="Rand Enterprises"/>
  </r>
  <r>
    <n v="5433"/>
    <x v="68"/>
    <x v="4"/>
    <x v="68"/>
    <x v="2"/>
    <s v="Rand Enterprises"/>
  </r>
  <r>
    <n v="5826"/>
    <x v="69"/>
    <x v="5"/>
    <x v="69"/>
    <x v="3"/>
    <s v="Rand Enterprises"/>
  </r>
  <r>
    <n v="8947"/>
    <x v="70"/>
    <x v="5"/>
    <x v="70"/>
    <x v="1"/>
    <s v="Rand Enterprises"/>
  </r>
  <r>
    <n v="5252"/>
    <x v="71"/>
    <x v="5"/>
    <x v="71"/>
    <x v="2"/>
    <s v="Rand Enterprises"/>
  </r>
  <r>
    <n v="7193"/>
    <x v="72"/>
    <x v="5"/>
    <x v="72"/>
    <x v="3"/>
    <s v="Rand Enterprises"/>
  </r>
  <r>
    <n v="6750"/>
    <x v="73"/>
    <x v="5"/>
    <x v="73"/>
    <x v="3"/>
    <s v="Rand Enterprises"/>
  </r>
  <r>
    <n v="5869"/>
    <x v="74"/>
    <x v="5"/>
    <x v="74"/>
    <x v="0"/>
    <s v="Rand Enterprises"/>
  </r>
  <r>
    <n v="8043"/>
    <x v="75"/>
    <x v="5"/>
    <x v="75"/>
    <x v="2"/>
    <s v="Rand Enterprises"/>
  </r>
  <r>
    <n v="5425"/>
    <x v="76"/>
    <x v="5"/>
    <x v="76"/>
    <x v="0"/>
    <s v="Rand Enterprises"/>
  </r>
  <r>
    <n v="5720"/>
    <x v="77"/>
    <x v="5"/>
    <x v="77"/>
    <x v="1"/>
    <s v="Rand Enterprises"/>
  </r>
  <r>
    <n v="7042"/>
    <x v="78"/>
    <x v="5"/>
    <x v="78"/>
    <x v="1"/>
    <s v="Rand Enterprises"/>
  </r>
  <r>
    <n v="5012"/>
    <x v="79"/>
    <x v="5"/>
    <x v="79"/>
    <x v="0"/>
    <s v="Rand Enterprises"/>
  </r>
  <r>
    <n v="7188"/>
    <x v="80"/>
    <x v="5"/>
    <x v="80"/>
    <x v="3"/>
    <s v="Rand Enterprises"/>
  </r>
  <r>
    <n v="6076"/>
    <x v="81"/>
    <x v="5"/>
    <x v="81"/>
    <x v="2"/>
    <s v="Rand Enterprises"/>
  </r>
  <r>
    <n v="8573"/>
    <x v="82"/>
    <x v="5"/>
    <x v="82"/>
    <x v="3"/>
    <s v="Rand Enterprises"/>
  </r>
  <r>
    <n v="8744"/>
    <x v="83"/>
    <x v="6"/>
    <x v="83"/>
    <x v="1"/>
    <s v="Rand Enterprises"/>
  </r>
  <r>
    <n v="7503"/>
    <x v="84"/>
    <x v="6"/>
    <x v="84"/>
    <x v="2"/>
    <s v="HAMMER"/>
  </r>
  <r>
    <n v="8166"/>
    <x v="85"/>
    <x v="6"/>
    <x v="85"/>
    <x v="3"/>
    <s v="HAMMER"/>
  </r>
  <r>
    <n v="5670"/>
    <x v="86"/>
    <x v="6"/>
    <x v="86"/>
    <x v="3"/>
    <s v="HAMMER"/>
  </r>
  <r>
    <n v="6381"/>
    <x v="87"/>
    <x v="6"/>
    <x v="87"/>
    <x v="0"/>
    <s v="HAMMER"/>
  </r>
  <r>
    <n v="5714"/>
    <x v="88"/>
    <x v="6"/>
    <x v="88"/>
    <x v="2"/>
    <s v="HAMMER"/>
  </r>
  <r>
    <n v="8520"/>
    <x v="89"/>
    <x v="6"/>
    <x v="89"/>
    <x v="0"/>
    <s v="HAMMER"/>
  </r>
  <r>
    <n v="6485"/>
    <x v="90"/>
    <x v="6"/>
    <x v="90"/>
    <x v="1"/>
    <s v="HAMMER"/>
  </r>
  <r>
    <n v="8767"/>
    <x v="91"/>
    <x v="6"/>
    <x v="91"/>
    <x v="1"/>
    <s v="HAMMER"/>
  </r>
  <r>
    <n v="7590"/>
    <x v="92"/>
    <x v="6"/>
    <x v="92"/>
    <x v="0"/>
    <s v="HAMMER"/>
  </r>
  <r>
    <n v="6259"/>
    <x v="93"/>
    <x v="6"/>
    <x v="93"/>
    <x v="3"/>
    <s v="HAMMER"/>
  </r>
  <r>
    <n v="5998"/>
    <x v="94"/>
    <x v="6"/>
    <x v="94"/>
    <x v="2"/>
    <s v="HAMMER"/>
  </r>
  <r>
    <n v="5189"/>
    <x v="95"/>
    <x v="6"/>
    <x v="95"/>
    <x v="3"/>
    <s v="HAMMER"/>
  </r>
  <r>
    <n v="8630"/>
    <x v="96"/>
    <x v="6"/>
    <x v="96"/>
    <x v="1"/>
    <s v="HAMMER"/>
  </r>
  <r>
    <n v="5179"/>
    <x v="97"/>
    <x v="6"/>
    <x v="97"/>
    <x v="2"/>
    <s v="HAMMER"/>
  </r>
  <r>
    <n v="7828"/>
    <x v="98"/>
    <x v="7"/>
    <x v="98"/>
    <x v="3"/>
    <s v="HAMMER"/>
  </r>
  <r>
    <n v="7055"/>
    <x v="99"/>
    <x v="7"/>
    <x v="99"/>
    <x v="3"/>
    <s v="HAMMER"/>
  </r>
  <r>
    <n v="8936"/>
    <x v="100"/>
    <x v="7"/>
    <x v="100"/>
    <x v="0"/>
    <s v="HAMMER"/>
  </r>
  <r>
    <n v="6508"/>
    <x v="101"/>
    <x v="7"/>
    <x v="101"/>
    <x v="2"/>
    <s v="HAMMER"/>
  </r>
  <r>
    <n v="5221"/>
    <x v="102"/>
    <x v="7"/>
    <x v="102"/>
    <x v="0"/>
    <s v="HAMMER"/>
  </r>
  <r>
    <n v="8967"/>
    <x v="103"/>
    <x v="7"/>
    <x v="103"/>
    <x v="1"/>
    <s v="HAMMER"/>
  </r>
  <r>
    <n v="8451"/>
    <x v="104"/>
    <x v="7"/>
    <x v="104"/>
    <x v="1"/>
    <s v="HAMMER"/>
  </r>
  <r>
    <n v="5615"/>
    <x v="105"/>
    <x v="7"/>
    <x v="105"/>
    <x v="0"/>
    <s v="HAMMER"/>
  </r>
  <r>
    <n v="8883"/>
    <x v="106"/>
    <x v="7"/>
    <x v="106"/>
    <x v="3"/>
    <s v="HAMMER"/>
  </r>
  <r>
    <n v="5046"/>
    <x v="107"/>
    <x v="7"/>
    <x v="107"/>
    <x v="2"/>
    <s v="HAMMER"/>
  </r>
  <r>
    <n v="5129"/>
    <x v="108"/>
    <x v="7"/>
    <x v="108"/>
    <x v="3"/>
    <s v="HAMMER"/>
  </r>
  <r>
    <n v="5130"/>
    <x v="109"/>
    <x v="7"/>
    <x v="109"/>
    <x v="1"/>
    <s v="HAMMER"/>
  </r>
  <r>
    <n v="6796"/>
    <x v="110"/>
    <x v="7"/>
    <x v="110"/>
    <x v="2"/>
    <s v="HAMMER"/>
  </r>
  <r>
    <n v="8297"/>
    <x v="111"/>
    <x v="7"/>
    <x v="111"/>
    <x v="3"/>
    <s v="HAMMER"/>
  </r>
  <r>
    <n v="7869"/>
    <x v="112"/>
    <x v="7"/>
    <x v="112"/>
    <x v="3"/>
    <s v="HAMMER"/>
  </r>
  <r>
    <n v="7755"/>
    <x v="113"/>
    <x v="7"/>
    <x v="113"/>
    <x v="0"/>
    <s v="HAMMER"/>
  </r>
  <r>
    <n v="5154"/>
    <x v="114"/>
    <x v="7"/>
    <x v="114"/>
    <x v="2"/>
    <s v="HAMMER"/>
  </r>
  <r>
    <n v="5905"/>
    <x v="115"/>
    <x v="7"/>
    <x v="115"/>
    <x v="0"/>
    <s v="HAMMER"/>
  </r>
  <r>
    <n v="7740"/>
    <x v="116"/>
    <x v="7"/>
    <x v="116"/>
    <x v="1"/>
    <s v="HAMMER"/>
  </r>
  <r>
    <n v="7641"/>
    <x v="117"/>
    <x v="7"/>
    <x v="117"/>
    <x v="1"/>
    <s v="HAMMER"/>
  </r>
  <r>
    <n v="7324"/>
    <x v="118"/>
    <x v="7"/>
    <x v="118"/>
    <x v="0"/>
    <s v="HAMMER"/>
  </r>
  <r>
    <n v="6818"/>
    <x v="119"/>
    <x v="7"/>
    <x v="119"/>
    <x v="3"/>
    <s v="HAMM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fieldListSortAscending="1">
  <location ref="A3:B5" firstHeaderRow="1" firstDataRow="1" firstDataCol="1"/>
  <pivotFields count="7">
    <pivotField subtotalTop="0" showAll="0"/>
    <pivotField numFmtId="14" subtotalTop="0" showAll="0">
      <items count="15">
        <item x="0"/>
        <item x="1"/>
        <item x="2"/>
        <item x="3"/>
        <item x="4"/>
        <item x="5"/>
        <item x="6"/>
        <item x="7"/>
        <item x="8"/>
        <item x="9"/>
        <item x="10"/>
        <item x="11"/>
        <item x="12"/>
        <item x="13"/>
        <item t="default"/>
      </items>
    </pivotField>
    <pivotField axis="axisRow" subtotalTop="0" showAll="0" sortType="descending">
      <items count="9">
        <item h="1" x="3"/>
        <item h="1" x="4"/>
        <item h="1" x="2"/>
        <item h="1" x="0"/>
        <item x="1"/>
        <item h="1" x="5"/>
        <item h="1" x="6"/>
        <item h="1" x="7"/>
        <item t="default"/>
      </items>
      <autoSortScope>
        <pivotArea dataOnly="0" outline="0" fieldPosition="0">
          <references count="1">
            <reference field="4294967294" count="1" selected="0">
              <x v="0"/>
            </reference>
          </references>
        </pivotArea>
      </autoSortScope>
    </pivotField>
    <pivotField dataField="1" numFmtId="166" showAll="0">
      <items count="12">
        <item x="0"/>
        <item x="1"/>
        <item x="2"/>
        <item x="3"/>
        <item x="4"/>
        <item x="5"/>
        <item x="6"/>
        <item x="7"/>
        <item x="8"/>
        <item x="9"/>
        <item x="10"/>
        <item t="default"/>
      </items>
    </pivotField>
    <pivotField subtotalTop="0" showAll="0">
      <items count="5">
        <item x="1"/>
        <item x="2"/>
        <item x="0"/>
        <item x="3"/>
        <item t="default"/>
      </items>
    </pivotField>
    <pivotField subtotalTop="0" showAll="0"/>
    <pivotField showAll="0">
      <items count="4">
        <item x="0"/>
        <item x="1"/>
        <item x="2"/>
        <item t="default"/>
      </items>
    </pivotField>
  </pivotFields>
  <rowFields count="1">
    <field x="2"/>
  </rowFields>
  <rowItems count="2">
    <i>
      <x v="4"/>
    </i>
    <i t="grand">
      <x/>
    </i>
  </rowItems>
  <colItems count="1">
    <i/>
  </colItems>
  <dataFields count="1">
    <dataField name="Sum of Revenue" fld="3" baseField="2" baseItem="0" numFmtId="167"/>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fieldListSortAscending="1">
  <location ref="A3:B5" firstHeaderRow="1" firstDataRow="1" firstDataCol="1"/>
  <pivotFields count="7">
    <pivotField subtotalTop="0" showAll="0"/>
    <pivotField numFmtId="14" subtotalTop="0" showAll="0">
      <items count="15">
        <item x="0"/>
        <item x="1"/>
        <item x="2"/>
        <item x="3"/>
        <item x="4"/>
        <item x="5"/>
        <item x="6"/>
        <item x="7"/>
        <item x="8"/>
        <item x="9"/>
        <item x="10"/>
        <item x="11"/>
        <item x="12"/>
        <item x="13"/>
        <item t="default"/>
      </items>
    </pivotField>
    <pivotField axis="axisRow" dataField="1" subtotalTop="0" showAll="0" sortType="descending">
      <items count="9">
        <item h="1" x="3"/>
        <item h="1" x="4"/>
        <item h="1" x="2"/>
        <item h="1" x="0"/>
        <item x="1"/>
        <item h="1" x="5"/>
        <item h="1" x="6"/>
        <item h="1" x="7"/>
        <item t="default"/>
      </items>
      <autoSortScope>
        <pivotArea dataOnly="0" outline="0" fieldPosition="0">
          <references count="1">
            <reference field="4294967294" count="1" selected="0">
              <x v="0"/>
            </reference>
          </references>
        </pivotArea>
      </autoSortScope>
    </pivotField>
    <pivotField numFmtId="166" showAll="0">
      <items count="12">
        <item x="0"/>
        <item x="1"/>
        <item x="2"/>
        <item x="3"/>
        <item x="4"/>
        <item x="5"/>
        <item x="6"/>
        <item x="7"/>
        <item x="8"/>
        <item x="9"/>
        <item x="10"/>
        <item t="default"/>
      </items>
    </pivotField>
    <pivotField subtotalTop="0" showAll="0">
      <items count="5">
        <item x="1"/>
        <item x="2"/>
        <item x="0"/>
        <item x="3"/>
        <item t="default"/>
      </items>
    </pivotField>
    <pivotField subtotalTop="0" showAll="0"/>
    <pivotField showAll="0">
      <items count="4">
        <item x="0"/>
        <item x="1"/>
        <item x="2"/>
        <item t="default"/>
      </items>
    </pivotField>
  </pivotFields>
  <rowFields count="1">
    <field x="2"/>
  </rowFields>
  <rowItems count="2">
    <i>
      <x v="4"/>
    </i>
    <i t="grand">
      <x/>
    </i>
  </rowItems>
  <colItems count="1">
    <i/>
  </colItems>
  <dataFields count="1">
    <dataField name="Count of Sales Person" fld="2" subtotal="count" baseField="0" baseItem="0"/>
  </dataFields>
  <chartFormats count="2">
    <chartFormat chart="1"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fieldListSortAscending="1">
  <location ref="A3:B5" firstHeaderRow="1" firstDataRow="1" firstDataCol="1"/>
  <pivotFields count="7">
    <pivotField subtotalTop="0" showAll="0"/>
    <pivotField numFmtId="14" subtotalTop="0" showAll="0">
      <items count="15">
        <item x="0"/>
        <item x="1"/>
        <item x="2"/>
        <item x="3"/>
        <item x="4"/>
        <item x="5"/>
        <item x="6"/>
        <item x="7"/>
        <item x="8"/>
        <item x="9"/>
        <item x="10"/>
        <item x="11"/>
        <item x="12"/>
        <item x="13"/>
        <item t="default"/>
      </items>
    </pivotField>
    <pivotField axis="axisRow" subtotalTop="0" showAll="0" sortType="descending">
      <items count="9">
        <item h="1" x="3"/>
        <item h="1" x="4"/>
        <item h="1" x="2"/>
        <item h="1" x="0"/>
        <item x="1"/>
        <item h="1" x="5"/>
        <item h="1" x="6"/>
        <item h="1" x="7"/>
        <item t="default"/>
      </items>
      <autoSortScope>
        <pivotArea dataOnly="0" outline="0" fieldPosition="0">
          <references count="1">
            <reference field="4294967294" count="1" selected="0">
              <x v="0"/>
            </reference>
          </references>
        </pivotArea>
      </autoSortScope>
    </pivotField>
    <pivotField dataField="1" numFmtId="166" showAll="0">
      <items count="12">
        <item x="0"/>
        <item x="1"/>
        <item x="2"/>
        <item x="3"/>
        <item x="4"/>
        <item x="5"/>
        <item x="6"/>
        <item x="7"/>
        <item x="8"/>
        <item x="9"/>
        <item x="10"/>
        <item t="default"/>
      </items>
    </pivotField>
    <pivotField subtotalTop="0" showAll="0">
      <items count="5">
        <item x="1"/>
        <item x="2"/>
        <item x="0"/>
        <item x="3"/>
        <item t="default"/>
      </items>
    </pivotField>
    <pivotField subtotalTop="0" showAll="0"/>
    <pivotField showAll="0">
      <items count="4">
        <item x="0"/>
        <item x="1"/>
        <item x="2"/>
        <item t="default"/>
      </items>
    </pivotField>
  </pivotFields>
  <rowFields count="1">
    <field x="2"/>
  </rowFields>
  <rowItems count="2">
    <i>
      <x v="4"/>
    </i>
    <i t="grand">
      <x/>
    </i>
  </rowItems>
  <colItems count="1">
    <i/>
  </colItems>
  <dataFields count="1">
    <dataField name="Average of Revenue" fld="3" subtotal="average" baseField="2" baseItem="0" numFmtId="167"/>
  </dataFields>
  <chartFormats count="3">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fieldListSortAscending="1">
  <location ref="A3:B8" firstHeaderRow="1" firstDataRow="1" firstDataCol="1"/>
  <pivotFields count="7">
    <pivotField subtotalTop="0" showAll="0"/>
    <pivotField numFmtId="14" subtotalTop="0" showAll="0">
      <items count="15">
        <item x="0"/>
        <item x="1"/>
        <item x="2"/>
        <item x="3"/>
        <item x="4"/>
        <item x="5"/>
        <item x="6"/>
        <item x="7"/>
        <item x="8"/>
        <item x="9"/>
        <item x="10"/>
        <item x="11"/>
        <item x="12"/>
        <item x="13"/>
        <item t="default"/>
      </items>
    </pivotField>
    <pivotField subtotalTop="0" showAll="0" sortType="descending">
      <items count="9">
        <item h="1" x="6"/>
        <item h="1" x="7"/>
        <item h="1" x="3"/>
        <item h="1" x="5"/>
        <item h="1" x="4"/>
        <item h="1" x="2"/>
        <item h="1" x="0"/>
        <item x="1"/>
        <item t="default"/>
      </items>
      <autoSortScope>
        <pivotArea dataOnly="0" outline="0" fieldPosition="0">
          <references count="1">
            <reference field="4294967294" count="1" selected="0">
              <x v="0"/>
            </reference>
          </references>
        </pivotArea>
      </autoSortScope>
    </pivotField>
    <pivotField dataField="1" numFmtId="166" showAll="0">
      <items count="12">
        <item x="0"/>
        <item x="1"/>
        <item x="2"/>
        <item x="3"/>
        <item x="4"/>
        <item x="5"/>
        <item x="6"/>
        <item x="7"/>
        <item x="8"/>
        <item x="9"/>
        <item x="10"/>
        <item t="default"/>
      </items>
    </pivotField>
    <pivotField axis="axisRow" subtotalTop="0"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ubtotalTop="0" showAll="0"/>
    <pivotField showAll="0">
      <items count="4">
        <item x="0"/>
        <item x="1"/>
        <item x="2"/>
        <item t="default"/>
      </items>
    </pivotField>
  </pivotFields>
  <rowFields count="1">
    <field x="4"/>
  </rowFields>
  <rowItems count="5">
    <i>
      <x v="2"/>
    </i>
    <i>
      <x v="3"/>
    </i>
    <i>
      <x v="1"/>
    </i>
    <i>
      <x/>
    </i>
    <i t="grand">
      <x/>
    </i>
  </rowItems>
  <colItems count="1">
    <i/>
  </colItems>
  <dataFields count="1">
    <dataField name="Sum of Revenue" fld="3" baseField="2" baseItem="0" numFmtId="167"/>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fieldListSortAscending="1">
  <location ref="A3:B7" firstHeaderRow="1" firstDataRow="1" firstDataCol="1"/>
  <pivotFields count="7">
    <pivotField subtotalTop="0" showAll="0"/>
    <pivotField axis="axisRow" numFmtId="14" subtotalTop="0" showAll="0" sortType="ascending">
      <items count="15">
        <item x="1"/>
        <item x="2"/>
        <item x="3"/>
        <item x="4"/>
        <item x="5"/>
        <item x="6"/>
        <item x="7"/>
        <item x="8"/>
        <item x="9"/>
        <item x="10"/>
        <item x="11"/>
        <item x="12"/>
        <item x="0"/>
        <item x="13"/>
        <item t="default"/>
      </items>
    </pivotField>
    <pivotField subtotalTop="0" showAll="0" sortType="descending">
      <items count="9">
        <item h="1" x="6"/>
        <item h="1" x="7"/>
        <item h="1" x="3"/>
        <item h="1" x="5"/>
        <item h="1" x="4"/>
        <item h="1" x="2"/>
        <item h="1" x="0"/>
        <item x="1"/>
        <item t="default"/>
      </items>
      <autoSortScope>
        <pivotArea dataOnly="0" outline="0" fieldPosition="0">
          <references count="1">
            <reference field="4294967294" count="1" selected="0">
              <x v="0"/>
            </reference>
          </references>
        </pivotArea>
      </autoSortScope>
    </pivotField>
    <pivotField dataField="1" numFmtId="166" showAll="0">
      <items count="12">
        <item x="0"/>
        <item x="1"/>
        <item x="2"/>
        <item x="3"/>
        <item x="4"/>
        <item x="5"/>
        <item x="6"/>
        <item x="7"/>
        <item x="8"/>
        <item x="9"/>
        <item x="10"/>
        <item t="default"/>
      </items>
    </pivotField>
    <pivotField subtotalTop="0"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ubtotalTop="0" showAll="0"/>
    <pivotField axis="axisRow" showAll="0">
      <items count="4">
        <item x="0"/>
        <item x="1"/>
        <item x="2"/>
        <item t="default"/>
      </items>
    </pivotField>
  </pivotFields>
  <rowFields count="2">
    <field x="6"/>
    <field x="1"/>
  </rowFields>
  <rowItems count="4">
    <i>
      <x v="1"/>
    </i>
    <i r="1">
      <x/>
    </i>
    <i r="1">
      <x v="1"/>
    </i>
    <i t="grand">
      <x/>
    </i>
  </rowItems>
  <colItems count="1">
    <i/>
  </colItems>
  <dataFields count="1">
    <dataField name="Sum of Revenue" fld="3" baseField="4" baseItem="0" numFmtId="167"/>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9" name="PivotTable1"/>
    <pivotTable tabId="8" name="PivotTable1"/>
    <pivotTable tabId="5" name="PivotTable1"/>
    <pivotTable tabId="4" name="PivotTable1"/>
  </pivotTables>
  <data>
    <tabular pivotCacheId="1">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6" name="PivotTable1"/>
    <pivotTable tabId="9" name="PivotTable1"/>
    <pivotTable tabId="8" name="PivotTable1"/>
    <pivotTable tabId="5" name="PivotTable1"/>
    <pivotTable tabId="4" name="PivotTable1"/>
  </pivotTables>
  <data>
    <tabular pivotCacheId="1">
      <items count="8">
        <i x="6"/>
        <i x="7"/>
        <i x="3"/>
        <i x="5"/>
        <i x="4"/>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Sales Person" cache="Slicer_Sales_Person" caption="Sales Perso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election activeCell="B6" sqref="B6"/>
    </sheetView>
  </sheetViews>
  <sheetFormatPr defaultRowHeight="14.4" x14ac:dyDescent="0.3"/>
  <cols>
    <col min="2" max="2" width="6.33203125" bestFit="1" customWidth="1"/>
    <col min="3" max="4" width="10.109375" bestFit="1" customWidth="1"/>
    <col min="5" max="5" width="8" bestFit="1" customWidth="1"/>
    <col min="6" max="6" width="8.21875" customWidth="1"/>
    <col min="7" max="7" width="16.77734375" bestFit="1" customWidth="1"/>
  </cols>
  <sheetData>
    <row r="2" spans="1:7" x14ac:dyDescent="0.3">
      <c r="B2" t="s">
        <v>7</v>
      </c>
      <c r="C2" t="s">
        <v>8</v>
      </c>
      <c r="D2" t="s">
        <v>9</v>
      </c>
      <c r="E2" t="s">
        <v>10</v>
      </c>
      <c r="F2" t="s">
        <v>11</v>
      </c>
      <c r="G2" t="s">
        <v>12</v>
      </c>
    </row>
    <row r="3" spans="1:7" x14ac:dyDescent="0.3">
      <c r="A3" t="s">
        <v>0</v>
      </c>
      <c r="B3">
        <v>500</v>
      </c>
      <c r="C3" s="1">
        <f>SUM($B$3:B3)</f>
        <v>500</v>
      </c>
      <c r="D3" s="1">
        <f>B3</f>
        <v>500</v>
      </c>
    </row>
    <row r="4" spans="1:7" x14ac:dyDescent="0.3">
      <c r="A4" t="s">
        <v>1</v>
      </c>
      <c r="B4">
        <v>100</v>
      </c>
      <c r="C4" s="1">
        <f>SUM($B$3:B4)</f>
        <v>600</v>
      </c>
      <c r="E4" s="1">
        <f>SUM($B$3:B3)</f>
        <v>500</v>
      </c>
      <c r="F4" s="1">
        <f>SUM($B$3:B4)</f>
        <v>600</v>
      </c>
      <c r="G4" s="1">
        <f>IF(B4&lt;0,E4,F4)</f>
        <v>600</v>
      </c>
    </row>
    <row r="5" spans="1:7" x14ac:dyDescent="0.3">
      <c r="A5" t="s">
        <v>2</v>
      </c>
      <c r="B5">
        <v>-200</v>
      </c>
      <c r="C5" s="1">
        <f>SUM($B$3:B5)</f>
        <v>400</v>
      </c>
      <c r="E5" s="1">
        <f>SUM($B$3:B4)</f>
        <v>600</v>
      </c>
      <c r="F5" s="1">
        <f>SUM($B$3:B5)</f>
        <v>400</v>
      </c>
      <c r="G5" s="1">
        <f t="shared" ref="G5:G9" si="0">IF(B5&lt;0,E5,F5)</f>
        <v>600</v>
      </c>
    </row>
    <row r="6" spans="1:7" x14ac:dyDescent="0.3">
      <c r="A6" t="s">
        <v>3</v>
      </c>
      <c r="B6">
        <v>60</v>
      </c>
      <c r="C6" s="1">
        <f>SUM($B$3:B6)</f>
        <v>460</v>
      </c>
      <c r="E6" s="1">
        <f>SUM($B$3:B5)</f>
        <v>400</v>
      </c>
      <c r="F6" s="1">
        <f>SUM($B$3:B6)</f>
        <v>460</v>
      </c>
      <c r="G6" s="1">
        <f t="shared" si="0"/>
        <v>460</v>
      </c>
    </row>
    <row r="7" spans="1:7" x14ac:dyDescent="0.3">
      <c r="A7" t="s">
        <v>4</v>
      </c>
      <c r="B7">
        <v>200</v>
      </c>
      <c r="C7" s="1">
        <f>SUM($B$3:B7)</f>
        <v>660</v>
      </c>
      <c r="E7" s="1">
        <f>SUM($B$3:B6)</f>
        <v>460</v>
      </c>
      <c r="F7" s="1">
        <f>SUM($B$3:B7)</f>
        <v>660</v>
      </c>
      <c r="G7" s="1">
        <f t="shared" si="0"/>
        <v>660</v>
      </c>
    </row>
    <row r="8" spans="1:7" x14ac:dyDescent="0.3">
      <c r="A8" t="s">
        <v>5</v>
      </c>
      <c r="B8">
        <v>100</v>
      </c>
      <c r="C8" s="1">
        <f>SUM($B$3:B8)</f>
        <v>760</v>
      </c>
      <c r="E8" s="1">
        <f>SUM($B$3:B7)</f>
        <v>660</v>
      </c>
      <c r="F8" s="1">
        <f>SUM($B$3:B8)</f>
        <v>760</v>
      </c>
      <c r="G8" s="1">
        <f t="shared" si="0"/>
        <v>760</v>
      </c>
    </row>
    <row r="9" spans="1:7" x14ac:dyDescent="0.3">
      <c r="A9" t="s">
        <v>6</v>
      </c>
      <c r="D9" s="1">
        <f>SUM(B3:B8)</f>
        <v>760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4.4" x14ac:dyDescent="0.3"/>
  <sheetData>
    <row r="1" spans="1:1" x14ac:dyDescent="0.3">
      <c r="A1"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abSelected="1" workbookViewId="0">
      <selection activeCell="G23" sqref="G23"/>
    </sheetView>
  </sheetViews>
  <sheetFormatPr defaultRowHeight="14.4" x14ac:dyDescent="0.3"/>
  <cols>
    <col min="2" max="2" width="10" bestFit="1" customWidth="1"/>
    <col min="3" max="3" width="11.33203125" bestFit="1" customWidth="1"/>
    <col min="4" max="4" width="11.109375" bestFit="1" customWidth="1"/>
    <col min="6" max="6" width="15.44140625" bestFit="1" customWidth="1"/>
  </cols>
  <sheetData>
    <row r="1" spans="1:6" x14ac:dyDescent="0.3">
      <c r="A1" t="s">
        <v>14</v>
      </c>
      <c r="B1" t="s">
        <v>15</v>
      </c>
      <c r="C1" t="s">
        <v>16</v>
      </c>
      <c r="D1" t="s">
        <v>35</v>
      </c>
      <c r="E1" t="s">
        <v>21</v>
      </c>
      <c r="F1" t="s">
        <v>26</v>
      </c>
    </row>
    <row r="2" spans="1:6" x14ac:dyDescent="0.3">
      <c r="A2">
        <v>4216</v>
      </c>
      <c r="B2" s="2">
        <v>42736</v>
      </c>
      <c r="C2" t="s">
        <v>27</v>
      </c>
      <c r="D2" s="3">
        <v>33726</v>
      </c>
      <c r="E2" t="s">
        <v>23</v>
      </c>
      <c r="F2" t="s">
        <v>28</v>
      </c>
    </row>
    <row r="3" spans="1:6" x14ac:dyDescent="0.3">
      <c r="A3">
        <v>3955</v>
      </c>
      <c r="B3" s="2">
        <v>42737</v>
      </c>
      <c r="C3" t="s">
        <v>27</v>
      </c>
      <c r="D3" s="3">
        <v>43080</v>
      </c>
      <c r="E3" t="s">
        <v>24</v>
      </c>
      <c r="F3" t="s">
        <v>28</v>
      </c>
    </row>
    <row r="4" spans="1:6" x14ac:dyDescent="0.3">
      <c r="A4">
        <v>1106</v>
      </c>
      <c r="B4" s="2">
        <v>42738</v>
      </c>
      <c r="C4" t="s">
        <v>27</v>
      </c>
      <c r="D4" s="3">
        <v>79748</v>
      </c>
      <c r="E4" t="s">
        <v>23</v>
      </c>
      <c r="F4" t="s">
        <v>28</v>
      </c>
    </row>
    <row r="5" spans="1:6" x14ac:dyDescent="0.3">
      <c r="A5">
        <v>3275</v>
      </c>
      <c r="B5" s="2">
        <v>42739</v>
      </c>
      <c r="C5" t="s">
        <v>27</v>
      </c>
      <c r="D5" s="3">
        <v>57545</v>
      </c>
      <c r="E5" t="s">
        <v>24</v>
      </c>
      <c r="F5" t="s">
        <v>28</v>
      </c>
    </row>
    <row r="6" spans="1:6" x14ac:dyDescent="0.3">
      <c r="A6">
        <v>1360</v>
      </c>
      <c r="B6" s="2">
        <v>42740</v>
      </c>
      <c r="C6" t="s">
        <v>27</v>
      </c>
      <c r="D6" s="3">
        <v>91844</v>
      </c>
      <c r="E6" t="s">
        <v>24</v>
      </c>
      <c r="F6" t="s">
        <v>28</v>
      </c>
    </row>
    <row r="7" spans="1:6" x14ac:dyDescent="0.3">
      <c r="A7">
        <v>3789</v>
      </c>
      <c r="B7" s="2">
        <v>42741</v>
      </c>
      <c r="C7" t="s">
        <v>27</v>
      </c>
      <c r="D7" s="3">
        <v>24078</v>
      </c>
      <c r="E7" t="s">
        <v>22</v>
      </c>
      <c r="F7" t="s">
        <v>28</v>
      </c>
    </row>
    <row r="8" spans="1:6" x14ac:dyDescent="0.3">
      <c r="A8">
        <v>3303</v>
      </c>
      <c r="B8" s="2">
        <v>42742</v>
      </c>
      <c r="C8" t="s">
        <v>27</v>
      </c>
      <c r="D8" s="3">
        <v>97524</v>
      </c>
      <c r="E8" t="s">
        <v>23</v>
      </c>
      <c r="F8" t="s">
        <v>28</v>
      </c>
    </row>
    <row r="9" spans="1:6" x14ac:dyDescent="0.3">
      <c r="A9">
        <v>2587</v>
      </c>
      <c r="B9" s="2">
        <v>42743</v>
      </c>
      <c r="C9" t="s">
        <v>27</v>
      </c>
      <c r="D9" s="3">
        <v>48482</v>
      </c>
      <c r="E9" t="s">
        <v>25</v>
      </c>
      <c r="F9" t="s">
        <v>28</v>
      </c>
    </row>
    <row r="10" spans="1:6" x14ac:dyDescent="0.3">
      <c r="A10">
        <v>4283</v>
      </c>
      <c r="B10" s="2">
        <v>42744</v>
      </c>
      <c r="C10" t="s">
        <v>27</v>
      </c>
      <c r="D10" s="3">
        <v>24651</v>
      </c>
      <c r="E10" t="s">
        <v>24</v>
      </c>
      <c r="F10" t="s">
        <v>28</v>
      </c>
    </row>
    <row r="11" spans="1:6" x14ac:dyDescent="0.3">
      <c r="A11">
        <v>4891</v>
      </c>
      <c r="B11" s="2">
        <v>42745</v>
      </c>
      <c r="C11" t="s">
        <v>27</v>
      </c>
      <c r="D11" s="3">
        <v>79588</v>
      </c>
      <c r="E11" t="s">
        <v>23</v>
      </c>
      <c r="F11" t="s">
        <v>28</v>
      </c>
    </row>
    <row r="12" spans="1:6" x14ac:dyDescent="0.3">
      <c r="A12">
        <v>3631</v>
      </c>
      <c r="B12" s="2">
        <v>42746</v>
      </c>
      <c r="C12" t="s">
        <v>27</v>
      </c>
      <c r="D12" s="3">
        <v>18837</v>
      </c>
      <c r="E12" t="s">
        <v>22</v>
      </c>
      <c r="F12" t="s">
        <v>29</v>
      </c>
    </row>
    <row r="13" spans="1:6" x14ac:dyDescent="0.3">
      <c r="A13">
        <v>2320</v>
      </c>
      <c r="B13" s="2">
        <v>42747</v>
      </c>
      <c r="C13" t="s">
        <v>27</v>
      </c>
      <c r="D13" s="3">
        <v>70045</v>
      </c>
      <c r="E13" t="s">
        <v>22</v>
      </c>
      <c r="F13" t="s">
        <v>29</v>
      </c>
    </row>
    <row r="14" spans="1:6" x14ac:dyDescent="0.3">
      <c r="A14">
        <v>4545</v>
      </c>
      <c r="B14" s="2">
        <v>42748</v>
      </c>
      <c r="C14" t="s">
        <v>27</v>
      </c>
      <c r="D14" s="3">
        <v>95158</v>
      </c>
      <c r="E14" t="s">
        <v>22</v>
      </c>
      <c r="F14" t="s">
        <v>29</v>
      </c>
    </row>
    <row r="15" spans="1:6" x14ac:dyDescent="0.3">
      <c r="A15">
        <v>2902</v>
      </c>
      <c r="B15" s="2">
        <v>42749</v>
      </c>
      <c r="C15" t="s">
        <v>27</v>
      </c>
      <c r="D15" s="3">
        <v>50115</v>
      </c>
      <c r="E15" t="s">
        <v>24</v>
      </c>
      <c r="F15" t="s">
        <v>29</v>
      </c>
    </row>
    <row r="16" spans="1:6" x14ac:dyDescent="0.3">
      <c r="A16">
        <v>2988</v>
      </c>
      <c r="B16" s="2">
        <v>42750</v>
      </c>
      <c r="C16" t="s">
        <v>27</v>
      </c>
      <c r="D16" s="3">
        <v>70825</v>
      </c>
      <c r="E16" t="s">
        <v>22</v>
      </c>
      <c r="F16" t="s">
        <v>29</v>
      </c>
    </row>
    <row r="17" spans="1:6" x14ac:dyDescent="0.3">
      <c r="A17">
        <v>3372</v>
      </c>
      <c r="B17" s="2">
        <v>42751</v>
      </c>
      <c r="C17" t="s">
        <v>27</v>
      </c>
      <c r="D17" s="3">
        <v>65085</v>
      </c>
      <c r="E17" t="s">
        <v>23</v>
      </c>
      <c r="F17" t="s">
        <v>29</v>
      </c>
    </row>
    <row r="18" spans="1:6" x14ac:dyDescent="0.3">
      <c r="A18">
        <v>1733</v>
      </c>
      <c r="B18" s="2">
        <v>42752</v>
      </c>
      <c r="C18" t="s">
        <v>27</v>
      </c>
      <c r="D18" s="3">
        <v>64803</v>
      </c>
      <c r="E18" t="s">
        <v>24</v>
      </c>
      <c r="F18" t="s">
        <v>29</v>
      </c>
    </row>
    <row r="19" spans="1:6" x14ac:dyDescent="0.3">
      <c r="A19">
        <v>3362</v>
      </c>
      <c r="B19" s="2">
        <v>42753</v>
      </c>
      <c r="C19" t="s">
        <v>27</v>
      </c>
      <c r="D19" s="3">
        <v>52298</v>
      </c>
      <c r="E19" t="s">
        <v>23</v>
      </c>
      <c r="F19" t="s">
        <v>30</v>
      </c>
    </row>
    <row r="20" spans="1:6" x14ac:dyDescent="0.3">
      <c r="A20">
        <v>3452</v>
      </c>
      <c r="B20" s="2">
        <v>42754</v>
      </c>
      <c r="C20" t="s">
        <v>27</v>
      </c>
      <c r="D20" s="3">
        <v>74022</v>
      </c>
      <c r="E20" t="s">
        <v>24</v>
      </c>
      <c r="F20" t="s">
        <v>30</v>
      </c>
    </row>
    <row r="21" spans="1:6" x14ac:dyDescent="0.3">
      <c r="A21">
        <v>4543</v>
      </c>
      <c r="B21" s="2">
        <v>42755</v>
      </c>
      <c r="C21" t="s">
        <v>27</v>
      </c>
      <c r="D21" s="3">
        <v>74869</v>
      </c>
      <c r="E21" t="s">
        <v>24</v>
      </c>
      <c r="F21" t="s">
        <v>30</v>
      </c>
    </row>
    <row r="22" spans="1:6" x14ac:dyDescent="0.3">
      <c r="A22">
        <v>1696</v>
      </c>
      <c r="B22" s="2">
        <v>42756</v>
      </c>
      <c r="C22" t="s">
        <v>17</v>
      </c>
      <c r="D22" s="3">
        <v>16662</v>
      </c>
      <c r="E22" t="s">
        <v>23</v>
      </c>
      <c r="F22" t="s">
        <v>30</v>
      </c>
    </row>
    <row r="23" spans="1:6" x14ac:dyDescent="0.3">
      <c r="A23">
        <v>3138</v>
      </c>
      <c r="B23" s="2">
        <v>42757</v>
      </c>
      <c r="C23" t="s">
        <v>17</v>
      </c>
      <c r="D23" s="3">
        <v>13348</v>
      </c>
      <c r="E23" t="s">
        <v>25</v>
      </c>
      <c r="F23" t="s">
        <v>30</v>
      </c>
    </row>
    <row r="24" spans="1:6" x14ac:dyDescent="0.3">
      <c r="A24">
        <v>3613</v>
      </c>
      <c r="B24" s="2">
        <v>42758</v>
      </c>
      <c r="C24" t="s">
        <v>17</v>
      </c>
      <c r="D24" s="3">
        <v>88781</v>
      </c>
      <c r="E24" t="s">
        <v>25</v>
      </c>
      <c r="F24" t="s">
        <v>30</v>
      </c>
    </row>
    <row r="25" spans="1:6" x14ac:dyDescent="0.3">
      <c r="A25">
        <v>2053</v>
      </c>
      <c r="B25" s="2">
        <v>42759</v>
      </c>
      <c r="C25" t="s">
        <v>17</v>
      </c>
      <c r="D25" s="3">
        <v>27493</v>
      </c>
      <c r="E25" t="s">
        <v>22</v>
      </c>
      <c r="F25" t="s">
        <v>30</v>
      </c>
    </row>
    <row r="26" spans="1:6" x14ac:dyDescent="0.3">
      <c r="A26">
        <v>4670</v>
      </c>
      <c r="B26" s="2">
        <v>42760</v>
      </c>
      <c r="C26" t="s">
        <v>17</v>
      </c>
      <c r="D26" s="3">
        <v>59915</v>
      </c>
      <c r="E26" t="s">
        <v>25</v>
      </c>
      <c r="F26" t="s">
        <v>30</v>
      </c>
    </row>
    <row r="27" spans="1:6" x14ac:dyDescent="0.3">
      <c r="A27">
        <v>4115</v>
      </c>
      <c r="B27" s="2">
        <v>42761</v>
      </c>
      <c r="C27" t="s">
        <v>17</v>
      </c>
      <c r="D27" s="3">
        <v>17706</v>
      </c>
      <c r="E27" t="s">
        <v>25</v>
      </c>
      <c r="F27" t="s">
        <v>30</v>
      </c>
    </row>
    <row r="28" spans="1:6" x14ac:dyDescent="0.3">
      <c r="A28">
        <v>2765</v>
      </c>
      <c r="B28" s="2">
        <v>42762</v>
      </c>
      <c r="C28" t="s">
        <v>17</v>
      </c>
      <c r="D28" s="3">
        <v>69213</v>
      </c>
      <c r="E28" t="s">
        <v>23</v>
      </c>
      <c r="F28" t="s">
        <v>30</v>
      </c>
    </row>
    <row r="29" spans="1:6" x14ac:dyDescent="0.3">
      <c r="A29">
        <v>3885</v>
      </c>
      <c r="B29" s="2">
        <v>42763</v>
      </c>
      <c r="C29" t="s">
        <v>17</v>
      </c>
      <c r="D29" s="3">
        <v>88583</v>
      </c>
      <c r="E29" t="s">
        <v>22</v>
      </c>
      <c r="F29" t="s">
        <v>30</v>
      </c>
    </row>
    <row r="30" spans="1:6" x14ac:dyDescent="0.3">
      <c r="A30">
        <v>1048</v>
      </c>
      <c r="B30" s="2">
        <v>42764</v>
      </c>
      <c r="C30" t="s">
        <v>17</v>
      </c>
      <c r="D30" s="3">
        <v>48470</v>
      </c>
      <c r="E30" t="s">
        <v>22</v>
      </c>
      <c r="F30" t="s">
        <v>30</v>
      </c>
    </row>
    <row r="31" spans="1:6" x14ac:dyDescent="0.3">
      <c r="A31">
        <v>2390</v>
      </c>
      <c r="B31" s="2">
        <v>42765</v>
      </c>
      <c r="C31" t="s">
        <v>17</v>
      </c>
      <c r="D31" s="3">
        <v>32478</v>
      </c>
      <c r="E31" t="s">
        <v>23</v>
      </c>
      <c r="F31" t="s">
        <v>30</v>
      </c>
    </row>
    <row r="32" spans="1:6" x14ac:dyDescent="0.3">
      <c r="A32">
        <v>1112</v>
      </c>
      <c r="B32" s="2">
        <v>42766</v>
      </c>
      <c r="C32" t="s">
        <v>17</v>
      </c>
      <c r="D32" s="3">
        <v>23250</v>
      </c>
      <c r="E32" t="s">
        <v>24</v>
      </c>
      <c r="F32" t="s">
        <v>30</v>
      </c>
    </row>
    <row r="33" spans="1:6" x14ac:dyDescent="0.3">
      <c r="A33">
        <v>2670</v>
      </c>
      <c r="B33" s="2">
        <v>42767</v>
      </c>
      <c r="C33" t="s">
        <v>17</v>
      </c>
      <c r="D33" s="3">
        <v>23014</v>
      </c>
      <c r="E33" t="s">
        <v>25</v>
      </c>
      <c r="F33" t="s">
        <v>30</v>
      </c>
    </row>
    <row r="34" spans="1:6" x14ac:dyDescent="0.3">
      <c r="A34">
        <v>2570</v>
      </c>
      <c r="B34" s="2">
        <v>42768</v>
      </c>
      <c r="C34" t="s">
        <v>17</v>
      </c>
      <c r="D34" s="3">
        <v>39363</v>
      </c>
      <c r="E34" t="s">
        <v>24</v>
      </c>
      <c r="F34" t="s">
        <v>30</v>
      </c>
    </row>
    <row r="35" spans="1:6" x14ac:dyDescent="0.3">
      <c r="A35">
        <v>1923</v>
      </c>
      <c r="B35" s="2">
        <v>42769</v>
      </c>
      <c r="C35" t="s">
        <v>17</v>
      </c>
      <c r="D35" s="3">
        <v>84437</v>
      </c>
      <c r="E35" t="s">
        <v>23</v>
      </c>
      <c r="F35" t="s">
        <v>30</v>
      </c>
    </row>
    <row r="36" spans="1:6" x14ac:dyDescent="0.3">
      <c r="A36">
        <v>1450</v>
      </c>
      <c r="B36" s="2">
        <v>42770</v>
      </c>
      <c r="C36" t="s">
        <v>18</v>
      </c>
      <c r="D36" s="3">
        <v>92459</v>
      </c>
      <c r="E36" t="s">
        <v>24</v>
      </c>
      <c r="F36" t="s">
        <v>31</v>
      </c>
    </row>
    <row r="37" spans="1:6" x14ac:dyDescent="0.3">
      <c r="A37">
        <v>2368</v>
      </c>
      <c r="B37" s="2">
        <v>42771</v>
      </c>
      <c r="C37" t="s">
        <v>18</v>
      </c>
      <c r="D37" s="3">
        <v>48231</v>
      </c>
      <c r="E37" t="s">
        <v>23</v>
      </c>
      <c r="F37" t="s">
        <v>31</v>
      </c>
    </row>
    <row r="38" spans="1:6" x14ac:dyDescent="0.3">
      <c r="A38">
        <v>1440</v>
      </c>
      <c r="B38" s="2">
        <v>42772</v>
      </c>
      <c r="C38" t="s">
        <v>18</v>
      </c>
      <c r="D38" s="3">
        <v>20200</v>
      </c>
      <c r="E38" t="s">
        <v>24</v>
      </c>
      <c r="F38" t="s">
        <v>31</v>
      </c>
    </row>
    <row r="39" spans="1:6" x14ac:dyDescent="0.3">
      <c r="A39">
        <v>1028</v>
      </c>
      <c r="B39" s="2">
        <v>42773</v>
      </c>
      <c r="C39" t="s">
        <v>18</v>
      </c>
      <c r="D39" s="3">
        <v>46645</v>
      </c>
      <c r="E39" t="s">
        <v>23</v>
      </c>
      <c r="F39" t="s">
        <v>31</v>
      </c>
    </row>
    <row r="40" spans="1:6" x14ac:dyDescent="0.3">
      <c r="A40">
        <v>2663</v>
      </c>
      <c r="B40" s="2">
        <v>42774</v>
      </c>
      <c r="C40" t="s">
        <v>18</v>
      </c>
      <c r="D40" s="3">
        <v>37636</v>
      </c>
      <c r="E40" t="s">
        <v>23</v>
      </c>
      <c r="F40" t="s">
        <v>31</v>
      </c>
    </row>
    <row r="41" spans="1:6" x14ac:dyDescent="0.3">
      <c r="A41">
        <v>2327</v>
      </c>
      <c r="B41" s="2">
        <v>42775</v>
      </c>
      <c r="C41" t="s">
        <v>18</v>
      </c>
      <c r="D41" s="3">
        <v>35827</v>
      </c>
      <c r="E41" t="s">
        <v>23</v>
      </c>
      <c r="F41" t="s">
        <v>31</v>
      </c>
    </row>
    <row r="42" spans="1:6" x14ac:dyDescent="0.3">
      <c r="A42">
        <v>4328</v>
      </c>
      <c r="B42" s="2">
        <v>42776</v>
      </c>
      <c r="C42" t="s">
        <v>18</v>
      </c>
      <c r="D42" s="3">
        <v>65480</v>
      </c>
      <c r="E42" t="s">
        <v>24</v>
      </c>
      <c r="F42" t="s">
        <v>31</v>
      </c>
    </row>
    <row r="43" spans="1:6" x14ac:dyDescent="0.3">
      <c r="A43">
        <v>4294</v>
      </c>
      <c r="B43" s="2">
        <v>42777</v>
      </c>
      <c r="C43" t="s">
        <v>18</v>
      </c>
      <c r="D43" s="3">
        <v>44584</v>
      </c>
      <c r="E43" t="s">
        <v>22</v>
      </c>
      <c r="F43" t="s">
        <v>31</v>
      </c>
    </row>
    <row r="44" spans="1:6" x14ac:dyDescent="0.3">
      <c r="A44">
        <v>3170</v>
      </c>
      <c r="B44" s="2">
        <v>42778</v>
      </c>
      <c r="C44" t="s">
        <v>18</v>
      </c>
      <c r="D44" s="3">
        <v>72375</v>
      </c>
      <c r="E44" t="s">
        <v>23</v>
      </c>
      <c r="F44" t="s">
        <v>31</v>
      </c>
    </row>
    <row r="45" spans="1:6" x14ac:dyDescent="0.3">
      <c r="A45">
        <v>1853</v>
      </c>
      <c r="B45" s="2">
        <v>42779</v>
      </c>
      <c r="C45" t="s">
        <v>19</v>
      </c>
      <c r="D45" s="3">
        <v>91314</v>
      </c>
      <c r="E45" t="s">
        <v>22</v>
      </c>
      <c r="F45" t="s">
        <v>31</v>
      </c>
    </row>
    <row r="46" spans="1:6" x14ac:dyDescent="0.3">
      <c r="A46">
        <v>3659</v>
      </c>
      <c r="B46" s="2">
        <v>42780</v>
      </c>
      <c r="C46" t="s">
        <v>19</v>
      </c>
      <c r="D46" s="3">
        <v>33350</v>
      </c>
      <c r="E46" t="s">
        <v>22</v>
      </c>
      <c r="F46" t="s">
        <v>31</v>
      </c>
    </row>
    <row r="47" spans="1:6" x14ac:dyDescent="0.3">
      <c r="A47">
        <v>4928</v>
      </c>
      <c r="B47" s="2">
        <v>42781</v>
      </c>
      <c r="C47" t="s">
        <v>19</v>
      </c>
      <c r="D47" s="3">
        <v>43677</v>
      </c>
      <c r="E47" t="s">
        <v>25</v>
      </c>
      <c r="F47" t="s">
        <v>32</v>
      </c>
    </row>
    <row r="48" spans="1:6" x14ac:dyDescent="0.3">
      <c r="A48">
        <v>4819</v>
      </c>
      <c r="B48" s="2">
        <v>42782</v>
      </c>
      <c r="C48" t="s">
        <v>19</v>
      </c>
      <c r="D48" s="3">
        <v>59550</v>
      </c>
      <c r="E48" t="s">
        <v>25</v>
      </c>
      <c r="F48" t="s">
        <v>32</v>
      </c>
    </row>
    <row r="49" spans="1:6" x14ac:dyDescent="0.3">
      <c r="A49">
        <v>4168</v>
      </c>
      <c r="B49" s="2">
        <v>42783</v>
      </c>
      <c r="C49" t="s">
        <v>19</v>
      </c>
      <c r="D49" s="3">
        <v>69189</v>
      </c>
      <c r="E49" t="s">
        <v>25</v>
      </c>
      <c r="F49" t="s">
        <v>32</v>
      </c>
    </row>
    <row r="50" spans="1:6" x14ac:dyDescent="0.3">
      <c r="A50">
        <v>4403</v>
      </c>
      <c r="B50" s="2">
        <v>42784</v>
      </c>
      <c r="C50" t="s">
        <v>19</v>
      </c>
      <c r="D50" s="3">
        <v>45378</v>
      </c>
      <c r="E50" t="s">
        <v>23</v>
      </c>
      <c r="F50" t="s">
        <v>32</v>
      </c>
    </row>
    <row r="51" spans="1:6" x14ac:dyDescent="0.3">
      <c r="A51">
        <v>1016</v>
      </c>
      <c r="B51" s="2">
        <v>42785</v>
      </c>
      <c r="C51" t="s">
        <v>19</v>
      </c>
      <c r="D51" s="3">
        <v>49789</v>
      </c>
      <c r="E51" t="s">
        <v>22</v>
      </c>
      <c r="F51" t="s">
        <v>32</v>
      </c>
    </row>
    <row r="52" spans="1:6" x14ac:dyDescent="0.3">
      <c r="A52">
        <v>4090</v>
      </c>
      <c r="B52" s="2">
        <v>42786</v>
      </c>
      <c r="C52" t="s">
        <v>19</v>
      </c>
      <c r="D52" s="3">
        <v>97144</v>
      </c>
      <c r="E52" t="s">
        <v>23</v>
      </c>
      <c r="F52" t="s">
        <v>32</v>
      </c>
    </row>
    <row r="53" spans="1:6" x14ac:dyDescent="0.3">
      <c r="A53">
        <v>4363</v>
      </c>
      <c r="B53" s="2">
        <v>42787</v>
      </c>
      <c r="C53" t="s">
        <v>19</v>
      </c>
      <c r="D53" s="3">
        <v>56290</v>
      </c>
      <c r="E53" t="s">
        <v>24</v>
      </c>
      <c r="F53" t="s">
        <v>32</v>
      </c>
    </row>
    <row r="54" spans="1:6" x14ac:dyDescent="0.3">
      <c r="A54">
        <v>1318</v>
      </c>
      <c r="B54" s="2">
        <v>42788</v>
      </c>
      <c r="C54" t="s">
        <v>19</v>
      </c>
      <c r="D54" s="3">
        <v>57893</v>
      </c>
      <c r="E54" t="s">
        <v>24</v>
      </c>
      <c r="F54" t="s">
        <v>32</v>
      </c>
    </row>
    <row r="55" spans="1:6" x14ac:dyDescent="0.3">
      <c r="A55">
        <v>2808</v>
      </c>
      <c r="B55" s="2">
        <v>42789</v>
      </c>
      <c r="C55" t="s">
        <v>20</v>
      </c>
      <c r="D55" s="3">
        <v>32674</v>
      </c>
      <c r="E55" t="s">
        <v>23</v>
      </c>
      <c r="F55" t="s">
        <v>32</v>
      </c>
    </row>
    <row r="56" spans="1:6" x14ac:dyDescent="0.3">
      <c r="A56">
        <v>2997</v>
      </c>
      <c r="B56" s="2">
        <v>42790</v>
      </c>
      <c r="C56" t="s">
        <v>20</v>
      </c>
      <c r="D56" s="3">
        <v>63673</v>
      </c>
      <c r="E56" t="s">
        <v>25</v>
      </c>
      <c r="F56" t="s">
        <v>32</v>
      </c>
    </row>
    <row r="57" spans="1:6" x14ac:dyDescent="0.3">
      <c r="A57">
        <v>2655</v>
      </c>
      <c r="B57" s="2">
        <v>42791</v>
      </c>
      <c r="C57" t="s">
        <v>20</v>
      </c>
      <c r="D57" s="3">
        <v>21393</v>
      </c>
      <c r="E57" t="s">
        <v>22</v>
      </c>
      <c r="F57" t="s">
        <v>32</v>
      </c>
    </row>
    <row r="58" spans="1:6" x14ac:dyDescent="0.3">
      <c r="A58">
        <v>3241</v>
      </c>
      <c r="B58" s="2">
        <v>42792</v>
      </c>
      <c r="C58" t="s">
        <v>20</v>
      </c>
      <c r="D58" s="3">
        <v>61838</v>
      </c>
      <c r="E58" t="s">
        <v>25</v>
      </c>
      <c r="F58" t="s">
        <v>32</v>
      </c>
    </row>
    <row r="59" spans="1:6" x14ac:dyDescent="0.3">
      <c r="A59">
        <v>4741</v>
      </c>
      <c r="B59" s="2">
        <v>42793</v>
      </c>
      <c r="C59" t="s">
        <v>20</v>
      </c>
      <c r="D59" s="3">
        <v>58853</v>
      </c>
      <c r="E59" t="s">
        <v>24</v>
      </c>
      <c r="F59" t="s">
        <v>32</v>
      </c>
    </row>
    <row r="60" spans="1:6" x14ac:dyDescent="0.3">
      <c r="A60">
        <v>1243</v>
      </c>
      <c r="B60" s="2">
        <v>42794</v>
      </c>
      <c r="C60" t="s">
        <v>20</v>
      </c>
      <c r="D60" s="3">
        <v>37554</v>
      </c>
      <c r="E60" t="s">
        <v>22</v>
      </c>
      <c r="F60" t="s">
        <v>32</v>
      </c>
    </row>
    <row r="61" spans="1:6" x14ac:dyDescent="0.3">
      <c r="A61">
        <v>4975</v>
      </c>
      <c r="B61" s="2">
        <v>42795</v>
      </c>
      <c r="C61" t="s">
        <v>20</v>
      </c>
      <c r="D61" s="3">
        <v>91508</v>
      </c>
      <c r="E61" t="s">
        <v>25</v>
      </c>
      <c r="F61" t="s">
        <v>32</v>
      </c>
    </row>
    <row r="62" spans="1:6" x14ac:dyDescent="0.3">
      <c r="A62">
        <v>8941</v>
      </c>
      <c r="B62" s="2">
        <v>42796</v>
      </c>
      <c r="C62" t="s">
        <v>20</v>
      </c>
      <c r="D62" s="3">
        <v>94458</v>
      </c>
      <c r="E62" t="s">
        <v>25</v>
      </c>
      <c r="F62" t="s">
        <v>45</v>
      </c>
    </row>
    <row r="63" spans="1:6" x14ac:dyDescent="0.3">
      <c r="A63">
        <v>8931</v>
      </c>
      <c r="B63" s="2">
        <v>42797</v>
      </c>
      <c r="C63" t="s">
        <v>20</v>
      </c>
      <c r="D63" s="3">
        <v>82914</v>
      </c>
      <c r="E63" t="s">
        <v>23</v>
      </c>
      <c r="F63" t="s">
        <v>45</v>
      </c>
    </row>
    <row r="64" spans="1:6" x14ac:dyDescent="0.3">
      <c r="A64">
        <v>5464</v>
      </c>
      <c r="B64" s="2">
        <v>42798</v>
      </c>
      <c r="C64" t="s">
        <v>20</v>
      </c>
      <c r="D64" s="3">
        <v>80373</v>
      </c>
      <c r="E64" t="s">
        <v>22</v>
      </c>
      <c r="F64" t="s">
        <v>45</v>
      </c>
    </row>
    <row r="65" spans="1:6" x14ac:dyDescent="0.3">
      <c r="A65">
        <v>5829</v>
      </c>
      <c r="B65" s="2">
        <v>42799</v>
      </c>
      <c r="C65" t="s">
        <v>20</v>
      </c>
      <c r="D65" s="3">
        <v>79803</v>
      </c>
      <c r="E65" t="s">
        <v>23</v>
      </c>
      <c r="F65" t="s">
        <v>45</v>
      </c>
    </row>
    <row r="66" spans="1:6" x14ac:dyDescent="0.3">
      <c r="A66">
        <v>7795</v>
      </c>
      <c r="B66" s="2">
        <v>42800</v>
      </c>
      <c r="C66" t="s">
        <v>20</v>
      </c>
      <c r="D66" s="3">
        <v>56760</v>
      </c>
      <c r="E66" t="s">
        <v>24</v>
      </c>
      <c r="F66" t="s">
        <v>45</v>
      </c>
    </row>
    <row r="67" spans="1:6" x14ac:dyDescent="0.3">
      <c r="A67">
        <v>5694</v>
      </c>
      <c r="B67" s="2">
        <v>42801</v>
      </c>
      <c r="C67" t="s">
        <v>20</v>
      </c>
      <c r="D67" s="3">
        <v>82699</v>
      </c>
      <c r="E67" t="s">
        <v>24</v>
      </c>
      <c r="F67" t="s">
        <v>45</v>
      </c>
    </row>
    <row r="68" spans="1:6" x14ac:dyDescent="0.3">
      <c r="A68">
        <v>6758</v>
      </c>
      <c r="B68" s="2">
        <v>42802</v>
      </c>
      <c r="C68" t="s">
        <v>20</v>
      </c>
      <c r="D68" s="3">
        <v>93087</v>
      </c>
      <c r="E68" t="s">
        <v>23</v>
      </c>
      <c r="F68" t="s">
        <v>45</v>
      </c>
    </row>
    <row r="69" spans="1:6" x14ac:dyDescent="0.3">
      <c r="A69">
        <v>7301</v>
      </c>
      <c r="B69" s="2">
        <v>42803</v>
      </c>
      <c r="C69" t="s">
        <v>20</v>
      </c>
      <c r="D69" s="3">
        <v>87966</v>
      </c>
      <c r="E69" t="s">
        <v>25</v>
      </c>
      <c r="F69" t="s">
        <v>45</v>
      </c>
    </row>
    <row r="70" spans="1:6" x14ac:dyDescent="0.3">
      <c r="A70">
        <v>5433</v>
      </c>
      <c r="B70" s="2">
        <v>42804</v>
      </c>
      <c r="C70" t="s">
        <v>20</v>
      </c>
      <c r="D70" s="3">
        <v>58288</v>
      </c>
      <c r="E70" t="s">
        <v>22</v>
      </c>
      <c r="F70" t="s">
        <v>45</v>
      </c>
    </row>
    <row r="71" spans="1:6" x14ac:dyDescent="0.3">
      <c r="A71">
        <v>5826</v>
      </c>
      <c r="B71" s="2">
        <v>42805</v>
      </c>
      <c r="C71" t="s">
        <v>42</v>
      </c>
      <c r="D71" s="3">
        <v>67227</v>
      </c>
      <c r="E71" t="s">
        <v>25</v>
      </c>
      <c r="F71" t="s">
        <v>45</v>
      </c>
    </row>
    <row r="72" spans="1:6" x14ac:dyDescent="0.3">
      <c r="A72">
        <v>8947</v>
      </c>
      <c r="B72" s="2">
        <v>42806</v>
      </c>
      <c r="C72" t="s">
        <v>42</v>
      </c>
      <c r="D72" s="3">
        <v>89869</v>
      </c>
      <c r="E72" t="s">
        <v>24</v>
      </c>
      <c r="F72" t="s">
        <v>45</v>
      </c>
    </row>
    <row r="73" spans="1:6" x14ac:dyDescent="0.3">
      <c r="A73">
        <v>5252</v>
      </c>
      <c r="B73" s="2">
        <v>42807</v>
      </c>
      <c r="C73" t="s">
        <v>42</v>
      </c>
      <c r="D73" s="3">
        <v>94372</v>
      </c>
      <c r="E73" t="s">
        <v>22</v>
      </c>
      <c r="F73" t="s">
        <v>45</v>
      </c>
    </row>
    <row r="74" spans="1:6" x14ac:dyDescent="0.3">
      <c r="A74">
        <v>7193</v>
      </c>
      <c r="B74" s="2">
        <v>42808</v>
      </c>
      <c r="C74" t="s">
        <v>42</v>
      </c>
      <c r="D74" s="3">
        <v>93046</v>
      </c>
      <c r="E74" t="s">
        <v>25</v>
      </c>
      <c r="F74" t="s">
        <v>45</v>
      </c>
    </row>
    <row r="75" spans="1:6" x14ac:dyDescent="0.3">
      <c r="A75">
        <v>6750</v>
      </c>
      <c r="B75" s="2">
        <v>42809</v>
      </c>
      <c r="C75" t="s">
        <v>42</v>
      </c>
      <c r="D75" s="3">
        <v>81213</v>
      </c>
      <c r="E75" t="s">
        <v>25</v>
      </c>
      <c r="F75" t="s">
        <v>45</v>
      </c>
    </row>
    <row r="76" spans="1:6" x14ac:dyDescent="0.3">
      <c r="A76">
        <v>5869</v>
      </c>
      <c r="B76" s="2">
        <v>42810</v>
      </c>
      <c r="C76" t="s">
        <v>42</v>
      </c>
      <c r="D76" s="3">
        <v>83614</v>
      </c>
      <c r="E76" t="s">
        <v>23</v>
      </c>
      <c r="F76" t="s">
        <v>45</v>
      </c>
    </row>
    <row r="77" spans="1:6" x14ac:dyDescent="0.3">
      <c r="A77">
        <v>8043</v>
      </c>
      <c r="B77" s="2">
        <v>42811</v>
      </c>
      <c r="C77" t="s">
        <v>42</v>
      </c>
      <c r="D77" s="3">
        <v>72106</v>
      </c>
      <c r="E77" t="s">
        <v>22</v>
      </c>
      <c r="F77" t="s">
        <v>45</v>
      </c>
    </row>
    <row r="78" spans="1:6" x14ac:dyDescent="0.3">
      <c r="A78">
        <v>5425</v>
      </c>
      <c r="B78" s="2">
        <v>42812</v>
      </c>
      <c r="C78" t="s">
        <v>42</v>
      </c>
      <c r="D78" s="3">
        <v>62442</v>
      </c>
      <c r="E78" t="s">
        <v>23</v>
      </c>
      <c r="F78" t="s">
        <v>45</v>
      </c>
    </row>
    <row r="79" spans="1:6" x14ac:dyDescent="0.3">
      <c r="A79">
        <v>5720</v>
      </c>
      <c r="B79" s="2">
        <v>42813</v>
      </c>
      <c r="C79" t="s">
        <v>42</v>
      </c>
      <c r="D79" s="3">
        <v>93408</v>
      </c>
      <c r="E79" t="s">
        <v>24</v>
      </c>
      <c r="F79" t="s">
        <v>45</v>
      </c>
    </row>
    <row r="80" spans="1:6" x14ac:dyDescent="0.3">
      <c r="A80">
        <v>7042</v>
      </c>
      <c r="B80" s="2">
        <v>42814</v>
      </c>
      <c r="C80" t="s">
        <v>42</v>
      </c>
      <c r="D80" s="3">
        <v>97083</v>
      </c>
      <c r="E80" t="s">
        <v>24</v>
      </c>
      <c r="F80" t="s">
        <v>45</v>
      </c>
    </row>
    <row r="81" spans="1:6" x14ac:dyDescent="0.3">
      <c r="A81">
        <v>5012</v>
      </c>
      <c r="B81" s="2">
        <v>42815</v>
      </c>
      <c r="C81" t="s">
        <v>42</v>
      </c>
      <c r="D81" s="3">
        <v>96519</v>
      </c>
      <c r="E81" t="s">
        <v>23</v>
      </c>
      <c r="F81" t="s">
        <v>45</v>
      </c>
    </row>
    <row r="82" spans="1:6" x14ac:dyDescent="0.3">
      <c r="A82">
        <v>7188</v>
      </c>
      <c r="B82" s="2">
        <v>42816</v>
      </c>
      <c r="C82" t="s">
        <v>42</v>
      </c>
      <c r="D82" s="3">
        <v>79837</v>
      </c>
      <c r="E82" t="s">
        <v>25</v>
      </c>
      <c r="F82" t="s">
        <v>45</v>
      </c>
    </row>
    <row r="83" spans="1:6" x14ac:dyDescent="0.3">
      <c r="A83">
        <v>6076</v>
      </c>
      <c r="B83" s="2">
        <v>42817</v>
      </c>
      <c r="C83" t="s">
        <v>42</v>
      </c>
      <c r="D83" s="3">
        <v>93650</v>
      </c>
      <c r="E83" t="s">
        <v>22</v>
      </c>
      <c r="F83" t="s">
        <v>45</v>
      </c>
    </row>
    <row r="84" spans="1:6" x14ac:dyDescent="0.3">
      <c r="A84">
        <v>8573</v>
      </c>
      <c r="B84" s="2">
        <v>42818</v>
      </c>
      <c r="C84" t="s">
        <v>42</v>
      </c>
      <c r="D84" s="3">
        <v>73275</v>
      </c>
      <c r="E84" t="s">
        <v>25</v>
      </c>
      <c r="F84" t="s">
        <v>45</v>
      </c>
    </row>
    <row r="85" spans="1:6" x14ac:dyDescent="0.3">
      <c r="A85">
        <v>8744</v>
      </c>
      <c r="B85" s="2">
        <v>42819</v>
      </c>
      <c r="C85" t="s">
        <v>43</v>
      </c>
      <c r="D85" s="3">
        <v>90125</v>
      </c>
      <c r="E85" t="s">
        <v>24</v>
      </c>
      <c r="F85" t="s">
        <v>45</v>
      </c>
    </row>
    <row r="86" spans="1:6" x14ac:dyDescent="0.3">
      <c r="A86">
        <v>7503</v>
      </c>
      <c r="B86" s="2">
        <v>42820</v>
      </c>
      <c r="C86" t="s">
        <v>43</v>
      </c>
      <c r="D86" s="3">
        <v>98377</v>
      </c>
      <c r="E86" t="s">
        <v>22</v>
      </c>
      <c r="F86" t="s">
        <v>46</v>
      </c>
    </row>
    <row r="87" spans="1:6" x14ac:dyDescent="0.3">
      <c r="A87">
        <v>8166</v>
      </c>
      <c r="B87" s="2">
        <v>42821</v>
      </c>
      <c r="C87" t="s">
        <v>43</v>
      </c>
      <c r="D87" s="3">
        <v>70066</v>
      </c>
      <c r="E87" t="s">
        <v>25</v>
      </c>
      <c r="F87" t="s">
        <v>46</v>
      </c>
    </row>
    <row r="88" spans="1:6" x14ac:dyDescent="0.3">
      <c r="A88">
        <v>5670</v>
      </c>
      <c r="B88" s="2">
        <v>42822</v>
      </c>
      <c r="C88" t="s">
        <v>43</v>
      </c>
      <c r="D88" s="3">
        <v>87220</v>
      </c>
      <c r="E88" t="s">
        <v>25</v>
      </c>
      <c r="F88" t="s">
        <v>46</v>
      </c>
    </row>
    <row r="89" spans="1:6" x14ac:dyDescent="0.3">
      <c r="A89">
        <v>6381</v>
      </c>
      <c r="B89" s="2">
        <v>42823</v>
      </c>
      <c r="C89" t="s">
        <v>43</v>
      </c>
      <c r="D89" s="3">
        <v>72861</v>
      </c>
      <c r="E89" t="s">
        <v>23</v>
      </c>
      <c r="F89" t="s">
        <v>46</v>
      </c>
    </row>
    <row r="90" spans="1:6" x14ac:dyDescent="0.3">
      <c r="A90">
        <v>5714</v>
      </c>
      <c r="B90" s="2">
        <v>42824</v>
      </c>
      <c r="C90" t="s">
        <v>43</v>
      </c>
      <c r="D90" s="3">
        <v>82708</v>
      </c>
      <c r="E90" t="s">
        <v>22</v>
      </c>
      <c r="F90" t="s">
        <v>46</v>
      </c>
    </row>
    <row r="91" spans="1:6" x14ac:dyDescent="0.3">
      <c r="A91">
        <v>8520</v>
      </c>
      <c r="B91" s="2">
        <v>42825</v>
      </c>
      <c r="C91" t="s">
        <v>43</v>
      </c>
      <c r="D91" s="3">
        <v>63836</v>
      </c>
      <c r="E91" t="s">
        <v>23</v>
      </c>
      <c r="F91" t="s">
        <v>46</v>
      </c>
    </row>
    <row r="92" spans="1:6" x14ac:dyDescent="0.3">
      <c r="A92">
        <v>6485</v>
      </c>
      <c r="B92" s="2">
        <v>42826</v>
      </c>
      <c r="C92" t="s">
        <v>43</v>
      </c>
      <c r="D92" s="3">
        <v>86009</v>
      </c>
      <c r="E92" t="s">
        <v>24</v>
      </c>
      <c r="F92" t="s">
        <v>46</v>
      </c>
    </row>
    <row r="93" spans="1:6" x14ac:dyDescent="0.3">
      <c r="A93">
        <v>8767</v>
      </c>
      <c r="B93" s="2">
        <v>42827</v>
      </c>
      <c r="C93" t="s">
        <v>43</v>
      </c>
      <c r="D93" s="3">
        <v>91422</v>
      </c>
      <c r="E93" t="s">
        <v>24</v>
      </c>
      <c r="F93" t="s">
        <v>46</v>
      </c>
    </row>
    <row r="94" spans="1:6" x14ac:dyDescent="0.3">
      <c r="A94">
        <v>7590</v>
      </c>
      <c r="B94" s="2">
        <v>42828</v>
      </c>
      <c r="C94" t="s">
        <v>43</v>
      </c>
      <c r="D94" s="3">
        <v>98031</v>
      </c>
      <c r="E94" t="s">
        <v>23</v>
      </c>
      <c r="F94" t="s">
        <v>46</v>
      </c>
    </row>
    <row r="95" spans="1:6" x14ac:dyDescent="0.3">
      <c r="A95">
        <v>6259</v>
      </c>
      <c r="B95" s="2">
        <v>42829</v>
      </c>
      <c r="C95" t="s">
        <v>43</v>
      </c>
      <c r="D95" s="3">
        <v>80387</v>
      </c>
      <c r="E95" t="s">
        <v>25</v>
      </c>
      <c r="F95" t="s">
        <v>46</v>
      </c>
    </row>
    <row r="96" spans="1:6" x14ac:dyDescent="0.3">
      <c r="A96">
        <v>5998</v>
      </c>
      <c r="B96" s="2">
        <v>42830</v>
      </c>
      <c r="C96" t="s">
        <v>43</v>
      </c>
      <c r="D96" s="3">
        <v>73441</v>
      </c>
      <c r="E96" t="s">
        <v>22</v>
      </c>
      <c r="F96" t="s">
        <v>46</v>
      </c>
    </row>
    <row r="97" spans="1:6" x14ac:dyDescent="0.3">
      <c r="A97">
        <v>5189</v>
      </c>
      <c r="B97" s="2">
        <v>42831</v>
      </c>
      <c r="C97" t="s">
        <v>43</v>
      </c>
      <c r="D97" s="3">
        <v>77197</v>
      </c>
      <c r="E97" t="s">
        <v>25</v>
      </c>
      <c r="F97" t="s">
        <v>46</v>
      </c>
    </row>
    <row r="98" spans="1:6" x14ac:dyDescent="0.3">
      <c r="A98">
        <v>8630</v>
      </c>
      <c r="B98" s="2">
        <v>42832</v>
      </c>
      <c r="C98" t="s">
        <v>43</v>
      </c>
      <c r="D98" s="3">
        <v>59005</v>
      </c>
      <c r="E98" t="s">
        <v>24</v>
      </c>
      <c r="F98" t="s">
        <v>46</v>
      </c>
    </row>
    <row r="99" spans="1:6" x14ac:dyDescent="0.3">
      <c r="A99">
        <v>5179</v>
      </c>
      <c r="B99" s="2">
        <v>42833</v>
      </c>
      <c r="C99" t="s">
        <v>43</v>
      </c>
      <c r="D99" s="3">
        <v>79035</v>
      </c>
      <c r="E99" t="s">
        <v>22</v>
      </c>
      <c r="F99" t="s">
        <v>46</v>
      </c>
    </row>
    <row r="100" spans="1:6" x14ac:dyDescent="0.3">
      <c r="A100">
        <v>7828</v>
      </c>
      <c r="B100" s="2">
        <v>42834</v>
      </c>
      <c r="C100" t="s">
        <v>44</v>
      </c>
      <c r="D100" s="3">
        <v>98098</v>
      </c>
      <c r="E100" t="s">
        <v>25</v>
      </c>
      <c r="F100" t="s">
        <v>46</v>
      </c>
    </row>
    <row r="101" spans="1:6" x14ac:dyDescent="0.3">
      <c r="A101">
        <v>7055</v>
      </c>
      <c r="B101" s="2">
        <v>42835</v>
      </c>
      <c r="C101" t="s">
        <v>44</v>
      </c>
      <c r="D101" s="3">
        <v>58421</v>
      </c>
      <c r="E101" t="s">
        <v>25</v>
      </c>
      <c r="F101" t="s">
        <v>46</v>
      </c>
    </row>
    <row r="102" spans="1:6" x14ac:dyDescent="0.3">
      <c r="A102">
        <v>8936</v>
      </c>
      <c r="B102" s="2">
        <v>42836</v>
      </c>
      <c r="C102" t="s">
        <v>44</v>
      </c>
      <c r="D102" s="3">
        <v>97825</v>
      </c>
      <c r="E102" t="s">
        <v>23</v>
      </c>
      <c r="F102" t="s">
        <v>46</v>
      </c>
    </row>
    <row r="103" spans="1:6" x14ac:dyDescent="0.3">
      <c r="A103">
        <v>6508</v>
      </c>
      <c r="B103" s="2">
        <v>42837</v>
      </c>
      <c r="C103" t="s">
        <v>44</v>
      </c>
      <c r="D103" s="3">
        <v>65912</v>
      </c>
      <c r="E103" t="s">
        <v>22</v>
      </c>
      <c r="F103" t="s">
        <v>46</v>
      </c>
    </row>
    <row r="104" spans="1:6" x14ac:dyDescent="0.3">
      <c r="A104">
        <v>5221</v>
      </c>
      <c r="B104" s="2">
        <v>42838</v>
      </c>
      <c r="C104" t="s">
        <v>44</v>
      </c>
      <c r="D104" s="3">
        <v>55204</v>
      </c>
      <c r="E104" t="s">
        <v>23</v>
      </c>
      <c r="F104" t="s">
        <v>46</v>
      </c>
    </row>
    <row r="105" spans="1:6" x14ac:dyDescent="0.3">
      <c r="A105">
        <v>8967</v>
      </c>
      <c r="B105" s="2">
        <v>42839</v>
      </c>
      <c r="C105" t="s">
        <v>44</v>
      </c>
      <c r="D105" s="3">
        <v>86473</v>
      </c>
      <c r="E105" t="s">
        <v>24</v>
      </c>
      <c r="F105" t="s">
        <v>46</v>
      </c>
    </row>
    <row r="106" spans="1:6" x14ac:dyDescent="0.3">
      <c r="A106">
        <v>8451</v>
      </c>
      <c r="B106" s="2">
        <v>42840</v>
      </c>
      <c r="C106" t="s">
        <v>44</v>
      </c>
      <c r="D106" s="3">
        <v>88577</v>
      </c>
      <c r="E106" t="s">
        <v>24</v>
      </c>
      <c r="F106" t="s">
        <v>46</v>
      </c>
    </row>
    <row r="107" spans="1:6" x14ac:dyDescent="0.3">
      <c r="A107">
        <v>5615</v>
      </c>
      <c r="B107" s="2">
        <v>42841</v>
      </c>
      <c r="C107" t="s">
        <v>44</v>
      </c>
      <c r="D107" s="3">
        <v>84784</v>
      </c>
      <c r="E107" t="s">
        <v>23</v>
      </c>
      <c r="F107" t="s">
        <v>46</v>
      </c>
    </row>
    <row r="108" spans="1:6" x14ac:dyDescent="0.3">
      <c r="A108">
        <v>8883</v>
      </c>
      <c r="B108" s="2">
        <v>42842</v>
      </c>
      <c r="C108" t="s">
        <v>44</v>
      </c>
      <c r="D108" s="3">
        <v>99563</v>
      </c>
      <c r="E108" t="s">
        <v>25</v>
      </c>
      <c r="F108" t="s">
        <v>46</v>
      </c>
    </row>
    <row r="109" spans="1:6" x14ac:dyDescent="0.3">
      <c r="A109">
        <v>5046</v>
      </c>
      <c r="B109" s="2">
        <v>42843</v>
      </c>
      <c r="C109" t="s">
        <v>44</v>
      </c>
      <c r="D109" s="3">
        <v>76754</v>
      </c>
      <c r="E109" t="s">
        <v>22</v>
      </c>
      <c r="F109" t="s">
        <v>46</v>
      </c>
    </row>
    <row r="110" spans="1:6" x14ac:dyDescent="0.3">
      <c r="A110">
        <v>5129</v>
      </c>
      <c r="B110" s="2">
        <v>42844</v>
      </c>
      <c r="C110" t="s">
        <v>44</v>
      </c>
      <c r="D110" s="3">
        <v>56341</v>
      </c>
      <c r="E110" t="s">
        <v>25</v>
      </c>
      <c r="F110" t="s">
        <v>46</v>
      </c>
    </row>
    <row r="111" spans="1:6" x14ac:dyDescent="0.3">
      <c r="A111">
        <v>5130</v>
      </c>
      <c r="B111" s="2">
        <v>42845</v>
      </c>
      <c r="C111" t="s">
        <v>44</v>
      </c>
      <c r="D111" s="3">
        <v>65194</v>
      </c>
      <c r="E111" t="s">
        <v>24</v>
      </c>
      <c r="F111" t="s">
        <v>46</v>
      </c>
    </row>
    <row r="112" spans="1:6" x14ac:dyDescent="0.3">
      <c r="A112">
        <v>6796</v>
      </c>
      <c r="B112" s="2">
        <v>42846</v>
      </c>
      <c r="C112" t="s">
        <v>44</v>
      </c>
      <c r="D112" s="3">
        <v>78073</v>
      </c>
      <c r="E112" t="s">
        <v>22</v>
      </c>
      <c r="F112" t="s">
        <v>46</v>
      </c>
    </row>
    <row r="113" spans="1:6" x14ac:dyDescent="0.3">
      <c r="A113">
        <v>8297</v>
      </c>
      <c r="B113" s="2">
        <v>42847</v>
      </c>
      <c r="C113" t="s">
        <v>44</v>
      </c>
      <c r="D113" s="3">
        <v>95607</v>
      </c>
      <c r="E113" t="s">
        <v>25</v>
      </c>
      <c r="F113" t="s">
        <v>46</v>
      </c>
    </row>
    <row r="114" spans="1:6" x14ac:dyDescent="0.3">
      <c r="A114">
        <v>7869</v>
      </c>
      <c r="B114" s="2">
        <v>42848</v>
      </c>
      <c r="C114" t="s">
        <v>44</v>
      </c>
      <c r="D114" s="3">
        <v>98478</v>
      </c>
      <c r="E114" t="s">
        <v>25</v>
      </c>
      <c r="F114" t="s">
        <v>46</v>
      </c>
    </row>
    <row r="115" spans="1:6" x14ac:dyDescent="0.3">
      <c r="A115">
        <v>7755</v>
      </c>
      <c r="B115" s="2">
        <v>42849</v>
      </c>
      <c r="C115" t="s">
        <v>44</v>
      </c>
      <c r="D115" s="3">
        <v>96762</v>
      </c>
      <c r="E115" t="s">
        <v>23</v>
      </c>
      <c r="F115" t="s">
        <v>46</v>
      </c>
    </row>
    <row r="116" spans="1:6" x14ac:dyDescent="0.3">
      <c r="A116">
        <v>5154</v>
      </c>
      <c r="B116" s="2">
        <v>42850</v>
      </c>
      <c r="C116" t="s">
        <v>44</v>
      </c>
      <c r="D116" s="3">
        <v>78696</v>
      </c>
      <c r="E116" t="s">
        <v>22</v>
      </c>
      <c r="F116" t="s">
        <v>46</v>
      </c>
    </row>
    <row r="117" spans="1:6" x14ac:dyDescent="0.3">
      <c r="A117">
        <v>5905</v>
      </c>
      <c r="B117" s="2">
        <v>42851</v>
      </c>
      <c r="C117" t="s">
        <v>44</v>
      </c>
      <c r="D117" s="3">
        <v>83515</v>
      </c>
      <c r="E117" t="s">
        <v>23</v>
      </c>
      <c r="F117" t="s">
        <v>46</v>
      </c>
    </row>
    <row r="118" spans="1:6" x14ac:dyDescent="0.3">
      <c r="A118">
        <v>7740</v>
      </c>
      <c r="B118" s="2">
        <v>42852</v>
      </c>
      <c r="C118" t="s">
        <v>44</v>
      </c>
      <c r="D118" s="3">
        <v>84355</v>
      </c>
      <c r="E118" t="s">
        <v>24</v>
      </c>
      <c r="F118" t="s">
        <v>46</v>
      </c>
    </row>
    <row r="119" spans="1:6" x14ac:dyDescent="0.3">
      <c r="A119">
        <v>7641</v>
      </c>
      <c r="B119" s="2">
        <v>42853</v>
      </c>
      <c r="C119" t="s">
        <v>44</v>
      </c>
      <c r="D119" s="3">
        <v>59388</v>
      </c>
      <c r="E119" t="s">
        <v>24</v>
      </c>
      <c r="F119" t="s">
        <v>46</v>
      </c>
    </row>
    <row r="120" spans="1:6" x14ac:dyDescent="0.3">
      <c r="A120">
        <v>7324</v>
      </c>
      <c r="B120" s="2">
        <v>42854</v>
      </c>
      <c r="C120" t="s">
        <v>44</v>
      </c>
      <c r="D120" s="3">
        <v>60603</v>
      </c>
      <c r="E120" t="s">
        <v>23</v>
      </c>
      <c r="F120" t="s">
        <v>46</v>
      </c>
    </row>
    <row r="121" spans="1:6" x14ac:dyDescent="0.3">
      <c r="A121">
        <v>6818</v>
      </c>
      <c r="B121" s="2">
        <v>42855</v>
      </c>
      <c r="C121" t="s">
        <v>44</v>
      </c>
      <c r="D121" s="3">
        <v>76083</v>
      </c>
      <c r="E121" t="s">
        <v>25</v>
      </c>
      <c r="F121"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topLeftCell="A4" workbookViewId="0">
      <selection activeCell="B6" sqref="B6"/>
    </sheetView>
  </sheetViews>
  <sheetFormatPr defaultRowHeight="14.4" x14ac:dyDescent="0.3"/>
  <cols>
    <col min="1" max="1" width="12.5546875" customWidth="1"/>
    <col min="2" max="2" width="14.88671875" customWidth="1"/>
    <col min="3" max="3" width="19.44140625" customWidth="1"/>
    <col min="4" max="4" width="10.109375" customWidth="1"/>
    <col min="5" max="5" width="8.5546875" customWidth="1"/>
    <col min="6" max="6" width="10.77734375" bestFit="1" customWidth="1"/>
  </cols>
  <sheetData>
    <row r="3" spans="1:2" x14ac:dyDescent="0.3">
      <c r="A3" s="4" t="s">
        <v>33</v>
      </c>
      <c r="B3" t="s">
        <v>36</v>
      </c>
    </row>
    <row r="4" spans="1:2" x14ac:dyDescent="0.3">
      <c r="A4" s="5" t="s">
        <v>17</v>
      </c>
      <c r="B4" s="7">
        <v>632713</v>
      </c>
    </row>
    <row r="5" spans="1:2" x14ac:dyDescent="0.3">
      <c r="A5" s="5" t="s">
        <v>34</v>
      </c>
      <c r="B5" s="7">
        <v>632713</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8" sqref="B8"/>
    </sheetView>
  </sheetViews>
  <sheetFormatPr defaultRowHeight="14.4" x14ac:dyDescent="0.3"/>
  <cols>
    <col min="1" max="1" width="12.5546875" customWidth="1"/>
    <col min="2" max="2" width="19.44140625" bestFit="1" customWidth="1"/>
    <col min="3" max="3" width="19.44140625" customWidth="1"/>
    <col min="4" max="4" width="10.109375" customWidth="1"/>
    <col min="5" max="5" width="8.5546875" customWidth="1"/>
    <col min="6" max="6" width="10.77734375" customWidth="1"/>
  </cols>
  <sheetData>
    <row r="3" spans="1:2" x14ac:dyDescent="0.3">
      <c r="A3" s="4" t="s">
        <v>33</v>
      </c>
      <c r="B3" t="s">
        <v>37</v>
      </c>
    </row>
    <row r="4" spans="1:2" x14ac:dyDescent="0.3">
      <c r="A4" s="5" t="s">
        <v>17</v>
      </c>
      <c r="B4" s="6">
        <v>14</v>
      </c>
    </row>
    <row r="5" spans="1:2" x14ac:dyDescent="0.3">
      <c r="A5" s="5" t="s">
        <v>34</v>
      </c>
      <c r="B5" s="6">
        <v>14</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F10" sqref="F10"/>
    </sheetView>
  </sheetViews>
  <sheetFormatPr defaultRowHeight="14.4" x14ac:dyDescent="0.3"/>
  <cols>
    <col min="1" max="1" width="12.5546875" customWidth="1"/>
    <col min="2" max="2" width="18.109375" bestFit="1" customWidth="1"/>
    <col min="3" max="3" width="19.44140625" customWidth="1"/>
    <col min="4" max="4" width="10.109375" customWidth="1"/>
    <col min="5" max="5" width="8.5546875" customWidth="1"/>
    <col min="6" max="6" width="10.77734375" customWidth="1"/>
  </cols>
  <sheetData>
    <row r="3" spans="1:2" x14ac:dyDescent="0.3">
      <c r="A3" s="4" t="s">
        <v>33</v>
      </c>
      <c r="B3" t="s">
        <v>41</v>
      </c>
    </row>
    <row r="4" spans="1:2" x14ac:dyDescent="0.3">
      <c r="A4" s="5" t="s">
        <v>17</v>
      </c>
      <c r="B4" s="7">
        <v>45193.785714285717</v>
      </c>
    </row>
    <row r="5" spans="1:2" x14ac:dyDescent="0.3">
      <c r="A5" s="5" t="s">
        <v>34</v>
      </c>
      <c r="B5" s="7">
        <v>45193.785714285717</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I21" sqref="I21"/>
    </sheetView>
  </sheetViews>
  <sheetFormatPr defaultRowHeight="14.4" x14ac:dyDescent="0.3"/>
  <cols>
    <col min="1" max="1" width="12.5546875" customWidth="1"/>
    <col min="2" max="2" width="14.88671875" customWidth="1"/>
    <col min="3" max="3" width="8.5546875" customWidth="1"/>
    <col min="4" max="4" width="10.109375" customWidth="1"/>
    <col min="5" max="5" width="8.5546875" customWidth="1"/>
    <col min="6" max="6" width="10.77734375" customWidth="1"/>
  </cols>
  <sheetData>
    <row r="3" spans="1:2" x14ac:dyDescent="0.3">
      <c r="A3" s="4" t="s">
        <v>33</v>
      </c>
      <c r="B3" t="s">
        <v>36</v>
      </c>
    </row>
    <row r="4" spans="1:2" x14ac:dyDescent="0.3">
      <c r="A4" s="5" t="s">
        <v>23</v>
      </c>
      <c r="B4" s="7">
        <v>202790</v>
      </c>
    </row>
    <row r="5" spans="1:2" x14ac:dyDescent="0.3">
      <c r="A5" s="5" t="s">
        <v>25</v>
      </c>
      <c r="B5" s="7">
        <v>202764</v>
      </c>
    </row>
    <row r="6" spans="1:2" x14ac:dyDescent="0.3">
      <c r="A6" s="5" t="s">
        <v>22</v>
      </c>
      <c r="B6" s="7">
        <v>164546</v>
      </c>
    </row>
    <row r="7" spans="1:2" x14ac:dyDescent="0.3">
      <c r="A7" s="5" t="s">
        <v>24</v>
      </c>
      <c r="B7" s="7">
        <v>62613</v>
      </c>
    </row>
    <row r="8" spans="1:2" x14ac:dyDescent="0.3">
      <c r="A8" s="5" t="s">
        <v>34</v>
      </c>
      <c r="B8" s="7">
        <v>632713</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K6" sqref="K6"/>
    </sheetView>
  </sheetViews>
  <sheetFormatPr defaultRowHeight="14.4" x14ac:dyDescent="0.3"/>
  <cols>
    <col min="1" max="1" width="12.5546875" bestFit="1" customWidth="1"/>
    <col min="2" max="2" width="14.88671875" customWidth="1"/>
    <col min="3" max="3" width="8.5546875" customWidth="1"/>
    <col min="4" max="4" width="10.109375" customWidth="1"/>
    <col min="5" max="5" width="8.5546875" customWidth="1"/>
    <col min="6" max="6" width="10.77734375" customWidth="1"/>
  </cols>
  <sheetData>
    <row r="3" spans="1:2" x14ac:dyDescent="0.3">
      <c r="A3" s="4" t="s">
        <v>33</v>
      </c>
      <c r="B3" t="s">
        <v>36</v>
      </c>
    </row>
    <row r="4" spans="1:2" x14ac:dyDescent="0.3">
      <c r="A4" s="5" t="s">
        <v>40</v>
      </c>
      <c r="B4" s="7">
        <v>632713</v>
      </c>
    </row>
    <row r="5" spans="1:2" x14ac:dyDescent="0.3">
      <c r="A5" s="8" t="s">
        <v>38</v>
      </c>
      <c r="B5" s="7">
        <v>485899</v>
      </c>
    </row>
    <row r="6" spans="1:2" x14ac:dyDescent="0.3">
      <c r="A6" s="8" t="s">
        <v>39</v>
      </c>
      <c r="B6" s="7">
        <v>146814</v>
      </c>
    </row>
    <row r="7" spans="1:2" x14ac:dyDescent="0.3">
      <c r="A7" s="5" t="s">
        <v>34</v>
      </c>
      <c r="B7" s="7">
        <v>632713</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0" zoomScaleNormal="80" workbookViewId="0">
      <selection activeCell="T23" sqref="T23"/>
    </sheetView>
  </sheetViews>
  <sheetFormatPr defaultRowHeight="14.4" x14ac:dyDescent="0.3"/>
  <cols>
    <col min="6" max="6"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Waterfall_Chart</vt:lpstr>
      <vt:lpstr>Waterfall_Link</vt:lpstr>
      <vt:lpstr>Data</vt:lpstr>
      <vt:lpstr>Sales Person</vt:lpstr>
      <vt:lpstr>Number of Orders</vt:lpstr>
      <vt:lpstr>AOV</vt:lpstr>
      <vt:lpstr>Region</vt:lpstr>
      <vt:lpstr>Time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abelf</dc:creator>
  <cp:lastModifiedBy>abelf</cp:lastModifiedBy>
  <dcterms:created xsi:type="dcterms:W3CDTF">2017-06-08T19:08:53Z</dcterms:created>
  <dcterms:modified xsi:type="dcterms:W3CDTF">2017-06-09T05:16:07Z</dcterms:modified>
</cp:coreProperties>
</file>