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sbmcorp0-my.sharepoint.com/personal/jcrass_sbmcorp_com/Documents/Desktop/"/>
    </mc:Choice>
  </mc:AlternateContent>
  <xr:revisionPtr revIDLastSave="0" documentId="8_{F2CC5BCB-1E0B-4109-96F4-D4BF5578C549}" xr6:coauthVersionLast="47" xr6:coauthVersionMax="47" xr10:uidLastSave="{00000000-0000-0000-0000-000000000000}"/>
  <bookViews>
    <workbookView xWindow="-120" yWindow="-16320" windowWidth="29040" windowHeight="15720" xr2:uid="{BC9FBBC6-CBE2-460D-8F67-863078DB4C80}"/>
  </bookViews>
  <sheets>
    <sheet name="Active_Roster" sheetId="1" r:id="rId1"/>
    <sheet name="Open_MIT_Reqs" sheetId="2" r:id="rId2"/>
    <sheet name="Placement Options" sheetId="6" r:id="rId3"/>
    <sheet name="Place_MITS" sheetId="3" r:id="rId4"/>
    <sheet name="DATA_Validation" sheetId="4" r:id="rId5"/>
    <sheet name="syncsheet_settings" sheetId="5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6" i="1"/>
</calcChain>
</file>

<file path=xl/sharedStrings.xml><?xml version="1.0" encoding="utf-8"?>
<sst xmlns="http://schemas.openxmlformats.org/spreadsheetml/2006/main" count="234" uniqueCount="135">
  <si>
    <t>Training info</t>
  </si>
  <si>
    <t>Placement Info</t>
  </si>
  <si>
    <t>MIT Count</t>
  </si>
  <si>
    <t>MIT Name</t>
  </si>
  <si>
    <t xml:space="preserve">Week </t>
  </si>
  <si>
    <t>Start date</t>
  </si>
  <si>
    <t>VERT</t>
  </si>
  <si>
    <t>Training Site</t>
  </si>
  <si>
    <t>Location</t>
  </si>
  <si>
    <t>Level</t>
  </si>
  <si>
    <t>Status</t>
  </si>
  <si>
    <t>Confidence</t>
  </si>
  <si>
    <t>Notes</t>
  </si>
  <si>
    <t>Placement Site</t>
  </si>
  <si>
    <t>Title</t>
  </si>
  <si>
    <t>New Start Date</t>
  </si>
  <si>
    <t>Sergio Gomez</t>
  </si>
  <si>
    <t>AVI</t>
  </si>
  <si>
    <t>Delta</t>
  </si>
  <si>
    <t>Minnalopolis, MN</t>
  </si>
  <si>
    <t>AOM</t>
  </si>
  <si>
    <t>HM Interview</t>
  </si>
  <si>
    <t>Interview TESLA, Collens, ELI Lilly &amp; Adobe</t>
  </si>
  <si>
    <t>Kathryn Keillor</t>
  </si>
  <si>
    <t>MANU</t>
  </si>
  <si>
    <t>Lockheed Martin</t>
  </si>
  <si>
    <t>Littleton, CO</t>
  </si>
  <si>
    <t>Placed</t>
  </si>
  <si>
    <t>Waiting OL info from Val</t>
  </si>
  <si>
    <t>David Paddilla</t>
  </si>
  <si>
    <t>New York, NY</t>
  </si>
  <si>
    <t>Moving to Supervisor at LGA</t>
  </si>
  <si>
    <t>Supervisor</t>
  </si>
  <si>
    <t>Nathan Letzring</t>
  </si>
  <si>
    <t>Boston, MA</t>
  </si>
  <si>
    <t>OM</t>
  </si>
  <si>
    <t>Placed with OL</t>
  </si>
  <si>
    <t>Waiting for OL to be signed by Nate</t>
  </si>
  <si>
    <t>Site Manager</t>
  </si>
  <si>
    <t>Cynthia Lopez</t>
  </si>
  <si>
    <t>FIN</t>
  </si>
  <si>
    <t>Wells Fargo</t>
  </si>
  <si>
    <t>Chandler, AZ</t>
  </si>
  <si>
    <t>Wait on OL info</t>
  </si>
  <si>
    <t>Rade "Rod" Kukobat</t>
  </si>
  <si>
    <t>LISCI</t>
  </si>
  <si>
    <t>Eli Lily</t>
  </si>
  <si>
    <t>Indianpolis, IN</t>
  </si>
  <si>
    <t>Macie Sent OL 10/9</t>
  </si>
  <si>
    <t>Eli Lilly</t>
  </si>
  <si>
    <t>Crystyan Lorenzo</t>
  </si>
  <si>
    <t xml:space="preserve">Intel </t>
  </si>
  <si>
    <t>Portland, OR</t>
  </si>
  <si>
    <t xml:space="preserve">Interview TESLA, Wells Fargo, </t>
  </si>
  <si>
    <t>Khadija Tall</t>
  </si>
  <si>
    <t xml:space="preserve">Nestle Purina, </t>
  </si>
  <si>
    <t>St. Louis, MO</t>
  </si>
  <si>
    <t>Free Agent Discussing Opportunity</t>
  </si>
  <si>
    <t>Waiting for OL details from Nick/Crystal 10/10</t>
  </si>
  <si>
    <t>Keagan Titmuss</t>
  </si>
  <si>
    <t>General Electric</t>
  </si>
  <si>
    <t>Cincinnati, OH</t>
  </si>
  <si>
    <t>OL Sent 10/10</t>
  </si>
  <si>
    <t>GE Evendale</t>
  </si>
  <si>
    <t>RaiDion Fails</t>
  </si>
  <si>
    <t>USAA</t>
  </si>
  <si>
    <t>San Antonio, TX</t>
  </si>
  <si>
    <t>Unassigned</t>
  </si>
  <si>
    <t>Can move until Nov</t>
  </si>
  <si>
    <t>Christian Torres</t>
  </si>
  <si>
    <t>Queens, NY</t>
  </si>
  <si>
    <t>Interviewing at Tesla</t>
  </si>
  <si>
    <t>Shaquille Thomas</t>
  </si>
  <si>
    <t>Detroit, MI</t>
  </si>
  <si>
    <t>Training</t>
  </si>
  <si>
    <t>Evan Tichenor</t>
  </si>
  <si>
    <t>TECH</t>
  </si>
  <si>
    <t>Intel</t>
  </si>
  <si>
    <t>Hillsboro, OR</t>
  </si>
  <si>
    <t xml:space="preserve">AOM </t>
  </si>
  <si>
    <t>Ivves Mullen</t>
  </si>
  <si>
    <t>AUTO</t>
  </si>
  <si>
    <t>Tesla</t>
  </si>
  <si>
    <t>Fremont, CA</t>
  </si>
  <si>
    <t>Micah Scherrei</t>
  </si>
  <si>
    <t>Textron</t>
  </si>
  <si>
    <t>Witchita, KS</t>
  </si>
  <si>
    <t>MIT Reqs Open</t>
  </si>
  <si>
    <t>JV</t>
  </si>
  <si>
    <t>New Candidate Name</t>
  </si>
  <si>
    <t xml:space="preserve">Start Date </t>
  </si>
  <si>
    <t>Lloyd Harrison-Hine</t>
  </si>
  <si>
    <t>Ford</t>
  </si>
  <si>
    <t>Offer Accepted</t>
  </si>
  <si>
    <t>Agrein Turner</t>
  </si>
  <si>
    <t>Kathy Telford</t>
  </si>
  <si>
    <t>DIST</t>
  </si>
  <si>
    <t>Amazon</t>
  </si>
  <si>
    <t>SMIT</t>
  </si>
  <si>
    <t>Stephany Lopez</t>
  </si>
  <si>
    <t>Google</t>
  </si>
  <si>
    <t>San Fran, CA</t>
  </si>
  <si>
    <t>Tyler Heinle</t>
  </si>
  <si>
    <t>RD</t>
  </si>
  <si>
    <t>Denver, CO</t>
  </si>
  <si>
    <t>Offer Pending</t>
  </si>
  <si>
    <t>Cesar Burgos</t>
  </si>
  <si>
    <t>UBER</t>
  </si>
  <si>
    <t>Juan Hernandez</t>
  </si>
  <si>
    <t>Duetchbank</t>
  </si>
  <si>
    <t>Offer Details/Approvals WILL TAKE 2 MIT SLOTS</t>
  </si>
  <si>
    <t xml:space="preserve">Emmanuel </t>
  </si>
  <si>
    <t xml:space="preserve">Jeremiah Nyguen </t>
  </si>
  <si>
    <t>Reg &amp; Div</t>
  </si>
  <si>
    <t>Citi Bank</t>
  </si>
  <si>
    <t>Noah Sulivan</t>
  </si>
  <si>
    <t>Hired</t>
  </si>
  <si>
    <t>GE Vernova</t>
  </si>
  <si>
    <t>MIT Status</t>
  </si>
  <si>
    <t>REQ Sstatus</t>
  </si>
  <si>
    <t>Confidence Score</t>
  </si>
  <si>
    <t>New</t>
  </si>
  <si>
    <t>Low</t>
  </si>
  <si>
    <t>Reviewing Candidates</t>
  </si>
  <si>
    <t>Moderate</t>
  </si>
  <si>
    <t>TA check with Mentor</t>
  </si>
  <si>
    <t>Early Interview Stage</t>
  </si>
  <si>
    <t>High</t>
  </si>
  <si>
    <t>Late Stage Interview</t>
  </si>
  <si>
    <t>Awaiting Feedback</t>
  </si>
  <si>
    <t>LIFSC</t>
  </si>
  <si>
    <t>On Hold</t>
  </si>
  <si>
    <t>OTH</t>
  </si>
  <si>
    <t>SSWBID:</t>
  </si>
  <si>
    <t>c46848d3-0cbd-4f9c-9ef2-580a0e7bc8e6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</si>
</sst>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B050"/>
      <name val="Aptos Narrow"/>
      <family val="2"/>
    </font>
    <font>
      <sz val="11"/>
      <color rgb="FF47D359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333333"/>
      <name val="Open Sans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F9F"/>
        <bgColor rgb="FFFF9F9F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DAF2D0"/>
        <bgColor rgb="FFDAF2D0"/>
      </patternFill>
    </fill>
    <fill>
      <patternFill patternType="solid">
        <fgColor rgb="FFD0D0D0"/>
        <bgColor rgb="FFD0D0D0"/>
      </patternFill>
    </fill>
    <fill>
      <patternFill patternType="solid">
        <fgColor rgb="FFDAE9F8"/>
        <bgColor rgb="FFDAE9F8"/>
      </patternFill>
    </fill>
    <fill>
      <patternFill patternType="solid">
        <fgColor rgb="FFB5E6A2"/>
        <bgColor rgb="FFB5E6A2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2" fillId="6" borderId="1" applyNumberFormat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0" fontId="5" fillId="9" borderId="0" xfId="0" applyFont="1" applyFill="1"/>
    <xf numFmtId="16" fontId="0" fillId="0" borderId="0" xfId="0" applyNumberFormat="1"/>
    <xf numFmtId="0" fontId="5" fillId="9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7" fillId="10" borderId="0" xfId="0" applyFont="1" applyFill="1" applyAlignment="1">
      <alignment horizontal="center" wrapText="1"/>
    </xf>
    <xf numFmtId="0" fontId="5" fillId="7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</cellXfs>
  <cellStyles count="10">
    <cellStyle name="cf1" xfId="1" xr:uid="{271C1BCD-5EAC-4E9F-A0DC-DE846887A0AE}"/>
    <cellStyle name="cf2" xfId="2" xr:uid="{29E63F0E-22D8-412A-801E-3330293C42A5}"/>
    <cellStyle name="cf3" xfId="3" xr:uid="{4B4E95D1-A1AE-4E73-969B-A1B5C314A36B}"/>
    <cellStyle name="cf4" xfId="4" xr:uid="{D9A8482A-4A49-43CD-A482-54E70F4829A0}"/>
    <cellStyle name="cf5" xfId="5" xr:uid="{29CBE923-9491-468D-B171-EF4C2D0AE273}"/>
    <cellStyle name="cf6" xfId="6" xr:uid="{D68AEDD6-EE01-4734-A53D-0ECDDB45D758}"/>
    <cellStyle name="cf7" xfId="7" xr:uid="{598C36B2-2213-4B74-83EF-4596CEB0DFAA}"/>
    <cellStyle name="cf8" xfId="8" xr:uid="{C31FB203-BAD2-4E6C-AB3A-99C39F9D287A}"/>
    <cellStyle name="cf9" xfId="9" xr:uid="{9AC31848-3195-4D34-A206-0781EDD5F96D}"/>
    <cellStyle name="Normal" xfId="0" builtinId="0" customBuiltin="1"/>
  </cellStyles>
  <dxfs count="42"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family val="2"/>
      </font>
      <fill>
        <patternFill patternType="solid">
          <fgColor rgb="FFFFFFCC"/>
          <bgColor rgb="FFFFFFCC"/>
        </patternFill>
      </fill>
    </dxf>
    <dxf>
      <font>
        <b/>
        <family val="2"/>
      </font>
      <fill>
        <patternFill patternType="solid">
          <fgColor rgb="FFDAF2D0"/>
          <bgColor rgb="FFDAF2D0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family val="2"/>
      </font>
      <fill>
        <patternFill patternType="solid">
          <fgColor rgb="FFDAF2D0"/>
          <bgColor rgb="FFDAF2D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color rgb="FF47D359"/>
        <family val="2"/>
      </font>
      <fill>
        <patternFill patternType="solid">
          <fgColor rgb="FFFFFFFF"/>
          <bgColor rgb="FFFFFFFF"/>
        </patternFill>
      </fill>
    </dxf>
    <dxf>
      <font>
        <b/>
        <color rgb="FF00B050"/>
        <family val="2"/>
      </font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795F7E0-0443-43E5-8BA3-D644F655765E}">
  <we:reference id="wa200005223" version="2.1.0.0" store="en-US" storeType="OMEX"/>
  <we:alternateReferences>
    <we:reference id="WA200005223" version="2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122F-1823-4C9F-950E-E3AFA3FB40BE}">
  <dimension ref="D4:Q46"/>
  <sheetViews>
    <sheetView tabSelected="1" topLeftCell="E1" workbookViewId="0">
      <selection activeCell="J63" sqref="J63"/>
    </sheetView>
  </sheetViews>
  <sheetFormatPr defaultRowHeight="15"/>
  <cols>
    <col min="1" max="3" width="8.7109375" customWidth="1"/>
    <col min="4" max="4" width="11.5703125" customWidth="1"/>
    <col min="5" max="5" width="21.140625" customWidth="1"/>
    <col min="6" max="6" width="12" customWidth="1"/>
    <col min="7" max="7" width="10.5703125" customWidth="1"/>
    <col min="8" max="8" width="9.28515625" customWidth="1"/>
    <col min="9" max="9" width="23.5703125" customWidth="1"/>
    <col min="10" max="10" width="17.5703125" customWidth="1"/>
    <col min="11" max="11" width="9.28515625" customWidth="1"/>
    <col min="12" max="12" width="34.85546875" customWidth="1"/>
    <col min="13" max="13" width="13.7109375" customWidth="1"/>
    <col min="14" max="14" width="46.85546875" customWidth="1"/>
    <col min="15" max="15" width="20.140625" customWidth="1"/>
    <col min="16" max="16" width="21.140625" customWidth="1"/>
    <col min="17" max="17" width="15.85546875" customWidth="1"/>
    <col min="18" max="18" width="8.7109375" customWidth="1"/>
  </cols>
  <sheetData>
    <row r="4" spans="4:17">
      <c r="E4" s="14" t="s">
        <v>0</v>
      </c>
      <c r="F4" s="14"/>
      <c r="G4" s="14"/>
      <c r="H4" s="14"/>
      <c r="I4" s="14"/>
      <c r="J4" s="14"/>
      <c r="K4" s="14"/>
      <c r="L4" s="15" t="s">
        <v>1</v>
      </c>
      <c r="M4" s="15"/>
      <c r="N4" s="15"/>
      <c r="O4" s="15"/>
      <c r="P4" s="15"/>
      <c r="Q4" s="15"/>
    </row>
    <row r="5" spans="4:17">
      <c r="D5" s="1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</row>
    <row r="6" spans="4:17">
      <c r="D6">
        <v>1</v>
      </c>
      <c r="E6" t="s">
        <v>16</v>
      </c>
      <c r="F6" s="3">
        <f t="shared" ref="F6:F20" ca="1" si="0">(TODAY()-G6)/7</f>
        <v>27.714285714285715</v>
      </c>
      <c r="G6" s="4">
        <v>45747</v>
      </c>
      <c r="H6" s="5" t="s">
        <v>17</v>
      </c>
      <c r="I6" s="6" t="s">
        <v>18</v>
      </c>
      <c r="J6" t="s">
        <v>19</v>
      </c>
      <c r="K6" s="5" t="s">
        <v>20</v>
      </c>
      <c r="L6" s="6" t="s">
        <v>21</v>
      </c>
      <c r="M6" s="6"/>
      <c r="N6" s="6" t="s">
        <v>22</v>
      </c>
      <c r="O6" s="5"/>
      <c r="P6" s="5"/>
      <c r="Q6" s="5"/>
    </row>
    <row r="7" spans="4:17">
      <c r="D7">
        <f t="shared" ref="D7:D22" si="1">D6+1</f>
        <v>2</v>
      </c>
      <c r="E7" t="s">
        <v>23</v>
      </c>
      <c r="F7" s="3">
        <f t="shared" ca="1" si="0"/>
        <v>16.714285714285715</v>
      </c>
      <c r="G7" s="4">
        <v>45824</v>
      </c>
      <c r="H7" s="5" t="s">
        <v>24</v>
      </c>
      <c r="I7" s="6" t="s">
        <v>25</v>
      </c>
      <c r="J7" t="s">
        <v>26</v>
      </c>
      <c r="K7" s="5" t="s">
        <v>20</v>
      </c>
      <c r="L7" s="6" t="s">
        <v>27</v>
      </c>
      <c r="M7" s="6"/>
      <c r="N7" s="6" t="s">
        <v>28</v>
      </c>
      <c r="O7" s="5"/>
      <c r="P7" s="5"/>
      <c r="Q7" s="5"/>
    </row>
    <row r="8" spans="4:17">
      <c r="D8">
        <f t="shared" si="1"/>
        <v>3</v>
      </c>
      <c r="E8" t="s">
        <v>29</v>
      </c>
      <c r="F8" s="3">
        <f t="shared" ca="1" si="0"/>
        <v>16.714285714285715</v>
      </c>
      <c r="G8" s="4">
        <v>45824</v>
      </c>
      <c r="H8" s="5" t="s">
        <v>17</v>
      </c>
      <c r="I8" s="6" t="s">
        <v>18</v>
      </c>
      <c r="J8" t="s">
        <v>30</v>
      </c>
      <c r="K8" s="5" t="s">
        <v>20</v>
      </c>
      <c r="L8" s="6" t="s">
        <v>27</v>
      </c>
      <c r="M8" s="6"/>
      <c r="N8" s="6" t="s">
        <v>31</v>
      </c>
      <c r="O8" s="5" t="s">
        <v>18</v>
      </c>
      <c r="P8" s="5" t="s">
        <v>32</v>
      </c>
      <c r="Q8" s="7">
        <v>45942</v>
      </c>
    </row>
    <row r="9" spans="4:17">
      <c r="D9">
        <f t="shared" si="1"/>
        <v>4</v>
      </c>
      <c r="E9" t="s">
        <v>33</v>
      </c>
      <c r="F9" s="3">
        <f t="shared" ca="1" si="0"/>
        <v>14.714285714285714</v>
      </c>
      <c r="G9" s="4">
        <v>45838</v>
      </c>
      <c r="H9" s="5" t="s">
        <v>17</v>
      </c>
      <c r="I9" s="6" t="s">
        <v>18</v>
      </c>
      <c r="J9" t="s">
        <v>34</v>
      </c>
      <c r="K9" s="5" t="s">
        <v>35</v>
      </c>
      <c r="L9" s="6" t="s">
        <v>36</v>
      </c>
      <c r="M9" s="6"/>
      <c r="N9" s="6" t="s">
        <v>37</v>
      </c>
      <c r="O9" s="5" t="s">
        <v>18</v>
      </c>
      <c r="P9" s="5" t="s">
        <v>38</v>
      </c>
      <c r="Q9" s="7">
        <v>45928</v>
      </c>
    </row>
    <row r="10" spans="4:17">
      <c r="D10">
        <f t="shared" si="1"/>
        <v>5</v>
      </c>
      <c r="E10" t="s">
        <v>39</v>
      </c>
      <c r="F10" s="3">
        <f t="shared" ca="1" si="0"/>
        <v>14.714285714285714</v>
      </c>
      <c r="G10" s="4">
        <v>45838</v>
      </c>
      <c r="H10" s="5" t="s">
        <v>40</v>
      </c>
      <c r="I10" s="6" t="s">
        <v>41</v>
      </c>
      <c r="J10" t="s">
        <v>42</v>
      </c>
      <c r="K10" s="5" t="s">
        <v>35</v>
      </c>
      <c r="L10" s="6" t="s">
        <v>27</v>
      </c>
      <c r="M10" s="6"/>
      <c r="N10" s="6" t="s">
        <v>43</v>
      </c>
      <c r="O10" s="5" t="s">
        <v>41</v>
      </c>
      <c r="P10" s="5" t="s">
        <v>38</v>
      </c>
    </row>
    <row r="11" spans="4:17">
      <c r="D11">
        <f t="shared" si="1"/>
        <v>6</v>
      </c>
      <c r="E11" t="s">
        <v>44</v>
      </c>
      <c r="F11" s="3">
        <f t="shared" ca="1" si="0"/>
        <v>10.714285714285714</v>
      </c>
      <c r="G11" s="4">
        <v>45866</v>
      </c>
      <c r="H11" s="5" t="s">
        <v>45</v>
      </c>
      <c r="I11" s="6" t="s">
        <v>46</v>
      </c>
      <c r="J11" t="s">
        <v>47</v>
      </c>
      <c r="K11" s="5" t="s">
        <v>35</v>
      </c>
      <c r="L11" s="6" t="s">
        <v>36</v>
      </c>
      <c r="M11" s="6"/>
      <c r="N11" s="6" t="s">
        <v>48</v>
      </c>
      <c r="O11" s="5" t="s">
        <v>49</v>
      </c>
      <c r="P11" s="5" t="s">
        <v>38</v>
      </c>
      <c r="Q11" s="7">
        <v>45928</v>
      </c>
    </row>
    <row r="12" spans="4:17">
      <c r="D12">
        <f t="shared" si="1"/>
        <v>7</v>
      </c>
      <c r="E12" t="s">
        <v>50</v>
      </c>
      <c r="F12" s="3">
        <f t="shared" ca="1" si="0"/>
        <v>10.714285714285714</v>
      </c>
      <c r="G12" s="4">
        <v>45866</v>
      </c>
      <c r="H12" s="5" t="s">
        <v>24</v>
      </c>
      <c r="I12" s="6" t="s">
        <v>51</v>
      </c>
      <c r="J12" t="s">
        <v>52</v>
      </c>
      <c r="K12" s="5" t="s">
        <v>35</v>
      </c>
      <c r="L12" s="6" t="s">
        <v>21</v>
      </c>
      <c r="M12" s="6"/>
      <c r="N12" s="6" t="s">
        <v>53</v>
      </c>
      <c r="O12" s="5"/>
      <c r="P12" s="5"/>
      <c r="Q12" s="5"/>
    </row>
    <row r="13" spans="4:17">
      <c r="D13">
        <f t="shared" si="1"/>
        <v>8</v>
      </c>
      <c r="E13" t="s">
        <v>54</v>
      </c>
      <c r="F13" s="3">
        <f t="shared" ca="1" si="0"/>
        <v>8.7142857142857135</v>
      </c>
      <c r="G13" s="4">
        <v>45880</v>
      </c>
      <c r="H13" s="5" t="s">
        <v>24</v>
      </c>
      <c r="I13" s="6" t="s">
        <v>55</v>
      </c>
      <c r="J13" t="s">
        <v>56</v>
      </c>
      <c r="K13" s="5" t="s">
        <v>20</v>
      </c>
      <c r="L13" s="6" t="s">
        <v>57</v>
      </c>
      <c r="M13" s="6"/>
      <c r="N13" s="6" t="s">
        <v>58</v>
      </c>
      <c r="O13" s="5"/>
      <c r="P13" s="5"/>
      <c r="Q13" s="5"/>
    </row>
    <row r="14" spans="4:17">
      <c r="D14">
        <f t="shared" si="1"/>
        <v>9</v>
      </c>
      <c r="E14" t="s">
        <v>59</v>
      </c>
      <c r="F14" s="3">
        <f t="shared" ca="1" si="0"/>
        <v>6.7142857142857144</v>
      </c>
      <c r="G14" s="4">
        <v>45894</v>
      </c>
      <c r="H14" s="5" t="s">
        <v>24</v>
      </c>
      <c r="I14" s="6" t="s">
        <v>60</v>
      </c>
      <c r="J14" t="s">
        <v>61</v>
      </c>
      <c r="K14" s="5" t="s">
        <v>20</v>
      </c>
      <c r="L14" s="6" t="s">
        <v>36</v>
      </c>
      <c r="M14" s="6"/>
      <c r="N14" s="6" t="s">
        <v>62</v>
      </c>
      <c r="O14" s="5" t="s">
        <v>63</v>
      </c>
      <c r="P14" s="5" t="s">
        <v>38</v>
      </c>
      <c r="Q14" s="7">
        <v>45942</v>
      </c>
    </row>
    <row r="15" spans="4:17">
      <c r="D15">
        <f t="shared" si="1"/>
        <v>10</v>
      </c>
      <c r="E15" t="s">
        <v>64</v>
      </c>
      <c r="F15" s="3">
        <f t="shared" ca="1" si="0"/>
        <v>6.7142857142857144</v>
      </c>
      <c r="G15" s="4">
        <v>45894</v>
      </c>
      <c r="H15" s="5" t="s">
        <v>40</v>
      </c>
      <c r="I15" s="6" t="s">
        <v>65</v>
      </c>
      <c r="J15" t="s">
        <v>66</v>
      </c>
      <c r="K15" s="5" t="s">
        <v>35</v>
      </c>
      <c r="L15" s="6" t="s">
        <v>67</v>
      </c>
      <c r="M15" s="6"/>
      <c r="N15" s="6" t="s">
        <v>68</v>
      </c>
      <c r="O15" s="5"/>
      <c r="P15" s="5"/>
      <c r="Q15" s="5"/>
    </row>
    <row r="16" spans="4:17">
      <c r="D16">
        <f t="shared" si="1"/>
        <v>11</v>
      </c>
      <c r="E16" t="s">
        <v>69</v>
      </c>
      <c r="F16" s="3">
        <f t="shared" ca="1" si="0"/>
        <v>4.7142857142857144</v>
      </c>
      <c r="G16" s="4">
        <v>45908</v>
      </c>
      <c r="H16" s="5" t="s">
        <v>17</v>
      </c>
      <c r="I16" s="6" t="s">
        <v>18</v>
      </c>
      <c r="J16" t="s">
        <v>70</v>
      </c>
      <c r="K16" s="5" t="s">
        <v>35</v>
      </c>
      <c r="L16" s="6" t="s">
        <v>21</v>
      </c>
      <c r="M16" s="6"/>
      <c r="N16" s="6" t="s">
        <v>71</v>
      </c>
      <c r="O16" s="5"/>
      <c r="P16" s="5"/>
      <c r="Q16" s="5"/>
    </row>
    <row r="17" spans="4:17">
      <c r="D17">
        <f t="shared" si="1"/>
        <v>12</v>
      </c>
      <c r="E17" t="s">
        <v>72</v>
      </c>
      <c r="F17" s="3">
        <f t="shared" ca="1" si="0"/>
        <v>1.7142857142857142</v>
      </c>
      <c r="G17" s="4">
        <v>45929</v>
      </c>
      <c r="H17" s="5" t="s">
        <v>17</v>
      </c>
      <c r="I17" s="6" t="s">
        <v>18</v>
      </c>
      <c r="J17" t="s">
        <v>73</v>
      </c>
      <c r="K17" s="5" t="s">
        <v>35</v>
      </c>
      <c r="L17" s="6" t="s">
        <v>74</v>
      </c>
      <c r="M17" s="6"/>
      <c r="N17" s="6"/>
      <c r="O17" s="5"/>
      <c r="P17" s="5"/>
      <c r="Q17" s="5"/>
    </row>
    <row r="18" spans="4:17">
      <c r="D18" s="8">
        <f t="shared" si="1"/>
        <v>13</v>
      </c>
      <c r="E18" t="s">
        <v>75</v>
      </c>
      <c r="F18" s="3">
        <f t="shared" ca="1" si="0"/>
        <v>-0.2857142857142857</v>
      </c>
      <c r="G18" s="4">
        <v>45943</v>
      </c>
      <c r="H18" s="5" t="s">
        <v>76</v>
      </c>
      <c r="I18" s="6" t="s">
        <v>77</v>
      </c>
      <c r="J18" t="s">
        <v>78</v>
      </c>
      <c r="K18" s="5" t="s">
        <v>79</v>
      </c>
      <c r="L18" s="6" t="s">
        <v>74</v>
      </c>
      <c r="M18" s="6"/>
      <c r="N18" s="6"/>
      <c r="O18" s="5"/>
      <c r="P18" s="5"/>
      <c r="Q18" s="5"/>
    </row>
    <row r="19" spans="4:17">
      <c r="D19" s="8">
        <f t="shared" si="1"/>
        <v>14</v>
      </c>
      <c r="E19" t="s">
        <v>80</v>
      </c>
      <c r="F19" s="3">
        <f t="shared" ca="1" si="0"/>
        <v>-0.2857142857142857</v>
      </c>
      <c r="G19" s="4">
        <v>45943</v>
      </c>
      <c r="H19" s="5" t="s">
        <v>81</v>
      </c>
      <c r="I19" s="6" t="s">
        <v>82</v>
      </c>
      <c r="J19" t="s">
        <v>83</v>
      </c>
      <c r="K19" s="5" t="s">
        <v>35</v>
      </c>
      <c r="L19" s="6" t="s">
        <v>74</v>
      </c>
      <c r="M19" s="6"/>
      <c r="N19" s="6"/>
      <c r="O19" s="5"/>
      <c r="P19" s="5"/>
      <c r="Q19" s="5"/>
    </row>
    <row r="20" spans="4:17">
      <c r="D20" s="8">
        <f t="shared" si="1"/>
        <v>15</v>
      </c>
      <c r="E20" t="s">
        <v>84</v>
      </c>
      <c r="F20" s="3">
        <f t="shared" ca="1" si="0"/>
        <v>-0.2857142857142857</v>
      </c>
      <c r="G20" s="4">
        <v>45943</v>
      </c>
      <c r="H20" s="5" t="s">
        <v>24</v>
      </c>
      <c r="I20" s="6" t="s">
        <v>85</v>
      </c>
      <c r="J20" t="s">
        <v>86</v>
      </c>
      <c r="K20" s="5" t="s">
        <v>20</v>
      </c>
      <c r="L20" s="6" t="s">
        <v>74</v>
      </c>
      <c r="M20" s="6"/>
      <c r="N20" s="6"/>
      <c r="O20" s="5"/>
      <c r="P20" s="5"/>
      <c r="Q20" s="5"/>
    </row>
    <row r="21" spans="4:17">
      <c r="D21" s="8"/>
      <c r="F21" s="3"/>
      <c r="G21" s="4"/>
      <c r="H21" s="5"/>
      <c r="I21" s="6"/>
      <c r="K21" s="5"/>
      <c r="L21" s="6"/>
      <c r="M21" s="6"/>
      <c r="N21" s="6"/>
      <c r="O21" s="5"/>
      <c r="P21" s="5"/>
      <c r="Q21" s="5"/>
    </row>
    <row r="22" spans="4:17">
      <c r="D22" s="8"/>
      <c r="I22" s="6"/>
      <c r="N22" s="6"/>
      <c r="O22" s="5"/>
      <c r="P22" s="5"/>
      <c r="Q22" s="5"/>
    </row>
    <row r="23" spans="4:17">
      <c r="I23" s="6"/>
    </row>
    <row r="24" spans="4:17">
      <c r="D24" s="16" t="s">
        <v>87</v>
      </c>
      <c r="E24" s="16"/>
      <c r="F24" s="16"/>
      <c r="G24" s="16"/>
      <c r="H24" s="16"/>
      <c r="I24" s="16"/>
      <c r="J24" s="16"/>
      <c r="K24" s="16"/>
      <c r="L24" s="16"/>
      <c r="M24" s="11"/>
      <c r="N24" s="9"/>
      <c r="O24" s="1"/>
      <c r="P24" s="1"/>
      <c r="Q24" s="1"/>
    </row>
    <row r="25" spans="4:17">
      <c r="D25" s="1" t="s">
        <v>88</v>
      </c>
      <c r="E25" s="1" t="s">
        <v>89</v>
      </c>
      <c r="F25" s="1"/>
      <c r="G25" s="1" t="s">
        <v>90</v>
      </c>
      <c r="H25" s="2" t="s">
        <v>6</v>
      </c>
      <c r="I25" s="2" t="s">
        <v>7</v>
      </c>
      <c r="J25" s="1" t="s">
        <v>8</v>
      </c>
      <c r="K25" s="2" t="s">
        <v>9</v>
      </c>
      <c r="L25" s="2" t="s">
        <v>10</v>
      </c>
      <c r="M25" s="2"/>
      <c r="N25" s="2" t="s">
        <v>12</v>
      </c>
    </row>
    <row r="26" spans="4:17">
      <c r="E26" t="s">
        <v>91</v>
      </c>
      <c r="G26" s="4">
        <v>45950</v>
      </c>
      <c r="H26" s="5" t="s">
        <v>81</v>
      </c>
      <c r="I26" s="6" t="s">
        <v>92</v>
      </c>
      <c r="J26" s="5" t="s">
        <v>73</v>
      </c>
      <c r="K26" s="5" t="s">
        <v>35</v>
      </c>
      <c r="L26" s="5" t="s">
        <v>93</v>
      </c>
      <c r="M26" s="5"/>
    </row>
    <row r="27" spans="4:17">
      <c r="E27" t="s">
        <v>94</v>
      </c>
      <c r="G27" s="4">
        <v>45943</v>
      </c>
      <c r="H27" s="5" t="s">
        <v>81</v>
      </c>
      <c r="I27" s="6" t="s">
        <v>92</v>
      </c>
      <c r="J27" s="5" t="s">
        <v>73</v>
      </c>
      <c r="K27" s="5" t="s">
        <v>35</v>
      </c>
      <c r="L27" s="5" t="s">
        <v>93</v>
      </c>
      <c r="M27" s="5"/>
    </row>
    <row r="28" spans="4:17">
      <c r="E28" t="s">
        <v>95</v>
      </c>
      <c r="G28" s="4">
        <v>45950</v>
      </c>
      <c r="H28" s="5" t="s">
        <v>96</v>
      </c>
      <c r="I28" s="6" t="s">
        <v>97</v>
      </c>
      <c r="J28" s="5" t="s">
        <v>30</v>
      </c>
      <c r="K28" s="5" t="s">
        <v>98</v>
      </c>
      <c r="L28" s="5" t="s">
        <v>93</v>
      </c>
      <c r="M28" s="5"/>
    </row>
    <row r="29" spans="4:17">
      <c r="E29" t="s">
        <v>99</v>
      </c>
      <c r="G29" s="4">
        <v>45957</v>
      </c>
      <c r="H29" s="5" t="s">
        <v>76</v>
      </c>
      <c r="I29" s="6" t="s">
        <v>100</v>
      </c>
      <c r="J29" s="5" t="s">
        <v>101</v>
      </c>
      <c r="K29" s="5" t="s">
        <v>98</v>
      </c>
      <c r="L29" s="5" t="s">
        <v>93</v>
      </c>
      <c r="M29" s="5"/>
    </row>
    <row r="30" spans="4:17">
      <c r="E30" t="s">
        <v>102</v>
      </c>
      <c r="H30" s="5" t="s">
        <v>103</v>
      </c>
      <c r="I30" s="6"/>
      <c r="J30" s="5" t="s">
        <v>104</v>
      </c>
      <c r="K30" s="5" t="s">
        <v>20</v>
      </c>
      <c r="L30" s="5" t="s">
        <v>105</v>
      </c>
      <c r="M30" s="5"/>
    </row>
    <row r="31" spans="4:17">
      <c r="E31" t="s">
        <v>106</v>
      </c>
      <c r="H31" s="5" t="s">
        <v>76</v>
      </c>
      <c r="I31" s="6" t="s">
        <v>107</v>
      </c>
      <c r="J31" s="5" t="s">
        <v>101</v>
      </c>
      <c r="K31" s="5" t="s">
        <v>35</v>
      </c>
      <c r="L31" s="5" t="s">
        <v>105</v>
      </c>
      <c r="M31" s="5"/>
    </row>
    <row r="32" spans="4:17">
      <c r="E32" t="s">
        <v>108</v>
      </c>
      <c r="H32" s="5" t="s">
        <v>40</v>
      </c>
      <c r="I32" s="6" t="s">
        <v>109</v>
      </c>
      <c r="J32" s="5" t="s">
        <v>30</v>
      </c>
      <c r="K32" s="5" t="s">
        <v>98</v>
      </c>
      <c r="L32" s="5" t="s">
        <v>105</v>
      </c>
      <c r="M32" s="5"/>
      <c r="N32" t="s">
        <v>110</v>
      </c>
    </row>
    <row r="33" spans="5:13">
      <c r="E33" t="s">
        <v>111</v>
      </c>
      <c r="H33" s="5" t="s">
        <v>81</v>
      </c>
      <c r="I33" s="6" t="s">
        <v>92</v>
      </c>
      <c r="J33" s="5" t="s">
        <v>73</v>
      </c>
      <c r="K33" s="5" t="s">
        <v>35</v>
      </c>
      <c r="L33" s="5" t="s">
        <v>105</v>
      </c>
      <c r="M33" s="5"/>
    </row>
    <row r="34" spans="5:13">
      <c r="E34" t="s">
        <v>112</v>
      </c>
      <c r="H34" s="5" t="s">
        <v>113</v>
      </c>
      <c r="I34" s="6" t="s">
        <v>114</v>
      </c>
      <c r="J34" s="5" t="s">
        <v>56</v>
      </c>
      <c r="K34" s="5" t="s">
        <v>79</v>
      </c>
      <c r="L34" s="5" t="s">
        <v>105</v>
      </c>
      <c r="M34" s="5"/>
    </row>
    <row r="35" spans="5:13" ht="16.5">
      <c r="H35" s="13"/>
      <c r="I35" s="6"/>
      <c r="J35" s="5"/>
      <c r="L35" s="5"/>
      <c r="M35" s="5"/>
    </row>
    <row r="36" spans="5:13">
      <c r="I36" s="6"/>
      <c r="L36" s="5"/>
      <c r="M36" s="5"/>
    </row>
    <row r="37" spans="5:13">
      <c r="E37" s="10"/>
      <c r="I37" s="6"/>
      <c r="L37" s="5"/>
      <c r="M37" s="5"/>
    </row>
    <row r="38" spans="5:13">
      <c r="I38" s="6"/>
      <c r="L38" s="5"/>
      <c r="M38" s="5"/>
    </row>
    <row r="39" spans="5:13">
      <c r="I39" s="6"/>
      <c r="L39" s="5"/>
      <c r="M39" s="5"/>
    </row>
    <row r="40" spans="5:13">
      <c r="I40" s="6"/>
      <c r="L40" s="5"/>
      <c r="M40" s="5"/>
    </row>
    <row r="41" spans="5:13">
      <c r="I41" s="6"/>
      <c r="L41" s="5"/>
      <c r="M41" s="5"/>
    </row>
    <row r="42" spans="5:13">
      <c r="I42" s="6"/>
      <c r="L42" s="5"/>
      <c r="M42" s="5"/>
    </row>
    <row r="43" spans="5:13">
      <c r="I43" s="6"/>
      <c r="L43" s="5"/>
      <c r="M43" s="5"/>
    </row>
    <row r="44" spans="5:13">
      <c r="I44" s="6"/>
      <c r="L44" s="5"/>
      <c r="M44" s="5"/>
    </row>
    <row r="45" spans="5:13">
      <c r="I45" s="6"/>
      <c r="L45" s="5"/>
      <c r="M45" s="5"/>
    </row>
    <row r="46" spans="5:13">
      <c r="I46" s="6"/>
    </row>
  </sheetData>
  <sortState xmlns:xlrd2="http://schemas.microsoft.com/office/spreadsheetml/2017/richdata2" ref="D7:Q22">
    <sortCondition descending="1" ref="F6:F22"/>
  </sortState>
  <mergeCells count="3">
    <mergeCell ref="E4:K4"/>
    <mergeCell ref="L4:Q4"/>
    <mergeCell ref="D24:L24"/>
  </mergeCells>
  <conditionalFormatting sqref="F6:F22">
    <cfRule type="cellIs" dxfId="41" priority="7" operator="greaterThanOrEqual">
      <formula>6</formula>
    </cfRule>
    <cfRule type="cellIs" dxfId="40" priority="6" operator="between">
      <formula>4</formula>
      <formula>5</formula>
    </cfRule>
  </conditionalFormatting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stopIfTrue="1" id="{00000000-000E-0000-0000-000003000000}">
            <xm:f>NOT(ISERROR(SEARCH(DATA_Validation!$E$9,D5)))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D5:Q5 K6:Q6 K7:M21 L22:Q22 N18:Q21 H25:K25 N25 E25:E31 H26:H31 J26:K31</xm:sqref>
        </x14:conditionalFormatting>
        <x14:conditionalFormatting xmlns:xm="http://schemas.microsoft.com/office/excel/2006/main">
          <x14:cfRule type="expression" priority="9" stopIfTrue="1" id="{00000000-000E-0000-0000-000001000000}">
            <xm:f>NOT(ISERROR(SEARCH(DATA_Validation!$E$9,C2)))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F6:J21 F22:K22 C2:Q3 C4:E4 L4:M4 C5:C24 D6:E22 O7:Q17 D23:D24 I26:I29 I31</xm:sqref>
        </x14:conditionalFormatting>
        <x14:conditionalFormatting xmlns:xm="http://schemas.microsoft.com/office/excel/2006/main">
          <x14:cfRule type="expression" priority="1" stopIfTrue="1" id="{44BDBE40-4191-4DD4-B0CF-2257AC5F0BE4}">
            <xm:f>NOT(ISERROR(SEARCH(DATA_Validation!$E$9,H33)))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H33:K33</xm:sqref>
        </x14:conditionalFormatting>
        <x14:conditionalFormatting xmlns:xm="http://schemas.microsoft.com/office/excel/2006/main">
          <x14:cfRule type="expression" priority="50" stopIfTrue="1" id="{00000000-000E-0000-0000-00002A000000}">
            <xm:f>NOT(ISERROR(SEARCH(DATA_Validation!$E$15,L33)))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14:cfRule type="expression" priority="49" stopIfTrue="1" id="{00000000-000E-0000-0000-000029000000}">
            <xm:f>NOT(ISERROR(SEARCH(DATA_Validation!$E$12,L33)))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8" stopIfTrue="1" id="{00000000-000E-0000-0000-000028000000}">
            <xm:f>NOT(ISERROR(SEARCH(DATA_Validation!$E$11,L33)))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m:sqref>L33:L34 L34:M34</xm:sqref>
        </x14:conditionalFormatting>
        <x14:conditionalFormatting xmlns:xm="http://schemas.microsoft.com/office/excel/2006/main">
          <x14:cfRule type="expression" priority="43" stopIfTrue="1" id="{00000000-000E-0000-0000-000023000000}">
            <xm:f>NOT(ISERROR(SEARCH(DATA_Validation!$E$10,L33)))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m:sqref>L33:L34</xm:sqref>
        </x14:conditionalFormatting>
        <x14:conditionalFormatting xmlns:xm="http://schemas.microsoft.com/office/excel/2006/main">
          <x14:cfRule type="expression" priority="12" stopIfTrue="1" id="{00000000-000E-0000-0000-000004000000}">
            <xm:f>NOT(ISERROR(SEARCH(DATA_Validation!$E$10,L6)))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13" stopIfTrue="1" id="{00000000-000E-0000-0000-000005000000}">
            <xm:f>NOT(ISERROR(SEARCH(DATA_Validation!$E$11,L6)))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4" stopIfTrue="1" id="{00000000-000E-0000-0000-000006000000}">
            <xm:f>NOT(ISERROR(SEARCH(DATA_Validation!$E$12,L6)))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5" stopIfTrue="1" id="{00000000-000E-0000-0000-000007000000}">
            <xm:f>NOT(ISERROR(SEARCH(DATA_Validation!$E$15,L6)))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L6:M22</xm:sqref>
        </x14:conditionalFormatting>
        <x14:conditionalFormatting xmlns:xm="http://schemas.microsoft.com/office/excel/2006/main">
          <x14:cfRule type="expression" priority="16" stopIfTrue="1" id="{00000000-000E-0000-0000-000008000000}">
            <xm:f>NOT(ISERROR(SEARCH(DATA_Validation!$E$14,L20)))</xm:f>
            <x14:dxf>
              <font>
                <b/>
                <color rgb="FF00B050"/>
                <family val="2"/>
              </font>
            </x14:dxf>
          </x14:cfRule>
          <x14:cfRule type="expression" priority="17" stopIfTrue="1" id="{00000000-000E-0000-0000-000009000000}">
            <xm:f>NOT(ISERROR(SEARCH(DATA_Validation!$E$13,L20)))</xm:f>
            <x14:dxf>
              <font>
                <color rgb="FF47D359"/>
                <family val="2"/>
              </font>
              <fill>
                <patternFill patternType="solid">
                  <fgColor rgb="FFFFFFFF"/>
                  <bgColor rgb="FFFFFFFF"/>
                </patternFill>
              </fill>
            </x14:dxf>
          </x14:cfRule>
          <xm:sqref>L20:M20</xm:sqref>
        </x14:conditionalFormatting>
        <x14:conditionalFormatting xmlns:xm="http://schemas.microsoft.com/office/excel/2006/main">
          <x14:cfRule type="expression" priority="19" stopIfTrue="1" id="{00000000-000E-0000-0000-00000B000000}">
            <xm:f>NOT(ISERROR(SEARCH(DATA_Validation!$E$13,L25)))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14:cfRule type="expression" priority="20" stopIfTrue="1" id="{00000000-000E-0000-0000-00000C000000}">
            <xm:f>NOT(ISERROR(SEARCH(DATA_Validation!$E$10,L25)))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21" stopIfTrue="1" id="{00000000-000E-0000-0000-00000D000000}">
            <xm:f>NOT(ISERROR(SEARCH(DATA_Validation!$E$11,L25)))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2" stopIfTrue="1" id="{00000000-000E-0000-0000-00000E000000}">
            <xm:f>NOT(ISERROR(SEARCH(DATA_Validation!$E$12,L25)))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3" stopIfTrue="1" id="{00000000-000E-0000-0000-00000F000000}">
            <xm:f>NOT(ISERROR(SEARCH(DATA_Validation!$E$15,L25)))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L25:M25</xm:sqref>
        </x14:conditionalFormatting>
        <x14:conditionalFormatting xmlns:xm="http://schemas.microsoft.com/office/excel/2006/main">
          <x14:cfRule type="expression" priority="18" stopIfTrue="1" id="{00000000-000E-0000-0000-00000A000000}">
            <xm:f>NOT(ISERROR(SEARCH(DATA_Validation!$G$14,L25)))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m:sqref>L25:M46</xm:sqref>
        </x14:conditionalFormatting>
        <x14:conditionalFormatting xmlns:xm="http://schemas.microsoft.com/office/excel/2006/main">
          <x14:cfRule type="expression" priority="27" stopIfTrue="1" id="{00000000-000E-0000-0000-000013000000}">
            <xm:f>NOT(ISERROR(SEARCH(DATA_Validation!$E$11,L26)))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4" stopIfTrue="1" id="{00000000-000E-0000-0000-000010000000}">
            <xm:f>NOT(ISERROR(SEARCH(DATA_Validation!$G$15,L26)))</xm:f>
            <x14:dxf>
              <font>
                <b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14:cfRule type="expression" priority="25" stopIfTrue="1" id="{00000000-000E-0000-0000-000011000000}">
            <xm:f>NOT(ISERROR(SEARCH(DATA_Validation!$E$13,L26)))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14:cfRule type="expression" priority="26" stopIfTrue="1" id="{00000000-000E-0000-0000-000012000000}">
            <xm:f>NOT(ISERROR(SEARCH(DATA_Validation!$E$10,L26)))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28" stopIfTrue="1" id="{00000000-000E-0000-0000-000014000000}">
            <xm:f>NOT(ISERROR(SEARCH(DATA_Validation!$E$12,L26)))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9" stopIfTrue="1" id="{00000000-000E-0000-0000-000015000000}">
            <xm:f>NOT(ISERROR(SEARCH(DATA_Validation!$E$15,L26)))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L26:M31</xm:sqref>
        </x14:conditionalFormatting>
        <x14:conditionalFormatting xmlns:xm="http://schemas.microsoft.com/office/excel/2006/main">
          <x14:cfRule type="expression" priority="41" stopIfTrue="1" id="{00000000-000E-0000-0000-000021000000}">
            <xm:f>NOT(ISERROR(SEARCH(DATA_Validation!$E$12,L32)))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m:sqref>L32:M33 L35:M37</xm:sqref>
        </x14:conditionalFormatting>
        <x14:conditionalFormatting xmlns:xm="http://schemas.microsoft.com/office/excel/2006/main">
          <x14:cfRule type="expression" priority="40" stopIfTrue="1" id="{00000000-000E-0000-0000-000020000000}">
            <xm:f>NOT(ISERROR(SEARCH(DATA_Validation!$E$11,L32)))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2" stopIfTrue="1" id="{00000000-000E-0000-0000-000022000000}">
            <xm:f>NOT(ISERROR(SEARCH(DATA_Validation!$E$15,L32)))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L32:M33</xm:sqref>
        </x14:conditionalFormatting>
        <x14:conditionalFormatting xmlns:xm="http://schemas.microsoft.com/office/excel/2006/main">
          <x14:cfRule type="expression" priority="39" stopIfTrue="1" id="{00000000-000E-0000-0000-00001F000000}">
            <xm:f>NOT(ISERROR(SEARCH(DATA_Validation!$E$10,L32)))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m:sqref>L32:M36</xm:sqref>
        </x14:conditionalFormatting>
        <x14:conditionalFormatting xmlns:xm="http://schemas.microsoft.com/office/excel/2006/main">
          <x14:cfRule type="expression" priority="38" stopIfTrue="1" id="{00000000-000E-0000-0000-00001E000000}">
            <xm:f>NOT(ISERROR(SEARCH(DATA_Validation!$G$15,L32)))</xm:f>
            <x14:dxf>
              <font>
                <b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L32:M47</xm:sqref>
        </x14:conditionalFormatting>
        <x14:conditionalFormatting xmlns:xm="http://schemas.microsoft.com/office/excel/2006/main">
          <x14:cfRule type="expression" priority="37" stopIfTrue="1" id="{00000000-000E-0000-0000-00001D000000}">
            <xm:f>NOT(ISERROR(SEARCH(DATA_Validation!$G$14,L33)))</xm:f>
            <x14:dxf>
              <font>
                <b/>
                <family val="2"/>
              </font>
              <fill>
                <patternFill patternType="solid">
                  <fgColor rgb="FFFFFFCC"/>
                  <bgColor rgb="FFFFFFCC"/>
                </patternFill>
              </fill>
            </x14:dxf>
          </x14:cfRule>
          <xm:sqref>L33:M33</xm:sqref>
        </x14:conditionalFormatting>
        <x14:conditionalFormatting xmlns:xm="http://schemas.microsoft.com/office/excel/2006/main">
          <x14:cfRule type="expression" priority="45" stopIfTrue="1" id="{00000000-000E-0000-0000-000025000000}">
            <xm:f>NOT(ISERROR(SEARCH(DATA_Validation!$E$15,L35)))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L35:M39</xm:sqref>
        </x14:conditionalFormatting>
        <x14:conditionalFormatting xmlns:xm="http://schemas.microsoft.com/office/excel/2006/main">
          <x14:cfRule type="expression" priority="10" stopIfTrue="1" id="{00000000-000E-0000-0000-000002000000}">
            <xm:f>NOT(ISERROR(SEARCH(DATA_Validation!$E$13,L5)))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L5:N5 L6:M22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6FAD34-C31A-4971-A86C-5F58AD677C04}">
          <x14:formula1>
            <xm:f>DATA_Validation!$G$8:$G$16</xm:f>
          </x14:formula1>
          <xm:sqref>L26:M46</xm:sqref>
        </x14:dataValidation>
        <x14:dataValidation type="list" allowBlank="1" showInputMessage="1" showErrorMessage="1" xr:uid="{AF1386FF-D172-4101-89D9-31B97B85BBC0}">
          <x14:formula1>
            <xm:f>DATA_Validation!$C$8:$C$16</xm:f>
          </x14:formula1>
          <xm:sqref>H6:H21</xm:sqref>
        </x14:dataValidation>
        <x14:dataValidation type="list" allowBlank="1" showInputMessage="1" showErrorMessage="1" xr:uid="{7DA34709-97D9-47E3-947E-CAE1980D7429}">
          <x14:formula1>
            <xm:f>DATA_Validation!$E$8:$E$15</xm:f>
          </x14:formula1>
          <xm:sqref>L6:L21</xm:sqref>
        </x14:dataValidation>
        <x14:dataValidation type="list" allowBlank="1" showInputMessage="1" showErrorMessage="1" xr:uid="{BF3CF02F-3387-464C-8CF0-B8E67CF96F41}">
          <x14:formula1>
            <xm:f>DATA_Validation!$I$8:$I$10</xm:f>
          </x14:formula1>
          <xm:sqref>M6:M23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C41D-1561-44B9-9A47-E1D231B330C9}">
  <dimension ref="A1"/>
  <sheetViews>
    <sheetView workbookViewId="0"/>
  </sheetViews>
  <sheetFormatPr defaultRowHeight="15"/>
  <cols>
    <col min="1" max="1" width="8.710937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0C82-9056-4E3E-AF8E-1B1ED396CB9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5B29-FB42-4EC3-83CB-F7C6A6B63E81}">
  <dimension ref="D7:O7"/>
  <sheetViews>
    <sheetView workbookViewId="0">
      <selection activeCell="E12" sqref="E12"/>
    </sheetView>
  </sheetViews>
  <sheetFormatPr defaultRowHeight="15"/>
  <cols>
    <col min="1" max="3" width="8.7109375" customWidth="1"/>
    <col min="4" max="4" width="17.140625" customWidth="1"/>
    <col min="5" max="5" width="16" customWidth="1"/>
    <col min="6" max="6" width="14.42578125" customWidth="1"/>
    <col min="7" max="7" width="8.7109375" customWidth="1"/>
    <col min="8" max="8" width="18.140625" customWidth="1"/>
    <col min="9" max="9" width="16.85546875" customWidth="1"/>
    <col min="10" max="11" width="8.7109375" customWidth="1"/>
    <col min="12" max="12" width="21.140625" customWidth="1"/>
    <col min="13" max="13" width="14.5703125" customWidth="1"/>
    <col min="14" max="14" width="13.5703125" customWidth="1"/>
    <col min="15" max="15" width="16" customWidth="1"/>
    <col min="16" max="16" width="8.7109375" customWidth="1"/>
  </cols>
  <sheetData>
    <row r="7" spans="4:15">
      <c r="D7" t="s">
        <v>115</v>
      </c>
      <c r="E7" s="3">
        <f ca="1">(TODAY()-F7)/7</f>
        <v>16.714285714285715</v>
      </c>
      <c r="F7" s="4">
        <v>45824</v>
      </c>
      <c r="G7" s="5" t="s">
        <v>24</v>
      </c>
      <c r="H7" t="s">
        <v>25</v>
      </c>
      <c r="I7" t="s">
        <v>26</v>
      </c>
      <c r="J7" s="5" t="s">
        <v>35</v>
      </c>
      <c r="K7" s="6" t="s">
        <v>116</v>
      </c>
      <c r="M7" s="5" t="s">
        <v>117</v>
      </c>
      <c r="N7" s="5" t="s">
        <v>38</v>
      </c>
      <c r="O7" s="12">
        <v>45902</v>
      </c>
    </row>
  </sheetData>
  <pageMargins left="0.70000000000000007" right="0.70000000000000007" top="0.75" bottom="0.75" header="0.30000000000000004" footer="0.3000000000000000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stopIfTrue="1" id="{00000000-000E-0000-0200-00002B000000}">
            <xm:f>NOT(ISERROR(SEARCH(DATA_Validation!$E$9,D7)))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D7:J7 M7:O7</xm:sqref>
        </x14:conditionalFormatting>
        <x14:conditionalFormatting xmlns:xm="http://schemas.microsoft.com/office/excel/2006/main">
          <x14:cfRule type="expression" priority="44" stopIfTrue="1" id="{00000000-000E-0000-0200-00002C000000}">
            <xm:f>NOT(ISERROR(SEARCH(DATA_Validation!$E$13,K7)))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14:cfRule type="expression" priority="45" stopIfTrue="1" id="{00000000-000E-0000-0200-00002D000000}">
            <xm:f>NOT(ISERROR(SEARCH(DATA_Validation!$E$9,K7)))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14:cfRule type="expression" priority="46" stopIfTrue="1" id="{00000000-000E-0000-0200-00002E000000}">
            <xm:f>NOT(ISERROR(SEARCH(DATA_Validation!$E$10,K7)))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47" stopIfTrue="1" id="{00000000-000E-0000-0200-00002F000000}">
            <xm:f>NOT(ISERROR(SEARCH(DATA_Validation!$E$11,K7)))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8" stopIfTrue="1" id="{00000000-000E-0000-0200-000030000000}">
            <xm:f>NOT(ISERROR(SEARCH(DATA_Validation!$E$12,K7)))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9" stopIfTrue="1" id="{00000000-000E-0000-0200-000031000000}">
            <xm:f>NOT(ISERROR(SEARCH(DATA_Validation!$E$15,K7)))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377FC7-FE7B-4FE9-9A8F-14AD855F9B9F}">
          <x14:formula1>
            <xm:f>DATA_Validation!$E$8:$E$15</xm:f>
          </x14:formula1>
          <xm:sqref>K7</xm:sqref>
        </x14:dataValidation>
        <x14:dataValidation type="list" allowBlank="1" showInputMessage="1" showErrorMessage="1" xr:uid="{D4305E09-2B3D-4AAD-A9AA-E50BFE561E34}">
          <x14:formula1>
            <xm:f>DATA_Validation!$C$8:$C$16</xm:f>
          </x14:formula1>
          <xm:sqref>G7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56A3-7340-40A3-9EBC-773F031CD1A3}">
  <dimension ref="C7:I16"/>
  <sheetViews>
    <sheetView topLeftCell="C1" workbookViewId="0">
      <selection activeCell="G15" sqref="G15"/>
    </sheetView>
  </sheetViews>
  <sheetFormatPr defaultRowHeight="15"/>
  <cols>
    <col min="1" max="4" width="8.7109375" customWidth="1"/>
    <col min="5" max="5" width="31.28515625" customWidth="1"/>
    <col min="6" max="6" width="8.7109375" customWidth="1"/>
    <col min="7" max="7" width="20.85546875" customWidth="1"/>
    <col min="8" max="8" width="8.7109375" customWidth="1"/>
  </cols>
  <sheetData>
    <row r="7" spans="3:9">
      <c r="C7" t="s">
        <v>6</v>
      </c>
      <c r="E7" t="s">
        <v>118</v>
      </c>
      <c r="G7" t="s">
        <v>119</v>
      </c>
      <c r="I7" t="s">
        <v>120</v>
      </c>
    </row>
    <row r="8" spans="3:9">
      <c r="C8" t="s">
        <v>76</v>
      </c>
      <c r="E8" t="s">
        <v>74</v>
      </c>
      <c r="G8" t="s">
        <v>121</v>
      </c>
      <c r="I8" t="s">
        <v>122</v>
      </c>
    </row>
    <row r="9" spans="3:9">
      <c r="C9" t="s">
        <v>24</v>
      </c>
      <c r="E9" t="s">
        <v>67</v>
      </c>
      <c r="G9" t="s">
        <v>123</v>
      </c>
      <c r="I9" t="s">
        <v>124</v>
      </c>
    </row>
    <row r="10" spans="3:9">
      <c r="C10" t="s">
        <v>40</v>
      </c>
      <c r="E10" t="s">
        <v>125</v>
      </c>
      <c r="G10" t="s">
        <v>126</v>
      </c>
      <c r="I10" t="s">
        <v>127</v>
      </c>
    </row>
    <row r="11" spans="3:9">
      <c r="C11" t="s">
        <v>17</v>
      </c>
      <c r="E11" t="s">
        <v>57</v>
      </c>
      <c r="G11" t="s">
        <v>128</v>
      </c>
    </row>
    <row r="12" spans="3:9">
      <c r="C12" t="s">
        <v>81</v>
      </c>
      <c r="E12" t="s">
        <v>21</v>
      </c>
      <c r="G12" t="s">
        <v>129</v>
      </c>
    </row>
    <row r="13" spans="3:9">
      <c r="C13" t="s">
        <v>130</v>
      </c>
      <c r="E13" t="s">
        <v>27</v>
      </c>
      <c r="G13" t="s">
        <v>131</v>
      </c>
    </row>
    <row r="14" spans="3:9">
      <c r="C14" t="s">
        <v>103</v>
      </c>
      <c r="E14" t="s">
        <v>36</v>
      </c>
      <c r="G14" t="s">
        <v>105</v>
      </c>
    </row>
    <row r="15" spans="3:9">
      <c r="C15" t="s">
        <v>96</v>
      </c>
      <c r="E15" t="s">
        <v>116</v>
      </c>
      <c r="G15" t="s">
        <v>93</v>
      </c>
    </row>
    <row r="16" spans="3:9">
      <c r="C16" t="s">
        <v>132</v>
      </c>
      <c r="G16" t="s">
        <v>116</v>
      </c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F815-6496-418D-8346-BAAB9389A2DC}">
  <dimension ref="A1:B1"/>
  <sheetViews>
    <sheetView workbookViewId="0"/>
  </sheetViews>
  <sheetFormatPr defaultRowHeight="15"/>
  <cols>
    <col min="1" max="1" width="8.7109375" bestFit="1" customWidth="1"/>
    <col min="2" max="2" width="38.140625" bestFit="1" customWidth="1"/>
  </cols>
  <sheetData>
    <row r="1" spans="1:2">
      <c r="A1" t="s">
        <v>133</v>
      </c>
      <c r="B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Jenna Crass</dc:creator>
  <cp:keywords/>
  <dc:description/>
  <cp:lastModifiedBy/>
  <cp:revision/>
  <dcterms:created xsi:type="dcterms:W3CDTF">2025-10-08T16:18:53Z</dcterms:created>
  <dcterms:modified xsi:type="dcterms:W3CDTF">2025-10-12T03:04:27Z</dcterms:modified>
  <cp:category/>
  <cp:contentStatus/>
</cp:coreProperties>
</file>