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Мой диск\Отчеты\"/>
    </mc:Choice>
  </mc:AlternateContent>
  <xr:revisionPtr revIDLastSave="0" documentId="13_ncr:1_{22294C8A-C4BB-4F5C-849D-F1EEC4C93A51}" xr6:coauthVersionLast="45" xr6:coauthVersionMax="45" xr10:uidLastSave="{00000000-0000-0000-0000-000000000000}"/>
  <bookViews>
    <workbookView xWindow="28680" yWindow="-120" windowWidth="29040" windowHeight="15840" xr2:uid="{19B8F7E4-5B5D-4F12-A300-FB84F6953492}"/>
  </bookViews>
  <sheets>
    <sheet name="LCL Китай-Сиань-Алматы" sheetId="4" r:id="rId1"/>
    <sheet name="Заполняемость" sheetId="7" r:id="rId2"/>
    <sheet name="Доп Расходы LCL" sheetId="8" r:id="rId3"/>
    <sheet name="Города" sheetId="5" r:id="rId4"/>
    <sheet name="Автозабор прайс" sheetId="1" r:id="rId5"/>
    <sheet name="Китай-Сиань прайс" sheetId="2" r:id="rId6"/>
    <sheet name="Сиань-Алматы прайс" sheetId="3" r:id="rId7"/>
    <sheet name="градация" sheetId="6" r:id="rId8"/>
  </sheets>
  <definedNames>
    <definedName name="_xlnm._FilterDatabase" localSheetId="5" hidden="1">'Китай-Сиань прайс'!$A$1:$N$2458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4" l="1"/>
  <c r="Q2" i="4"/>
  <c r="C2" i="7"/>
  <c r="P2" i="4"/>
  <c r="I6" i="8"/>
  <c r="I3" i="8"/>
  <c r="I4" i="8"/>
  <c r="I5" i="8"/>
  <c r="I2" i="8"/>
  <c r="O2" i="4" l="1"/>
  <c r="N2" i="4"/>
  <c r="M2" i="4"/>
  <c r="I2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" i="2"/>
  <c r="F4" i="6"/>
  <c r="F3" i="6"/>
  <c r="F2" i="6"/>
  <c r="A3" i="6"/>
  <c r="A4" i="6"/>
  <c r="A5" i="6"/>
  <c r="A6" i="6"/>
  <c r="A7" i="6"/>
  <c r="A2" i="6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2" i="1"/>
  <c r="F2" i="4"/>
  <c r="H2" i="4" s="1"/>
  <c r="B2" i="4"/>
  <c r="G2" i="4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" i="5"/>
  <c r="K2" i="4" l="1"/>
  <c r="J2" i="4"/>
  <c r="L2" i="4" s="1"/>
  <c r="S2" i="4" s="1"/>
</calcChain>
</file>

<file path=xl/sharedStrings.xml><?xml version="1.0" encoding="utf-8"?>
<sst xmlns="http://schemas.openxmlformats.org/spreadsheetml/2006/main" count="8420" uniqueCount="469">
  <si>
    <t>city_id</t>
  </si>
  <si>
    <t>date</t>
  </si>
  <si>
    <t>cost</t>
  </si>
  <si>
    <t>currency</t>
  </si>
  <si>
    <t>2018-12-05</t>
  </si>
  <si>
    <t>CNY</t>
  </si>
  <si>
    <t>2019-01-08</t>
  </si>
  <si>
    <t>2019-04-17</t>
  </si>
  <si>
    <t>2019-01-18</t>
  </si>
  <si>
    <t>City_start_id</t>
  </si>
  <si>
    <t>city_end_id</t>
  </si>
  <si>
    <t>grad_start</t>
  </si>
  <si>
    <t>grad_end</t>
  </si>
  <si>
    <t>gradation_dim</t>
  </si>
  <si>
    <t>density_st</t>
  </si>
  <si>
    <t>density_end</t>
  </si>
  <si>
    <t>2020-09-01</t>
  </si>
  <si>
    <t>CBM</t>
  </si>
  <si>
    <t>KG</t>
  </si>
  <si>
    <t>2020-10-05</t>
  </si>
  <si>
    <t>2020-10-19</t>
  </si>
  <si>
    <t>2020-10-29</t>
  </si>
  <si>
    <t>2020-11-25</t>
  </si>
  <si>
    <t>2020-12-04</t>
  </si>
  <si>
    <t>2020-12-08</t>
  </si>
  <si>
    <t>2021-01-13</t>
  </si>
  <si>
    <t>id</t>
  </si>
  <si>
    <t>dim</t>
  </si>
  <si>
    <t>city_start_id</t>
  </si>
  <si>
    <t>2021-01-05</t>
  </si>
  <si>
    <t>USD</t>
  </si>
  <si>
    <t>2021-01-08</t>
  </si>
  <si>
    <t>ID</t>
  </si>
  <si>
    <t>City</t>
  </si>
  <si>
    <t>CityName2</t>
  </si>
  <si>
    <t>Province</t>
  </si>
  <si>
    <t>Country_id</t>
  </si>
  <si>
    <t>Depot</t>
  </si>
  <si>
    <t>BAO DING</t>
  </si>
  <si>
    <t>BAODING</t>
  </si>
  <si>
    <t>HEBEI</t>
  </si>
  <si>
    <t>BAO TOU</t>
  </si>
  <si>
    <t>BAOTOU</t>
  </si>
  <si>
    <t>INNER MONGLIA</t>
  </si>
  <si>
    <t>BEI JING</t>
  </si>
  <si>
    <t>BEIJING</t>
  </si>
  <si>
    <t>CANG ZHOU</t>
  </si>
  <si>
    <t>CANGZHOU</t>
  </si>
  <si>
    <t>CHANG SHA</t>
  </si>
  <si>
    <t>CHANGSHA</t>
  </si>
  <si>
    <t>HUNAN</t>
  </si>
  <si>
    <t>CHENG DU</t>
  </si>
  <si>
    <t>CHENGDU</t>
  </si>
  <si>
    <t>SICHUAN</t>
  </si>
  <si>
    <t>CHONG QING</t>
  </si>
  <si>
    <t>CHONGQING</t>
  </si>
  <si>
    <t>CI XI</t>
  </si>
  <si>
    <t>CIXI</t>
  </si>
  <si>
    <t>ZHEJIANG</t>
  </si>
  <si>
    <t>DA LIAN</t>
  </si>
  <si>
    <t>DALIAN</t>
  </si>
  <si>
    <t>LIAONING</t>
  </si>
  <si>
    <t>DE ZHOU</t>
  </si>
  <si>
    <t>DEZHOU</t>
  </si>
  <si>
    <t>SHANDONG</t>
  </si>
  <si>
    <t>DONG YING</t>
  </si>
  <si>
    <t>DONGYING</t>
  </si>
  <si>
    <t>DONGGUAN</t>
  </si>
  <si>
    <t>GUANGDONG</t>
  </si>
  <si>
    <t>FOSHAN</t>
  </si>
  <si>
    <t>FU ZHOU</t>
  </si>
  <si>
    <t>FUZHOU</t>
  </si>
  <si>
    <t>FUJIAN</t>
  </si>
  <si>
    <t>GUANGZHOU</t>
  </si>
  <si>
    <t>HANG ZHOU</t>
  </si>
  <si>
    <t>HANGZHOU</t>
  </si>
  <si>
    <t>HE FEI</t>
  </si>
  <si>
    <t>HEFEI</t>
  </si>
  <si>
    <t>ANHUI</t>
  </si>
  <si>
    <t>HE ZE</t>
  </si>
  <si>
    <t>HEZE</t>
  </si>
  <si>
    <t>HENG SHUI</t>
  </si>
  <si>
    <t>HENGSHUI</t>
  </si>
  <si>
    <t>HORGOS</t>
  </si>
  <si>
    <t>YILI</t>
  </si>
  <si>
    <t>HUAI AN</t>
  </si>
  <si>
    <t>Huai'an</t>
  </si>
  <si>
    <t>JIANGSU</t>
  </si>
  <si>
    <t>HUI ZHOU</t>
  </si>
  <si>
    <t>HUIZHOU</t>
  </si>
  <si>
    <t>JI NAN</t>
  </si>
  <si>
    <t>JINAN</t>
  </si>
  <si>
    <t>JIANG MEN</t>
  </si>
  <si>
    <t>JIANGMEN</t>
  </si>
  <si>
    <t>JIAO ZHOU</t>
  </si>
  <si>
    <t>JIAOZHOU</t>
  </si>
  <si>
    <t>JIN HUA</t>
  </si>
  <si>
    <t>JINHUA</t>
  </si>
  <si>
    <t>KUN MING</t>
  </si>
  <si>
    <t>KUNMING</t>
  </si>
  <si>
    <t>YUNNAN</t>
  </si>
  <si>
    <t>LE SHAN</t>
  </si>
  <si>
    <t>LESHAN</t>
  </si>
  <si>
    <t>LI SHUI</t>
  </si>
  <si>
    <t>LISHUI</t>
  </si>
  <si>
    <t>LIN YIN</t>
  </si>
  <si>
    <t>LINYIN</t>
  </si>
  <si>
    <t>MAO MING</t>
  </si>
  <si>
    <t>MAOMING</t>
  </si>
  <si>
    <t>MIAN YANG</t>
  </si>
  <si>
    <t>MIANYANG</t>
  </si>
  <si>
    <t>NAN JING</t>
  </si>
  <si>
    <t>NANJING</t>
  </si>
  <si>
    <t>NAN TONG</t>
  </si>
  <si>
    <t>NANTONG</t>
  </si>
  <si>
    <t>NING DE</t>
  </si>
  <si>
    <t>NINGDE</t>
  </si>
  <si>
    <t>NINGBO</t>
  </si>
  <si>
    <t>PAN YU</t>
  </si>
  <si>
    <t>PANYU</t>
  </si>
  <si>
    <t>QI DONG</t>
  </si>
  <si>
    <t>QIDONG</t>
  </si>
  <si>
    <t>QING DAO</t>
  </si>
  <si>
    <t>QINGDAO</t>
  </si>
  <si>
    <t>QUAN ZHOU</t>
  </si>
  <si>
    <t>QUANZHOU</t>
  </si>
  <si>
    <t>SHAN TOU</t>
  </si>
  <si>
    <t>SHANTOU</t>
  </si>
  <si>
    <t>SHAN XI</t>
  </si>
  <si>
    <t>SHANXI</t>
  </si>
  <si>
    <t>SHANG HAI</t>
  </si>
  <si>
    <t>SHANGHAI</t>
  </si>
  <si>
    <t>SHEN ZHOU</t>
  </si>
  <si>
    <t>SHENZHOU</t>
  </si>
  <si>
    <t>SHENZHEN</t>
  </si>
  <si>
    <t>SHI JIA ZHUANG</t>
  </si>
  <si>
    <t>SHIJIAZHUANG</t>
  </si>
  <si>
    <t>SHUN DE</t>
  </si>
  <si>
    <t>SHUNDE</t>
  </si>
  <si>
    <t>SU ZHOU</t>
  </si>
  <si>
    <t>SUZHOU</t>
  </si>
  <si>
    <t>TAI YUAN</t>
  </si>
  <si>
    <t>TAIYUAN</t>
  </si>
  <si>
    <t>TAI ZHOU</t>
  </si>
  <si>
    <t>TAIZHOU</t>
  </si>
  <si>
    <t>TANG SHAN</t>
  </si>
  <si>
    <t>TANGSHAN</t>
  </si>
  <si>
    <t>TIAN JIN</t>
  </si>
  <si>
    <t>TIANJIN</t>
  </si>
  <si>
    <t>URUMQI</t>
  </si>
  <si>
    <t>XINJIANG</t>
  </si>
  <si>
    <t>WEI FANG</t>
  </si>
  <si>
    <t>WEIFANG</t>
  </si>
  <si>
    <t>WEN ZHOU</t>
  </si>
  <si>
    <t>WENZHOU</t>
  </si>
  <si>
    <t>WU XI</t>
  </si>
  <si>
    <t>WUXI</t>
  </si>
  <si>
    <t>XI AN</t>
  </si>
  <si>
    <t>XIAN</t>
  </si>
  <si>
    <t>XIA MEN</t>
  </si>
  <si>
    <t>XIAMEN</t>
  </si>
  <si>
    <t>XING TAI</t>
  </si>
  <si>
    <t>XINGTAI</t>
  </si>
  <si>
    <t>XU ZHOU</t>
  </si>
  <si>
    <t>XUZHOU</t>
  </si>
  <si>
    <t>YAN TAI</t>
  </si>
  <si>
    <t>YANTAI</t>
  </si>
  <si>
    <t>YANG ZHOU</t>
  </si>
  <si>
    <t>YANGZHOU</t>
  </si>
  <si>
    <t>YI BIN</t>
  </si>
  <si>
    <t>YIBIN</t>
  </si>
  <si>
    <t>YI WU</t>
  </si>
  <si>
    <t>YIWU</t>
  </si>
  <si>
    <t>ZAO ZHUANG</t>
  </si>
  <si>
    <t>ZAOZHUANG</t>
  </si>
  <si>
    <t>ZHANG ZHOU</t>
  </si>
  <si>
    <t>ZHANGZHOU</t>
  </si>
  <si>
    <t>ZHENG ZHOU</t>
  </si>
  <si>
    <t>ZHENGZHOU</t>
  </si>
  <si>
    <t>HENAN</t>
  </si>
  <si>
    <t>ZHONG SHAN</t>
  </si>
  <si>
    <t>ZHONGSHAN</t>
  </si>
  <si>
    <t>ZHU HAI</t>
  </si>
  <si>
    <t>ZHUHAI</t>
  </si>
  <si>
    <t>ZHU JI</t>
  </si>
  <si>
    <t>ZHUJI</t>
  </si>
  <si>
    <t>ZI BO</t>
  </si>
  <si>
    <t>ZIBO</t>
  </si>
  <si>
    <t>LE LING</t>
  </si>
  <si>
    <t>LELING</t>
  </si>
  <si>
    <t>ZHANG JIA GANG</t>
  </si>
  <si>
    <t>ZHANGJIAGANG</t>
  </si>
  <si>
    <t>WU HAN</t>
  </si>
  <si>
    <t>WUHAN</t>
  </si>
  <si>
    <t>HUBEI</t>
  </si>
  <si>
    <t>LIAN YUN GANG</t>
  </si>
  <si>
    <t>LIANYUNGANG</t>
  </si>
  <si>
    <t>QIAN AN</t>
  </si>
  <si>
    <t>QIANAN</t>
  </si>
  <si>
    <t>MEI ZHOU</t>
  </si>
  <si>
    <t>MEIZHOU</t>
  </si>
  <si>
    <t>YUE YANG</t>
  </si>
  <si>
    <t>YUEYANG</t>
  </si>
  <si>
    <t>HUAI HUA</t>
  </si>
  <si>
    <t>HUAIHUA</t>
  </si>
  <si>
    <t>JIU JIANG</t>
  </si>
  <si>
    <t>JIUJIANG</t>
  </si>
  <si>
    <t>JIANGXI</t>
  </si>
  <si>
    <t>GAN ZHOU</t>
  </si>
  <si>
    <t>GANZHOU</t>
  </si>
  <si>
    <t>NAN CHANG</t>
  </si>
  <si>
    <t>NANCHANG</t>
  </si>
  <si>
    <t>WU HU</t>
  </si>
  <si>
    <t>WUHU</t>
  </si>
  <si>
    <t>BANG BU</t>
  </si>
  <si>
    <t>BANGBU</t>
  </si>
  <si>
    <t>GUI LIN</t>
  </si>
  <si>
    <t>GUILIN</t>
  </si>
  <si>
    <t>GUANGXI</t>
  </si>
  <si>
    <t>CHANG CHUN</t>
  </si>
  <si>
    <t>CHANGCHUN</t>
  </si>
  <si>
    <t>JILIN</t>
  </si>
  <si>
    <t>XIANG YANG</t>
  </si>
  <si>
    <t>XIANGYANG</t>
  </si>
  <si>
    <t>CHANG ZHOU</t>
  </si>
  <si>
    <t>CHANGZHOU</t>
  </si>
  <si>
    <t>TENG ZHOU</t>
  </si>
  <si>
    <t>TENGZHOU</t>
  </si>
  <si>
    <t>YI CHANG</t>
  </si>
  <si>
    <t>YICHANG</t>
  </si>
  <si>
    <t>YUE QING</t>
  </si>
  <si>
    <t>YUEQING</t>
  </si>
  <si>
    <t>KUN SHAN</t>
  </si>
  <si>
    <t>KUNSHAN</t>
  </si>
  <si>
    <t>QIN HUANG DAO</t>
  </si>
  <si>
    <t>QINHUANGDAO</t>
  </si>
  <si>
    <t>HENG YANG</t>
  </si>
  <si>
    <t>HENGYANG</t>
  </si>
  <si>
    <t>XIN XIANG</t>
  </si>
  <si>
    <t>XINXIANG</t>
  </si>
  <si>
    <t>NING GUO</t>
  </si>
  <si>
    <t>NINGGUO</t>
  </si>
  <si>
    <t>LAI WU</t>
  </si>
  <si>
    <t>LAIWU</t>
  </si>
  <si>
    <t>SHAO XING</t>
  </si>
  <si>
    <t>SHAOXING</t>
  </si>
  <si>
    <t>BENG BU</t>
  </si>
  <si>
    <t>BENGBU</t>
  </si>
  <si>
    <t>HU ZHOU</t>
  </si>
  <si>
    <t>HUZHOU</t>
  </si>
  <si>
    <t>LANGFANG</t>
  </si>
  <si>
    <t>HONG KONG</t>
  </si>
  <si>
    <t>HONGKONG</t>
  </si>
  <si>
    <t>CHANG SHU</t>
  </si>
  <si>
    <t>CHANGSHU</t>
  </si>
  <si>
    <t>DANYANG</t>
  </si>
  <si>
    <t>XUANCHENG</t>
  </si>
  <si>
    <t>LANZHOU</t>
  </si>
  <si>
    <t>GANSU</t>
  </si>
  <si>
    <t>LINYI</t>
  </si>
  <si>
    <t>WUJIANG</t>
  </si>
  <si>
    <t>QINGHE</t>
  </si>
  <si>
    <t>JIANGYIN</t>
  </si>
  <si>
    <t>NANGONG</t>
  </si>
  <si>
    <t>HUAINAN</t>
  </si>
  <si>
    <t>RUIAN</t>
  </si>
  <si>
    <t>SHENYANG</t>
  </si>
  <si>
    <t>ALASHANKOU</t>
  </si>
  <si>
    <t>BOERTALA</t>
  </si>
  <si>
    <t>GAOZHOU</t>
  </si>
  <si>
    <t>YUYAO</t>
  </si>
  <si>
    <t>NANYANG</t>
  </si>
  <si>
    <t>HANAN</t>
  </si>
  <si>
    <t>WENLING</t>
  </si>
  <si>
    <t>HEJIAN</t>
  </si>
  <si>
    <t>DANGYANG</t>
  </si>
  <si>
    <t>MACHENG</t>
  </si>
  <si>
    <t>BAZHOU</t>
  </si>
  <si>
    <t>NANHAI</t>
  </si>
  <si>
    <t>RUDONG</t>
  </si>
  <si>
    <t>TAOYUAN</t>
  </si>
  <si>
    <t>TAIWAN</t>
  </si>
  <si>
    <t>FUAN</t>
  </si>
  <si>
    <t>JIEYANG</t>
  </si>
  <si>
    <t>JINING</t>
  </si>
  <si>
    <t>ZHOUKOU</t>
  </si>
  <si>
    <t>ZHUZHOU</t>
  </si>
  <si>
    <t>YINGKOU</t>
  </si>
  <si>
    <t>SHANGRAO</t>
  </si>
  <si>
    <t>YIXING</t>
  </si>
  <si>
    <t>HAIMEN</t>
  </si>
  <si>
    <t>LIUZHOU</t>
  </si>
  <si>
    <t>CHAOYANG</t>
  </si>
  <si>
    <t>TONGXIANG</t>
  </si>
  <si>
    <t>LILING</t>
  </si>
  <si>
    <t>BEIJAO</t>
  </si>
  <si>
    <t>YONGXIU</t>
  </si>
  <si>
    <t>CHANGGE</t>
  </si>
  <si>
    <t>HANDAN</t>
  </si>
  <si>
    <t>TACHENG</t>
  </si>
  <si>
    <t>JINJIANG</t>
  </si>
  <si>
    <t>CHAOZHOU</t>
  </si>
  <si>
    <t>LIAOCHENG</t>
  </si>
  <si>
    <t>MENGCUN</t>
  </si>
  <si>
    <t>HONGZE</t>
  </si>
  <si>
    <t>ZHAOQING</t>
  </si>
  <si>
    <t>HAINING</t>
  </si>
  <si>
    <t>XIANGTAN</t>
  </si>
  <si>
    <t>BINZHOU</t>
  </si>
  <si>
    <t>HOUMA</t>
  </si>
  <si>
    <t>YANGJIANG</t>
  </si>
  <si>
    <t>NANAN</t>
  </si>
  <si>
    <t>DONGYANG</t>
  </si>
  <si>
    <t>ENPING</t>
  </si>
  <si>
    <t>ANSHAN</t>
  </si>
  <si>
    <t>JIAXING</t>
  </si>
  <si>
    <t>JIANGYAN</t>
  </si>
  <si>
    <t>GAOMI</t>
  </si>
  <si>
    <t>TIELING</t>
  </si>
  <si>
    <t>SHENGZHOU</t>
  </si>
  <si>
    <t>MAANSHAN</t>
  </si>
  <si>
    <t>GUAN</t>
  </si>
  <si>
    <t>Harbin</t>
  </si>
  <si>
    <t>Heilongjiang</t>
  </si>
  <si>
    <t>Quzhou</t>
  </si>
  <si>
    <t>Zhejiang</t>
  </si>
  <si>
    <t>Shiyan</t>
  </si>
  <si>
    <t>Hubei</t>
  </si>
  <si>
    <t>Nanning</t>
  </si>
  <si>
    <t>Guangxi</t>
  </si>
  <si>
    <t>Xinfeng</t>
  </si>
  <si>
    <t>Yongxing</t>
  </si>
  <si>
    <t>Qingzhou</t>
  </si>
  <si>
    <t>Shandong</t>
  </si>
  <si>
    <t>GUZHEN</t>
  </si>
  <si>
    <t>Guzhen</t>
  </si>
  <si>
    <t>Anhui</t>
  </si>
  <si>
    <t>YANCHENG</t>
  </si>
  <si>
    <t>Yancheng</t>
  </si>
  <si>
    <t>Jiangsu</t>
  </si>
  <si>
    <t>NINJING</t>
  </si>
  <si>
    <t>HESHAN</t>
  </si>
  <si>
    <t>LIZHOU</t>
  </si>
  <si>
    <t>LUOYANG</t>
  </si>
  <si>
    <t>FUCHUNJIANG</t>
  </si>
  <si>
    <t>WEIHAI</t>
  </si>
  <si>
    <t>Almaty</t>
  </si>
  <si>
    <t>Алматы</t>
  </si>
  <si>
    <t/>
  </si>
  <si>
    <t>Astana</t>
  </si>
  <si>
    <t>Нур-Султан</t>
  </si>
  <si>
    <t>Atyrau</t>
  </si>
  <si>
    <t>Атырау</t>
  </si>
  <si>
    <t>Aktau</t>
  </si>
  <si>
    <t>Актау</t>
  </si>
  <si>
    <t>Shymkent</t>
  </si>
  <si>
    <t>Чимкент</t>
  </si>
  <si>
    <t>Taraz</t>
  </si>
  <si>
    <t>Тараз</t>
  </si>
  <si>
    <t>Tengiz</t>
  </si>
  <si>
    <t>Тенгиз</t>
  </si>
  <si>
    <t>Aktobe</t>
  </si>
  <si>
    <t>Актюбе</t>
  </si>
  <si>
    <t>Kyzylorda</t>
  </si>
  <si>
    <t>Кызылорда</t>
  </si>
  <si>
    <t>Petropavl</t>
  </si>
  <si>
    <t>Петропавл</t>
  </si>
  <si>
    <t>Karaganda</t>
  </si>
  <si>
    <t>Караганда</t>
  </si>
  <si>
    <t>Oskemen</t>
  </si>
  <si>
    <t>Оскемен</t>
  </si>
  <si>
    <t>Taldykorgan</t>
  </si>
  <si>
    <t>Талдыкорган</t>
  </si>
  <si>
    <t>Uralsk</t>
  </si>
  <si>
    <t>Орал</t>
  </si>
  <si>
    <t>Kokshetau</t>
  </si>
  <si>
    <t>Кокшетау</t>
  </si>
  <si>
    <t>Semey</t>
  </si>
  <si>
    <t>Семей</t>
  </si>
  <si>
    <t>Kostanay</t>
  </si>
  <si>
    <t>Костанай</t>
  </si>
  <si>
    <t>Pavlodar</t>
  </si>
  <si>
    <t>Павлодар</t>
  </si>
  <si>
    <t>Shetpe</t>
  </si>
  <si>
    <t>Шетпе</t>
  </si>
  <si>
    <t>Altykol</t>
  </si>
  <si>
    <t>Алтыкол</t>
  </si>
  <si>
    <t>Ekibastuz</t>
  </si>
  <si>
    <t>Екыбастуз</t>
  </si>
  <si>
    <t>Pustynnoe</t>
  </si>
  <si>
    <t>Пустынное</t>
  </si>
  <si>
    <t>Aksay</t>
  </si>
  <si>
    <t>Аксай</t>
  </si>
  <si>
    <t>Dostyk</t>
  </si>
  <si>
    <t>Достык</t>
  </si>
  <si>
    <t>Balkhash</t>
  </si>
  <si>
    <t>Балхаш</t>
  </si>
  <si>
    <t>Aktogay</t>
  </si>
  <si>
    <t>Актогай</t>
  </si>
  <si>
    <t>Zhanaozen</t>
  </si>
  <si>
    <t>Жанаозен</t>
  </si>
  <si>
    <t>Mangyshlak</t>
  </si>
  <si>
    <t>Мангышлак</t>
  </si>
  <si>
    <t>Astana(Sorokovaya)</t>
  </si>
  <si>
    <t>Moscow</t>
  </si>
  <si>
    <t>Orehovo</t>
  </si>
  <si>
    <t>Ekaterinburg</t>
  </si>
  <si>
    <t>Alamedin</t>
  </si>
  <si>
    <t>Bishkek</t>
  </si>
  <si>
    <t>Tashkent</t>
  </si>
  <si>
    <t>Ташкент</t>
  </si>
  <si>
    <t>Andijon</t>
  </si>
  <si>
    <t>Андижан</t>
  </si>
  <si>
    <t>Samarqand</t>
  </si>
  <si>
    <t>Самарканд</t>
  </si>
  <si>
    <t>Urganch</t>
  </si>
  <si>
    <t>Ургенч</t>
  </si>
  <si>
    <t>Fargona</t>
  </si>
  <si>
    <t>Фергана</t>
  </si>
  <si>
    <t>Stambul</t>
  </si>
  <si>
    <t>Antalya</t>
  </si>
  <si>
    <t>Shoydits</t>
  </si>
  <si>
    <t>Waischenfeld</t>
  </si>
  <si>
    <t>Santa Ana</t>
  </si>
  <si>
    <t>Texas</t>
  </si>
  <si>
    <t>Salt Lake City</t>
  </si>
  <si>
    <t>Minneapolis</t>
  </si>
  <si>
    <t>Tokio</t>
  </si>
  <si>
    <t>Incheon</t>
  </si>
  <si>
    <t>Pusan</t>
  </si>
  <si>
    <t>Hochiminh</t>
  </si>
  <si>
    <t>Gomel</t>
  </si>
  <si>
    <t>TAICHUNG</t>
  </si>
  <si>
    <t>Taipei</t>
  </si>
  <si>
    <t>Keelung</t>
  </si>
  <si>
    <t>Capannori</t>
  </si>
  <si>
    <t>Город Китая</t>
  </si>
  <si>
    <t>Город Китая ИД</t>
  </si>
  <si>
    <t>Автозабор</t>
  </si>
  <si>
    <t>Вес, кг</t>
  </si>
  <si>
    <t>Объем, куб метр</t>
  </si>
  <si>
    <t>Плотность кг/куб метр</t>
  </si>
  <si>
    <t>курс CNY-USD</t>
  </si>
  <si>
    <t>cost_USD</t>
  </si>
  <si>
    <t>Автозабор стоимость, USD</t>
  </si>
  <si>
    <t>grad_id</t>
  </si>
  <si>
    <t>density_id</t>
  </si>
  <si>
    <t>Стоимость доставки до XiAN в USD за единицу</t>
  </si>
  <si>
    <t>Единица расчета доставки до XiAn</t>
  </si>
  <si>
    <t>Стоимость доставки до XiAN в USD</t>
  </si>
  <si>
    <t>Стоимость доставки XiAN-Almaty в USD за единицу</t>
  </si>
  <si>
    <t>Единица расчета доставки XiAn-Almaty</t>
  </si>
  <si>
    <t>Стоимость доставки XiAN-Almaty в USD</t>
  </si>
  <si>
    <t>Date</t>
  </si>
  <si>
    <t>Currency</t>
  </si>
  <si>
    <t>Cost</t>
  </si>
  <si>
    <t>CostTypeID</t>
  </si>
  <si>
    <t>Name</t>
  </si>
  <si>
    <t>Contractor</t>
  </si>
  <si>
    <t>Такса таможенника за краткую на ЖД Консол в СВХ</t>
  </si>
  <si>
    <t>Расход за возврат порожнего контейнера и раскредитовка</t>
  </si>
  <si>
    <t>Расход на границе ускорение ЖД контейнера: платформа + раскредит + брошен конт</t>
  </si>
  <si>
    <t>Экспортная и транзит декларация со станции отправления XiAn + взвешивание+крепление+досмотр+покупка рейса+другие непредв расходы</t>
  </si>
  <si>
    <t>Постоянный расход за рейс при доставке до XiAN LCL груза</t>
  </si>
  <si>
    <t>Cost USD</t>
  </si>
  <si>
    <t>Расходы на границе</t>
  </si>
  <si>
    <t>Расходы СВХ Алматы и возврат контейнера</t>
  </si>
  <si>
    <t>ИТОГО РАСХОД</t>
  </si>
  <si>
    <t>Расходы на СВХ XiAn, экспор + транз декл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</si>
</sst>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F408-5789-4247-9406-AB270EB52D5C}">
  <dimension ref="A1:S2"/>
  <sheetViews>
    <sheetView tabSelected="1" workbookViewId="0">
      <selection activeCell="P7" sqref="P7"/>
    </sheetView>
  </sheetViews>
  <sheetFormatPr defaultRowHeight="14.4" outlineLevelCol="1" x14ac:dyDescent="0.3"/>
  <cols>
    <col min="1" max="1" width="11.6640625" bestFit="1" customWidth="1"/>
    <col min="2" max="2" width="9.6640625" hidden="1" customWidth="1" outlineLevel="1"/>
    <col min="3" max="3" width="11.109375" customWidth="1" collapsed="1"/>
    <col min="4" max="4" width="6.6640625" bestFit="1" customWidth="1"/>
    <col min="5" max="5" width="10.6640625" customWidth="1"/>
    <col min="6" max="6" width="11.33203125" hidden="1" customWidth="1" outlineLevel="1"/>
    <col min="7" max="7" width="12.109375" customWidth="1" collapsed="1"/>
    <col min="8" max="9" width="0" hidden="1" customWidth="1" outlineLevel="1"/>
    <col min="10" max="10" width="13.33203125" hidden="1" customWidth="1" outlineLevel="1"/>
    <col min="11" max="11" width="0" hidden="1" customWidth="1" outlineLevel="1"/>
    <col min="12" max="12" width="16" customWidth="1" collapsed="1"/>
    <col min="13" max="13" width="15.33203125" hidden="1" customWidth="1" outlineLevel="1"/>
    <col min="14" max="14" width="14.109375" hidden="1" customWidth="1" outlineLevel="1"/>
    <col min="15" max="15" width="12.109375" customWidth="1" collapsed="1"/>
    <col min="16" max="16" width="10.6640625" customWidth="1"/>
    <col min="18" max="18" width="11.33203125" customWidth="1"/>
  </cols>
  <sheetData>
    <row r="1" spans="1:19" s="1" customFormat="1" ht="86.4" x14ac:dyDescent="0.3">
      <c r="A1" s="1" t="s">
        <v>436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444</v>
      </c>
      <c r="H1" s="1" t="s">
        <v>446</v>
      </c>
      <c r="I1" s="1" t="s">
        <v>445</v>
      </c>
      <c r="J1" s="1" t="s">
        <v>447</v>
      </c>
      <c r="K1" s="1" t="s">
        <v>448</v>
      </c>
      <c r="L1" s="1" t="s">
        <v>449</v>
      </c>
      <c r="M1" s="1" t="s">
        <v>450</v>
      </c>
      <c r="N1" s="1" t="s">
        <v>451</v>
      </c>
      <c r="O1" s="1" t="s">
        <v>452</v>
      </c>
      <c r="P1" s="1" t="s">
        <v>468</v>
      </c>
      <c r="Q1" s="1" t="s">
        <v>465</v>
      </c>
      <c r="R1" s="1" t="s">
        <v>466</v>
      </c>
      <c r="S1" s="1" t="s">
        <v>467</v>
      </c>
    </row>
    <row r="2" spans="1:19" x14ac:dyDescent="0.3">
      <c r="A2" t="s">
        <v>155</v>
      </c>
      <c r="B2">
        <f>VLOOKUP(A2,Города!B:G,6,0)</f>
        <v>59</v>
      </c>
      <c r="C2">
        <v>1</v>
      </c>
      <c r="D2">
        <v>1000</v>
      </c>
      <c r="E2">
        <v>1</v>
      </c>
      <c r="F2">
        <f>D2/E2</f>
        <v>1000</v>
      </c>
      <c r="G2" s="3">
        <f>IF(C2&gt;0, VLOOKUP(B2,'Автозабор прайс'!A:F,6,0),0)</f>
        <v>79.365079365079367</v>
      </c>
      <c r="H2" s="3">
        <f>IF(F2&lt;166,1,IF(F2&lt;333,2,3))</f>
        <v>3</v>
      </c>
      <c r="I2" s="3">
        <f>IF(H2&lt;3,IF(E2&lt;5,1,IF(E2&lt;25,2,3)),IF(D2&lt;5000,4,IF(D2&lt;10000,5,6)))</f>
        <v>4</v>
      </c>
      <c r="J2" s="3">
        <f>SUMIFS('Китай-Сиань прайс'!L:L,'Китай-Сиань прайс'!B:B,B2,'Китай-Сиань прайс'!C:C,60,'Китай-Сиань прайс'!M:M,I2,'Китай-Сиань прайс'!N:N,H2)</f>
        <v>6.6666666666666666E-2</v>
      </c>
      <c r="K2" s="3" t="str">
        <f>IF(H2&lt;3,"CBM","KG")</f>
        <v>KG</v>
      </c>
      <c r="L2" s="3">
        <f>IF(B2=60,0, IF(H2&lt;3,J2*E2,J2*D2)+'Доп Расходы LCL'!I6)</f>
        <v>97.916666666666671</v>
      </c>
      <c r="M2" s="3">
        <f>IF(F2&lt;500,'Сиань-Алматы прайс'!H2,'Сиань-Алматы прайс'!H3)</f>
        <v>0.28000000000000003</v>
      </c>
      <c r="N2" s="3" t="str">
        <f>IF(F2&lt;500,"CBM","KG")</f>
        <v>KG</v>
      </c>
      <c r="O2" s="3">
        <f>IF(F2&lt;500,M2*E2,M2*D2)</f>
        <v>280</v>
      </c>
      <c r="P2" s="3">
        <f>'Доп Расходы LCL'!I5</f>
        <v>120</v>
      </c>
      <c r="Q2" s="3">
        <f>'Доп Расходы LCL'!I4*IF(F2&lt;Заполняемость!C2,'LCL Китай-Сиань-Алматы'!E2/Заполняемость!B2,'LCL Китай-Сиань-Алматы'!D2/Заполняемость!A2)</f>
        <v>5.5172413793103452</v>
      </c>
      <c r="R2" s="3">
        <f>('Доп Расходы LCL'!I2+'Доп Расходы LCL'!I3)*IF(F2&lt;Заполняемость!C2,'LCL Китай-Сиань-Алматы'!E2/Заполняемость!B2,'LCL Китай-Сиань-Алматы'!D2/Заполняемость!A2)</f>
        <v>7.2413793103448274</v>
      </c>
      <c r="S2" s="3">
        <f>G2+L2+O2+P2+Q2+R2</f>
        <v>590.04036672140126</v>
      </c>
    </row>
  </sheetData>
  <dataValidations count="1">
    <dataValidation type="list" allowBlank="1" showInputMessage="1" showErrorMessage="1" sqref="C2" xr:uid="{591C49B9-CE92-457B-B1B9-69D8F9F9538A}">
      <formula1>"1,0"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80F1A8-72E1-4413-A835-F10F66085B2E}">
          <x14:formula1>
            <xm:f>Города!$B$2:$B$186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65BF-6419-47B3-9A73-9DF06241BD29}">
  <dimension ref="A1:C2"/>
  <sheetViews>
    <sheetView workbookViewId="0">
      <selection activeCell="C3" sqref="C3"/>
    </sheetView>
  </sheetViews>
  <sheetFormatPr defaultRowHeight="14.4" x14ac:dyDescent="0.3"/>
  <sheetData>
    <row r="1" spans="1:3" x14ac:dyDescent="0.3">
      <c r="A1" t="s">
        <v>18</v>
      </c>
      <c r="B1" t="s">
        <v>17</v>
      </c>
    </row>
    <row r="2" spans="1:3" x14ac:dyDescent="0.3">
      <c r="A2">
        <v>14500</v>
      </c>
      <c r="B2">
        <v>50</v>
      </c>
      <c r="C2">
        <f>A2/B2</f>
        <v>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1B41-A2EF-4E6F-B293-DA669A8C73C3}">
  <dimension ref="A1:J6"/>
  <sheetViews>
    <sheetView workbookViewId="0">
      <selection activeCell="G9" sqref="G9"/>
    </sheetView>
  </sheetViews>
  <sheetFormatPr defaultRowHeight="14.4" x14ac:dyDescent="0.3"/>
  <cols>
    <col min="2" max="2" width="10.109375" bestFit="1" customWidth="1"/>
    <col min="7" max="7" width="58" customWidth="1"/>
    <col min="8" max="8" width="10.44140625" bestFit="1" customWidth="1"/>
  </cols>
  <sheetData>
    <row r="1" spans="1:10" x14ac:dyDescent="0.3">
      <c r="A1" t="s">
        <v>26</v>
      </c>
      <c r="B1" t="s">
        <v>453</v>
      </c>
      <c r="C1" t="s">
        <v>454</v>
      </c>
      <c r="D1" t="s">
        <v>455</v>
      </c>
      <c r="E1" t="s">
        <v>456</v>
      </c>
      <c r="F1" t="s">
        <v>457</v>
      </c>
      <c r="G1" t="s">
        <v>458</v>
      </c>
      <c r="H1" t="s">
        <v>36</v>
      </c>
      <c r="I1" t="s">
        <v>464</v>
      </c>
    </row>
    <row r="2" spans="1:10" x14ac:dyDescent="0.3">
      <c r="A2">
        <v>30</v>
      </c>
      <c r="B2" s="2">
        <v>43924</v>
      </c>
      <c r="C2" t="s">
        <v>30</v>
      </c>
      <c r="D2">
        <v>30</v>
      </c>
      <c r="E2">
        <v>32</v>
      </c>
      <c r="F2" t="s">
        <v>459</v>
      </c>
      <c r="H2">
        <v>5</v>
      </c>
      <c r="I2">
        <f>D2</f>
        <v>30</v>
      </c>
      <c r="J2">
        <v>1</v>
      </c>
    </row>
    <row r="3" spans="1:10" x14ac:dyDescent="0.3">
      <c r="A3">
        <v>31</v>
      </c>
      <c r="B3" s="2">
        <v>43924</v>
      </c>
      <c r="C3" t="s">
        <v>30</v>
      </c>
      <c r="D3">
        <v>75</v>
      </c>
      <c r="E3">
        <v>33</v>
      </c>
      <c r="F3" t="s">
        <v>460</v>
      </c>
      <c r="H3">
        <v>5</v>
      </c>
      <c r="I3">
        <f t="shared" ref="I3:I5" si="0">D3</f>
        <v>75</v>
      </c>
      <c r="J3">
        <v>1</v>
      </c>
    </row>
    <row r="4" spans="1:10" x14ac:dyDescent="0.3">
      <c r="A4">
        <v>33</v>
      </c>
      <c r="B4" s="2">
        <v>43924</v>
      </c>
      <c r="C4" t="s">
        <v>30</v>
      </c>
      <c r="D4">
        <v>80</v>
      </c>
      <c r="E4">
        <v>35</v>
      </c>
      <c r="F4" t="s">
        <v>461</v>
      </c>
      <c r="H4">
        <v>1</v>
      </c>
      <c r="I4">
        <f t="shared" si="0"/>
        <v>80</v>
      </c>
      <c r="J4">
        <v>1</v>
      </c>
    </row>
    <row r="5" spans="1:10" x14ac:dyDescent="0.3">
      <c r="A5">
        <v>48</v>
      </c>
      <c r="B5" s="2">
        <v>44193</v>
      </c>
      <c r="C5" t="s">
        <v>30</v>
      </c>
      <c r="D5">
        <v>120</v>
      </c>
      <c r="E5">
        <v>31</v>
      </c>
      <c r="F5" t="s">
        <v>462</v>
      </c>
      <c r="H5">
        <v>2</v>
      </c>
      <c r="I5">
        <f t="shared" si="0"/>
        <v>120</v>
      </c>
      <c r="J5">
        <v>1</v>
      </c>
    </row>
    <row r="6" spans="1:10" x14ac:dyDescent="0.3">
      <c r="A6">
        <v>50</v>
      </c>
      <c r="B6" s="2">
        <v>44222</v>
      </c>
      <c r="C6" t="s">
        <v>5</v>
      </c>
      <c r="D6">
        <v>200</v>
      </c>
      <c r="E6">
        <v>36</v>
      </c>
      <c r="F6" t="s">
        <v>463</v>
      </c>
      <c r="H6">
        <v>2</v>
      </c>
      <c r="I6">
        <f>D6/J6</f>
        <v>31.25</v>
      </c>
      <c r="J6">
        <v>6.4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BB1-CD00-4DB6-86CD-05F150E9CEB2}">
  <dimension ref="A1:G242"/>
  <sheetViews>
    <sheetView topLeftCell="A170" workbookViewId="0">
      <selection activeCell="I5" sqref="I5"/>
    </sheetView>
  </sheetViews>
  <sheetFormatPr defaultRowHeight="14.4" x14ac:dyDescent="0.3"/>
  <cols>
    <col min="2" max="3" width="18.33203125" bestFit="1" customWidth="1"/>
    <col min="4" max="4" width="15.21875" bestFit="1" customWidth="1"/>
  </cols>
  <sheetData>
    <row r="1" spans="1:7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7" x14ac:dyDescent="0.3">
      <c r="A2">
        <v>1</v>
      </c>
      <c r="B2" t="s">
        <v>38</v>
      </c>
      <c r="C2" t="s">
        <v>39</v>
      </c>
      <c r="D2" t="s">
        <v>40</v>
      </c>
      <c r="E2">
        <v>2</v>
      </c>
      <c r="F2">
        <v>0</v>
      </c>
      <c r="G2">
        <f>A2</f>
        <v>1</v>
      </c>
    </row>
    <row r="3" spans="1:7" x14ac:dyDescent="0.3">
      <c r="A3">
        <v>2</v>
      </c>
      <c r="B3" t="s">
        <v>41</v>
      </c>
      <c r="C3" t="s">
        <v>42</v>
      </c>
      <c r="D3" t="s">
        <v>43</v>
      </c>
      <c r="E3">
        <v>2</v>
      </c>
      <c r="F3">
        <v>0</v>
      </c>
      <c r="G3">
        <f t="shared" ref="G3:G66" si="0">A3</f>
        <v>2</v>
      </c>
    </row>
    <row r="4" spans="1:7" x14ac:dyDescent="0.3">
      <c r="A4">
        <v>3</v>
      </c>
      <c r="B4" t="s">
        <v>44</v>
      </c>
      <c r="C4" t="s">
        <v>45</v>
      </c>
      <c r="D4" t="s">
        <v>40</v>
      </c>
      <c r="E4">
        <v>2</v>
      </c>
      <c r="F4">
        <v>1</v>
      </c>
      <c r="G4">
        <f t="shared" si="0"/>
        <v>3</v>
      </c>
    </row>
    <row r="5" spans="1:7" x14ac:dyDescent="0.3">
      <c r="A5">
        <v>4</v>
      </c>
      <c r="B5" t="s">
        <v>46</v>
      </c>
      <c r="C5" t="s">
        <v>47</v>
      </c>
      <c r="D5" t="s">
        <v>40</v>
      </c>
      <c r="E5">
        <v>2</v>
      </c>
      <c r="F5">
        <v>0</v>
      </c>
      <c r="G5">
        <f t="shared" si="0"/>
        <v>4</v>
      </c>
    </row>
    <row r="6" spans="1:7" x14ac:dyDescent="0.3">
      <c r="A6">
        <v>5</v>
      </c>
      <c r="B6" t="s">
        <v>48</v>
      </c>
      <c r="C6" t="s">
        <v>49</v>
      </c>
      <c r="D6" t="s">
        <v>50</v>
      </c>
      <c r="E6">
        <v>2</v>
      </c>
      <c r="F6">
        <v>0</v>
      </c>
      <c r="G6">
        <f t="shared" si="0"/>
        <v>5</v>
      </c>
    </row>
    <row r="7" spans="1:7" x14ac:dyDescent="0.3">
      <c r="A7">
        <v>6</v>
      </c>
      <c r="B7" t="s">
        <v>51</v>
      </c>
      <c r="C7" t="s">
        <v>52</v>
      </c>
      <c r="D7" t="s">
        <v>53</v>
      </c>
      <c r="E7">
        <v>2</v>
      </c>
      <c r="F7">
        <v>0</v>
      </c>
      <c r="G7">
        <f t="shared" si="0"/>
        <v>6</v>
      </c>
    </row>
    <row r="8" spans="1:7" x14ac:dyDescent="0.3">
      <c r="A8">
        <v>7</v>
      </c>
      <c r="B8" t="s">
        <v>54</v>
      </c>
      <c r="C8" t="s">
        <v>55</v>
      </c>
      <c r="D8" t="s">
        <v>55</v>
      </c>
      <c r="E8">
        <v>2</v>
      </c>
      <c r="F8">
        <v>0</v>
      </c>
      <c r="G8">
        <f t="shared" si="0"/>
        <v>7</v>
      </c>
    </row>
    <row r="9" spans="1:7" x14ac:dyDescent="0.3">
      <c r="A9">
        <v>8</v>
      </c>
      <c r="B9" t="s">
        <v>56</v>
      </c>
      <c r="C9" t="s">
        <v>57</v>
      </c>
      <c r="D9" t="s">
        <v>58</v>
      </c>
      <c r="E9">
        <v>2</v>
      </c>
      <c r="F9">
        <v>0</v>
      </c>
      <c r="G9">
        <f t="shared" si="0"/>
        <v>8</v>
      </c>
    </row>
    <row r="10" spans="1:7" x14ac:dyDescent="0.3">
      <c r="A10">
        <v>9</v>
      </c>
      <c r="B10" t="s">
        <v>59</v>
      </c>
      <c r="C10" t="s">
        <v>60</v>
      </c>
      <c r="D10" t="s">
        <v>61</v>
      </c>
      <c r="E10">
        <v>2</v>
      </c>
      <c r="F10">
        <v>1</v>
      </c>
      <c r="G10">
        <f t="shared" si="0"/>
        <v>9</v>
      </c>
    </row>
    <row r="11" spans="1:7" x14ac:dyDescent="0.3">
      <c r="A11">
        <v>10</v>
      </c>
      <c r="B11" t="s">
        <v>62</v>
      </c>
      <c r="C11" t="s">
        <v>63</v>
      </c>
      <c r="D11" t="s">
        <v>64</v>
      </c>
      <c r="E11">
        <v>2</v>
      </c>
      <c r="F11">
        <v>0</v>
      </c>
      <c r="G11">
        <f t="shared" si="0"/>
        <v>10</v>
      </c>
    </row>
    <row r="12" spans="1:7" x14ac:dyDescent="0.3">
      <c r="A12">
        <v>11</v>
      </c>
      <c r="B12" t="s">
        <v>65</v>
      </c>
      <c r="C12" t="s">
        <v>66</v>
      </c>
      <c r="D12" t="s">
        <v>64</v>
      </c>
      <c r="E12">
        <v>2</v>
      </c>
      <c r="F12">
        <v>0</v>
      </c>
      <c r="G12">
        <f t="shared" si="0"/>
        <v>11</v>
      </c>
    </row>
    <row r="13" spans="1:7" x14ac:dyDescent="0.3">
      <c r="A13">
        <v>12</v>
      </c>
      <c r="B13" t="s">
        <v>67</v>
      </c>
      <c r="C13" t="s">
        <v>67</v>
      </c>
      <c r="D13" t="s">
        <v>68</v>
      </c>
      <c r="E13">
        <v>2</v>
      </c>
      <c r="F13">
        <v>0</v>
      </c>
      <c r="G13">
        <f t="shared" si="0"/>
        <v>12</v>
      </c>
    </row>
    <row r="14" spans="1:7" x14ac:dyDescent="0.3">
      <c r="A14">
        <v>13</v>
      </c>
      <c r="B14" t="s">
        <v>69</v>
      </c>
      <c r="C14" t="s">
        <v>69</v>
      </c>
      <c r="D14" t="s">
        <v>68</v>
      </c>
      <c r="E14">
        <v>2</v>
      </c>
      <c r="F14">
        <v>0</v>
      </c>
      <c r="G14">
        <f t="shared" si="0"/>
        <v>13</v>
      </c>
    </row>
    <row r="15" spans="1:7" x14ac:dyDescent="0.3">
      <c r="A15">
        <v>14</v>
      </c>
      <c r="B15" t="s">
        <v>70</v>
      </c>
      <c r="C15" t="s">
        <v>71</v>
      </c>
      <c r="D15" t="s">
        <v>72</v>
      </c>
      <c r="E15">
        <v>2</v>
      </c>
      <c r="F15">
        <v>1</v>
      </c>
      <c r="G15">
        <f t="shared" si="0"/>
        <v>14</v>
      </c>
    </row>
    <row r="16" spans="1:7" x14ac:dyDescent="0.3">
      <c r="A16">
        <v>15</v>
      </c>
      <c r="B16" t="s">
        <v>73</v>
      </c>
      <c r="C16" t="s">
        <v>73</v>
      </c>
      <c r="D16" t="s">
        <v>68</v>
      </c>
      <c r="E16">
        <v>2</v>
      </c>
      <c r="F16">
        <v>1</v>
      </c>
      <c r="G16">
        <f t="shared" si="0"/>
        <v>15</v>
      </c>
    </row>
    <row r="17" spans="1:7" x14ac:dyDescent="0.3">
      <c r="A17">
        <v>16</v>
      </c>
      <c r="B17" t="s">
        <v>74</v>
      </c>
      <c r="C17" t="s">
        <v>75</v>
      </c>
      <c r="D17" t="s">
        <v>58</v>
      </c>
      <c r="E17">
        <v>2</v>
      </c>
      <c r="F17">
        <v>1</v>
      </c>
      <c r="G17">
        <f t="shared" si="0"/>
        <v>16</v>
      </c>
    </row>
    <row r="18" spans="1:7" x14ac:dyDescent="0.3">
      <c r="A18">
        <v>17</v>
      </c>
      <c r="B18" t="s">
        <v>76</v>
      </c>
      <c r="C18" t="s">
        <v>77</v>
      </c>
      <c r="D18" t="s">
        <v>78</v>
      </c>
      <c r="E18">
        <v>2</v>
      </c>
      <c r="F18">
        <v>0</v>
      </c>
      <c r="G18">
        <f t="shared" si="0"/>
        <v>17</v>
      </c>
    </row>
    <row r="19" spans="1:7" x14ac:dyDescent="0.3">
      <c r="A19">
        <v>18</v>
      </c>
      <c r="B19" t="s">
        <v>79</v>
      </c>
      <c r="C19" t="s">
        <v>80</v>
      </c>
      <c r="D19" t="s">
        <v>64</v>
      </c>
      <c r="E19">
        <v>2</v>
      </c>
      <c r="F19">
        <v>0</v>
      </c>
      <c r="G19">
        <f t="shared" si="0"/>
        <v>18</v>
      </c>
    </row>
    <row r="20" spans="1:7" x14ac:dyDescent="0.3">
      <c r="A20">
        <v>19</v>
      </c>
      <c r="B20" t="s">
        <v>81</v>
      </c>
      <c r="C20" t="s">
        <v>82</v>
      </c>
      <c r="D20" t="s">
        <v>40</v>
      </c>
      <c r="E20">
        <v>2</v>
      </c>
      <c r="F20">
        <v>1</v>
      </c>
      <c r="G20">
        <f t="shared" si="0"/>
        <v>19</v>
      </c>
    </row>
    <row r="21" spans="1:7" x14ac:dyDescent="0.3">
      <c r="A21">
        <v>20</v>
      </c>
      <c r="B21" t="s">
        <v>83</v>
      </c>
      <c r="C21" t="s">
        <v>83</v>
      </c>
      <c r="D21" t="s">
        <v>84</v>
      </c>
      <c r="E21">
        <v>2</v>
      </c>
      <c r="F21">
        <v>1</v>
      </c>
      <c r="G21">
        <f t="shared" si="0"/>
        <v>20</v>
      </c>
    </row>
    <row r="22" spans="1:7" x14ac:dyDescent="0.3">
      <c r="A22">
        <v>21</v>
      </c>
      <c r="B22" t="s">
        <v>85</v>
      </c>
      <c r="C22" t="s">
        <v>86</v>
      </c>
      <c r="D22" t="s">
        <v>87</v>
      </c>
      <c r="E22">
        <v>2</v>
      </c>
      <c r="F22">
        <v>0</v>
      </c>
      <c r="G22">
        <f t="shared" si="0"/>
        <v>21</v>
      </c>
    </row>
    <row r="23" spans="1:7" x14ac:dyDescent="0.3">
      <c r="A23">
        <v>22</v>
      </c>
      <c r="B23" t="s">
        <v>88</v>
      </c>
      <c r="C23" t="s">
        <v>89</v>
      </c>
      <c r="D23" t="s">
        <v>68</v>
      </c>
      <c r="E23">
        <v>2</v>
      </c>
      <c r="F23">
        <v>0</v>
      </c>
      <c r="G23">
        <f t="shared" si="0"/>
        <v>22</v>
      </c>
    </row>
    <row r="24" spans="1:7" x14ac:dyDescent="0.3">
      <c r="A24">
        <v>23</v>
      </c>
      <c r="B24" t="s">
        <v>90</v>
      </c>
      <c r="C24" t="s">
        <v>91</v>
      </c>
      <c r="D24" t="s">
        <v>64</v>
      </c>
      <c r="E24">
        <v>2</v>
      </c>
      <c r="F24">
        <v>1</v>
      </c>
      <c r="G24">
        <f t="shared" si="0"/>
        <v>23</v>
      </c>
    </row>
    <row r="25" spans="1:7" x14ac:dyDescent="0.3">
      <c r="A25">
        <v>24</v>
      </c>
      <c r="B25" t="s">
        <v>92</v>
      </c>
      <c r="C25" t="s">
        <v>93</v>
      </c>
      <c r="D25" t="s">
        <v>68</v>
      </c>
      <c r="E25">
        <v>2</v>
      </c>
      <c r="F25">
        <v>0</v>
      </c>
      <c r="G25">
        <f t="shared" si="0"/>
        <v>24</v>
      </c>
    </row>
    <row r="26" spans="1:7" x14ac:dyDescent="0.3">
      <c r="A26">
        <v>25</v>
      </c>
      <c r="B26" t="s">
        <v>94</v>
      </c>
      <c r="C26" t="s">
        <v>95</v>
      </c>
      <c r="D26" t="s">
        <v>64</v>
      </c>
      <c r="E26">
        <v>2</v>
      </c>
      <c r="F26">
        <v>0</v>
      </c>
      <c r="G26">
        <f t="shared" si="0"/>
        <v>25</v>
      </c>
    </row>
    <row r="27" spans="1:7" x14ac:dyDescent="0.3">
      <c r="A27">
        <v>26</v>
      </c>
      <c r="B27" t="s">
        <v>96</v>
      </c>
      <c r="C27" t="s">
        <v>97</v>
      </c>
      <c r="D27" t="s">
        <v>58</v>
      </c>
      <c r="E27">
        <v>2</v>
      </c>
      <c r="F27">
        <v>1</v>
      </c>
      <c r="G27">
        <f t="shared" si="0"/>
        <v>26</v>
      </c>
    </row>
    <row r="28" spans="1:7" x14ac:dyDescent="0.3">
      <c r="A28">
        <v>27</v>
      </c>
      <c r="B28" t="s">
        <v>98</v>
      </c>
      <c r="C28" t="s">
        <v>99</v>
      </c>
      <c r="D28" t="s">
        <v>100</v>
      </c>
      <c r="E28">
        <v>2</v>
      </c>
      <c r="F28">
        <v>0</v>
      </c>
      <c r="G28">
        <f t="shared" si="0"/>
        <v>27</v>
      </c>
    </row>
    <row r="29" spans="1:7" x14ac:dyDescent="0.3">
      <c r="A29">
        <v>28</v>
      </c>
      <c r="B29" t="s">
        <v>101</v>
      </c>
      <c r="C29" t="s">
        <v>102</v>
      </c>
      <c r="D29" t="s">
        <v>53</v>
      </c>
      <c r="E29">
        <v>2</v>
      </c>
      <c r="F29">
        <v>0</v>
      </c>
      <c r="G29">
        <f t="shared" si="0"/>
        <v>28</v>
      </c>
    </row>
    <row r="30" spans="1:7" x14ac:dyDescent="0.3">
      <c r="A30">
        <v>29</v>
      </c>
      <c r="B30" t="s">
        <v>103</v>
      </c>
      <c r="C30" t="s">
        <v>104</v>
      </c>
      <c r="D30" t="s">
        <v>58</v>
      </c>
      <c r="E30">
        <v>2</v>
      </c>
      <c r="F30">
        <v>0</v>
      </c>
      <c r="G30">
        <f t="shared" si="0"/>
        <v>29</v>
      </c>
    </row>
    <row r="31" spans="1:7" x14ac:dyDescent="0.3">
      <c r="A31">
        <v>30</v>
      </c>
      <c r="B31" t="s">
        <v>105</v>
      </c>
      <c r="C31" t="s">
        <v>106</v>
      </c>
      <c r="D31" t="s">
        <v>64</v>
      </c>
      <c r="E31">
        <v>2</v>
      </c>
      <c r="F31">
        <v>1</v>
      </c>
      <c r="G31">
        <f t="shared" si="0"/>
        <v>30</v>
      </c>
    </row>
    <row r="32" spans="1:7" x14ac:dyDescent="0.3">
      <c r="A32">
        <v>31</v>
      </c>
      <c r="B32" t="s">
        <v>107</v>
      </c>
      <c r="C32" t="s">
        <v>108</v>
      </c>
      <c r="D32" t="s">
        <v>68</v>
      </c>
      <c r="E32">
        <v>2</v>
      </c>
      <c r="F32">
        <v>0</v>
      </c>
      <c r="G32">
        <f t="shared" si="0"/>
        <v>31</v>
      </c>
    </row>
    <row r="33" spans="1:7" x14ac:dyDescent="0.3">
      <c r="A33">
        <v>32</v>
      </c>
      <c r="B33" t="s">
        <v>109</v>
      </c>
      <c r="C33" t="s">
        <v>110</v>
      </c>
      <c r="D33" t="s">
        <v>53</v>
      </c>
      <c r="E33">
        <v>2</v>
      </c>
      <c r="F33">
        <v>0</v>
      </c>
      <c r="G33">
        <f t="shared" si="0"/>
        <v>32</v>
      </c>
    </row>
    <row r="34" spans="1:7" x14ac:dyDescent="0.3">
      <c r="A34">
        <v>33</v>
      </c>
      <c r="B34" t="s">
        <v>111</v>
      </c>
      <c r="C34" t="s">
        <v>112</v>
      </c>
      <c r="D34" t="s">
        <v>87</v>
      </c>
      <c r="E34">
        <v>2</v>
      </c>
      <c r="F34">
        <v>0</v>
      </c>
      <c r="G34">
        <f t="shared" si="0"/>
        <v>33</v>
      </c>
    </row>
    <row r="35" spans="1:7" x14ac:dyDescent="0.3">
      <c r="A35">
        <v>34</v>
      </c>
      <c r="B35" t="s">
        <v>113</v>
      </c>
      <c r="C35" t="s">
        <v>114</v>
      </c>
      <c r="D35" t="s">
        <v>87</v>
      </c>
      <c r="E35">
        <v>2</v>
      </c>
      <c r="F35">
        <v>0</v>
      </c>
      <c r="G35">
        <f t="shared" si="0"/>
        <v>34</v>
      </c>
    </row>
    <row r="36" spans="1:7" x14ac:dyDescent="0.3">
      <c r="A36">
        <v>35</v>
      </c>
      <c r="B36" t="s">
        <v>115</v>
      </c>
      <c r="C36" t="s">
        <v>116</v>
      </c>
      <c r="D36" t="s">
        <v>72</v>
      </c>
      <c r="E36">
        <v>2</v>
      </c>
      <c r="F36">
        <v>1</v>
      </c>
      <c r="G36">
        <f t="shared" si="0"/>
        <v>35</v>
      </c>
    </row>
    <row r="37" spans="1:7" x14ac:dyDescent="0.3">
      <c r="A37">
        <v>36</v>
      </c>
      <c r="B37" t="s">
        <v>117</v>
      </c>
      <c r="C37" t="s">
        <v>117</v>
      </c>
      <c r="D37" t="s">
        <v>58</v>
      </c>
      <c r="E37">
        <v>2</v>
      </c>
      <c r="F37">
        <v>0</v>
      </c>
      <c r="G37">
        <f t="shared" si="0"/>
        <v>36</v>
      </c>
    </row>
    <row r="38" spans="1:7" x14ac:dyDescent="0.3">
      <c r="A38">
        <v>37</v>
      </c>
      <c r="B38" t="s">
        <v>118</v>
      </c>
      <c r="C38" t="s">
        <v>119</v>
      </c>
      <c r="D38" t="s">
        <v>68</v>
      </c>
      <c r="E38">
        <v>2</v>
      </c>
      <c r="F38">
        <v>0</v>
      </c>
      <c r="G38">
        <f t="shared" si="0"/>
        <v>37</v>
      </c>
    </row>
    <row r="39" spans="1:7" x14ac:dyDescent="0.3">
      <c r="A39">
        <v>38</v>
      </c>
      <c r="B39" t="s">
        <v>120</v>
      </c>
      <c r="C39" t="s">
        <v>121</v>
      </c>
      <c r="D39" t="s">
        <v>87</v>
      </c>
      <c r="E39">
        <v>2</v>
      </c>
      <c r="F39">
        <v>0</v>
      </c>
      <c r="G39">
        <f t="shared" si="0"/>
        <v>38</v>
      </c>
    </row>
    <row r="40" spans="1:7" x14ac:dyDescent="0.3">
      <c r="A40">
        <v>39</v>
      </c>
      <c r="B40" t="s">
        <v>122</v>
      </c>
      <c r="C40" t="s">
        <v>123</v>
      </c>
      <c r="D40" t="s">
        <v>64</v>
      </c>
      <c r="E40">
        <v>2</v>
      </c>
      <c r="F40">
        <v>1</v>
      </c>
      <c r="G40">
        <f t="shared" si="0"/>
        <v>39</v>
      </c>
    </row>
    <row r="41" spans="1:7" x14ac:dyDescent="0.3">
      <c r="A41">
        <v>40</v>
      </c>
      <c r="B41" t="s">
        <v>124</v>
      </c>
      <c r="C41" t="s">
        <v>125</v>
      </c>
      <c r="D41" t="s">
        <v>72</v>
      </c>
      <c r="E41">
        <v>2</v>
      </c>
      <c r="F41">
        <v>1</v>
      </c>
      <c r="G41">
        <f t="shared" si="0"/>
        <v>40</v>
      </c>
    </row>
    <row r="42" spans="1:7" x14ac:dyDescent="0.3">
      <c r="A42">
        <v>41</v>
      </c>
      <c r="B42" t="s">
        <v>126</v>
      </c>
      <c r="C42" t="s">
        <v>127</v>
      </c>
      <c r="D42" t="s">
        <v>68</v>
      </c>
      <c r="E42">
        <v>2</v>
      </c>
      <c r="F42">
        <v>0</v>
      </c>
      <c r="G42">
        <f t="shared" si="0"/>
        <v>41</v>
      </c>
    </row>
    <row r="43" spans="1:7" x14ac:dyDescent="0.3">
      <c r="A43">
        <v>42</v>
      </c>
      <c r="B43" t="s">
        <v>128</v>
      </c>
      <c r="C43" t="s">
        <v>129</v>
      </c>
      <c r="D43" t="s">
        <v>129</v>
      </c>
      <c r="E43">
        <v>2</v>
      </c>
      <c r="F43">
        <v>0</v>
      </c>
      <c r="G43">
        <f t="shared" si="0"/>
        <v>42</v>
      </c>
    </row>
    <row r="44" spans="1:7" x14ac:dyDescent="0.3">
      <c r="A44">
        <v>43</v>
      </c>
      <c r="B44" t="s">
        <v>130</v>
      </c>
      <c r="C44" t="s">
        <v>131</v>
      </c>
      <c r="D44" t="s">
        <v>87</v>
      </c>
      <c r="E44">
        <v>2</v>
      </c>
      <c r="F44">
        <v>1</v>
      </c>
      <c r="G44">
        <f t="shared" si="0"/>
        <v>43</v>
      </c>
    </row>
    <row r="45" spans="1:7" x14ac:dyDescent="0.3">
      <c r="A45">
        <v>44</v>
      </c>
      <c r="B45" t="s">
        <v>132</v>
      </c>
      <c r="C45" t="s">
        <v>133</v>
      </c>
      <c r="D45" t="s">
        <v>40</v>
      </c>
      <c r="E45">
        <v>2</v>
      </c>
      <c r="F45">
        <v>0</v>
      </c>
      <c r="G45">
        <f t="shared" si="0"/>
        <v>44</v>
      </c>
    </row>
    <row r="46" spans="1:7" x14ac:dyDescent="0.3">
      <c r="A46">
        <v>45</v>
      </c>
      <c r="B46" t="s">
        <v>134</v>
      </c>
      <c r="C46" t="s">
        <v>134</v>
      </c>
      <c r="D46" t="s">
        <v>68</v>
      </c>
      <c r="E46">
        <v>2</v>
      </c>
      <c r="F46">
        <v>1</v>
      </c>
      <c r="G46">
        <f t="shared" si="0"/>
        <v>45</v>
      </c>
    </row>
    <row r="47" spans="1:7" x14ac:dyDescent="0.3">
      <c r="A47">
        <v>47</v>
      </c>
      <c r="B47" t="s">
        <v>135</v>
      </c>
      <c r="C47" t="s">
        <v>136</v>
      </c>
      <c r="D47" t="s">
        <v>40</v>
      </c>
      <c r="E47">
        <v>2</v>
      </c>
      <c r="F47">
        <v>0</v>
      </c>
      <c r="G47">
        <f t="shared" si="0"/>
        <v>47</v>
      </c>
    </row>
    <row r="48" spans="1:7" x14ac:dyDescent="0.3">
      <c r="A48">
        <v>48</v>
      </c>
      <c r="B48" t="s">
        <v>137</v>
      </c>
      <c r="C48" t="s">
        <v>138</v>
      </c>
      <c r="D48" t="s">
        <v>68</v>
      </c>
      <c r="E48">
        <v>2</v>
      </c>
      <c r="F48">
        <v>0</v>
      </c>
      <c r="G48">
        <f t="shared" si="0"/>
        <v>48</v>
      </c>
    </row>
    <row r="49" spans="1:7" x14ac:dyDescent="0.3">
      <c r="A49">
        <v>49</v>
      </c>
      <c r="B49" t="s">
        <v>139</v>
      </c>
      <c r="C49" t="s">
        <v>140</v>
      </c>
      <c r="D49" t="s">
        <v>87</v>
      </c>
      <c r="E49">
        <v>2</v>
      </c>
      <c r="F49">
        <v>1</v>
      </c>
      <c r="G49">
        <f t="shared" si="0"/>
        <v>49</v>
      </c>
    </row>
    <row r="50" spans="1:7" x14ac:dyDescent="0.3">
      <c r="A50">
        <v>50</v>
      </c>
      <c r="B50" t="s">
        <v>141</v>
      </c>
      <c r="C50" t="s">
        <v>142</v>
      </c>
      <c r="D50" t="s">
        <v>129</v>
      </c>
      <c r="E50">
        <v>2</v>
      </c>
      <c r="F50">
        <v>0</v>
      </c>
      <c r="G50">
        <f t="shared" si="0"/>
        <v>50</v>
      </c>
    </row>
    <row r="51" spans="1:7" x14ac:dyDescent="0.3">
      <c r="A51">
        <v>51</v>
      </c>
      <c r="B51" t="s">
        <v>143</v>
      </c>
      <c r="C51" t="s">
        <v>144</v>
      </c>
      <c r="D51" t="s">
        <v>58</v>
      </c>
      <c r="E51">
        <v>2</v>
      </c>
      <c r="F51">
        <v>0</v>
      </c>
      <c r="G51">
        <f t="shared" si="0"/>
        <v>51</v>
      </c>
    </row>
    <row r="52" spans="1:7" x14ac:dyDescent="0.3">
      <c r="A52">
        <v>54</v>
      </c>
      <c r="B52" t="s">
        <v>145</v>
      </c>
      <c r="C52" t="s">
        <v>146</v>
      </c>
      <c r="D52" t="s">
        <v>40</v>
      </c>
      <c r="E52">
        <v>2</v>
      </c>
      <c r="F52">
        <v>0</v>
      </c>
      <c r="G52">
        <f t="shared" si="0"/>
        <v>54</v>
      </c>
    </row>
    <row r="53" spans="1:7" x14ac:dyDescent="0.3">
      <c r="A53">
        <v>55</v>
      </c>
      <c r="B53" t="s">
        <v>147</v>
      </c>
      <c r="C53" t="s">
        <v>148</v>
      </c>
      <c r="D53" t="s">
        <v>148</v>
      </c>
      <c r="E53">
        <v>2</v>
      </c>
      <c r="F53">
        <v>1</v>
      </c>
      <c r="G53">
        <f t="shared" si="0"/>
        <v>55</v>
      </c>
    </row>
    <row r="54" spans="1:7" x14ac:dyDescent="0.3">
      <c r="A54">
        <v>56</v>
      </c>
      <c r="B54" t="s">
        <v>149</v>
      </c>
      <c r="C54" t="s">
        <v>149</v>
      </c>
      <c r="D54" t="s">
        <v>150</v>
      </c>
      <c r="E54">
        <v>2</v>
      </c>
      <c r="F54">
        <v>1</v>
      </c>
      <c r="G54">
        <f t="shared" si="0"/>
        <v>56</v>
      </c>
    </row>
    <row r="55" spans="1:7" x14ac:dyDescent="0.3">
      <c r="A55">
        <v>57</v>
      </c>
      <c r="B55" t="s">
        <v>151</v>
      </c>
      <c r="C55" t="s">
        <v>152</v>
      </c>
      <c r="D55" t="s">
        <v>64</v>
      </c>
      <c r="E55">
        <v>2</v>
      </c>
      <c r="F55">
        <v>0</v>
      </c>
      <c r="G55">
        <f t="shared" si="0"/>
        <v>57</v>
      </c>
    </row>
    <row r="56" spans="1:7" x14ac:dyDescent="0.3">
      <c r="A56">
        <v>58</v>
      </c>
      <c r="B56" t="s">
        <v>153</v>
      </c>
      <c r="C56" t="s">
        <v>154</v>
      </c>
      <c r="D56" t="s">
        <v>58</v>
      </c>
      <c r="E56">
        <v>2</v>
      </c>
      <c r="F56">
        <v>0</v>
      </c>
      <c r="G56">
        <f t="shared" si="0"/>
        <v>58</v>
      </c>
    </row>
    <row r="57" spans="1:7" x14ac:dyDescent="0.3">
      <c r="A57">
        <v>59</v>
      </c>
      <c r="B57" t="s">
        <v>155</v>
      </c>
      <c r="C57" t="s">
        <v>156</v>
      </c>
      <c r="D57" t="s">
        <v>87</v>
      </c>
      <c r="E57">
        <v>2</v>
      </c>
      <c r="F57">
        <v>1</v>
      </c>
      <c r="G57">
        <f t="shared" si="0"/>
        <v>59</v>
      </c>
    </row>
    <row r="58" spans="1:7" x14ac:dyDescent="0.3">
      <c r="A58">
        <v>60</v>
      </c>
      <c r="B58" t="s">
        <v>157</v>
      </c>
      <c r="C58" t="s">
        <v>158</v>
      </c>
      <c r="D58" t="s">
        <v>129</v>
      </c>
      <c r="E58">
        <v>2</v>
      </c>
      <c r="F58">
        <v>0</v>
      </c>
      <c r="G58">
        <f t="shared" si="0"/>
        <v>60</v>
      </c>
    </row>
    <row r="59" spans="1:7" x14ac:dyDescent="0.3">
      <c r="A59">
        <v>61</v>
      </c>
      <c r="B59" t="s">
        <v>159</v>
      </c>
      <c r="C59" t="s">
        <v>160</v>
      </c>
      <c r="D59" t="s">
        <v>72</v>
      </c>
      <c r="E59">
        <v>2</v>
      </c>
      <c r="F59">
        <v>1</v>
      </c>
      <c r="G59">
        <f t="shared" si="0"/>
        <v>61</v>
      </c>
    </row>
    <row r="60" spans="1:7" x14ac:dyDescent="0.3">
      <c r="A60">
        <v>62</v>
      </c>
      <c r="B60" t="s">
        <v>161</v>
      </c>
      <c r="C60" t="s">
        <v>162</v>
      </c>
      <c r="D60" t="s">
        <v>40</v>
      </c>
      <c r="E60">
        <v>2</v>
      </c>
      <c r="F60">
        <v>0</v>
      </c>
      <c r="G60">
        <f t="shared" si="0"/>
        <v>62</v>
      </c>
    </row>
    <row r="61" spans="1:7" x14ac:dyDescent="0.3">
      <c r="A61">
        <v>63</v>
      </c>
      <c r="B61" t="s">
        <v>163</v>
      </c>
      <c r="C61" t="s">
        <v>164</v>
      </c>
      <c r="D61" t="s">
        <v>87</v>
      </c>
      <c r="E61">
        <v>2</v>
      </c>
      <c r="F61">
        <v>0</v>
      </c>
      <c r="G61">
        <f t="shared" si="0"/>
        <v>63</v>
      </c>
    </row>
    <row r="62" spans="1:7" x14ac:dyDescent="0.3">
      <c r="A62">
        <v>65</v>
      </c>
      <c r="B62" t="s">
        <v>165</v>
      </c>
      <c r="C62" t="s">
        <v>166</v>
      </c>
      <c r="D62" t="s">
        <v>64</v>
      </c>
      <c r="E62">
        <v>2</v>
      </c>
      <c r="F62">
        <v>0</v>
      </c>
      <c r="G62">
        <f t="shared" si="0"/>
        <v>65</v>
      </c>
    </row>
    <row r="63" spans="1:7" x14ac:dyDescent="0.3">
      <c r="A63">
        <v>66</v>
      </c>
      <c r="B63" t="s">
        <v>167</v>
      </c>
      <c r="C63" t="s">
        <v>168</v>
      </c>
      <c r="D63" t="s">
        <v>87</v>
      </c>
      <c r="E63">
        <v>2</v>
      </c>
      <c r="F63">
        <v>0</v>
      </c>
      <c r="G63">
        <f t="shared" si="0"/>
        <v>66</v>
      </c>
    </row>
    <row r="64" spans="1:7" x14ac:dyDescent="0.3">
      <c r="A64">
        <v>67</v>
      </c>
      <c r="B64" t="s">
        <v>169</v>
      </c>
      <c r="C64" t="s">
        <v>170</v>
      </c>
      <c r="D64" t="s">
        <v>53</v>
      </c>
      <c r="E64">
        <v>2</v>
      </c>
      <c r="F64">
        <v>0</v>
      </c>
      <c r="G64">
        <f t="shared" si="0"/>
        <v>67</v>
      </c>
    </row>
    <row r="65" spans="1:7" x14ac:dyDescent="0.3">
      <c r="A65">
        <v>68</v>
      </c>
      <c r="B65" t="s">
        <v>171</v>
      </c>
      <c r="C65" t="s">
        <v>172</v>
      </c>
      <c r="D65" t="s">
        <v>58</v>
      </c>
      <c r="E65">
        <v>2</v>
      </c>
      <c r="F65">
        <v>1</v>
      </c>
      <c r="G65">
        <f t="shared" si="0"/>
        <v>68</v>
      </c>
    </row>
    <row r="66" spans="1:7" x14ac:dyDescent="0.3">
      <c r="A66">
        <v>69</v>
      </c>
      <c r="B66" t="s">
        <v>173</v>
      </c>
      <c r="C66" t="s">
        <v>174</v>
      </c>
      <c r="D66" t="s">
        <v>64</v>
      </c>
      <c r="E66">
        <v>2</v>
      </c>
      <c r="F66">
        <v>0</v>
      </c>
      <c r="G66">
        <f t="shared" si="0"/>
        <v>69</v>
      </c>
    </row>
    <row r="67" spans="1:7" x14ac:dyDescent="0.3">
      <c r="A67">
        <v>70</v>
      </c>
      <c r="B67" t="s">
        <v>175</v>
      </c>
      <c r="C67" t="s">
        <v>176</v>
      </c>
      <c r="D67" t="s">
        <v>72</v>
      </c>
      <c r="E67">
        <v>2</v>
      </c>
      <c r="F67">
        <v>0</v>
      </c>
      <c r="G67">
        <f t="shared" ref="G67:G130" si="1">A67</f>
        <v>70</v>
      </c>
    </row>
    <row r="68" spans="1:7" x14ac:dyDescent="0.3">
      <c r="A68">
        <v>71</v>
      </c>
      <c r="B68" t="s">
        <v>177</v>
      </c>
      <c r="C68" t="s">
        <v>178</v>
      </c>
      <c r="D68" t="s">
        <v>179</v>
      </c>
      <c r="E68">
        <v>2</v>
      </c>
      <c r="F68">
        <v>1</v>
      </c>
      <c r="G68">
        <f t="shared" si="1"/>
        <v>71</v>
      </c>
    </row>
    <row r="69" spans="1:7" x14ac:dyDescent="0.3">
      <c r="A69">
        <v>72</v>
      </c>
      <c r="B69" t="s">
        <v>180</v>
      </c>
      <c r="C69" t="s">
        <v>181</v>
      </c>
      <c r="D69" t="s">
        <v>68</v>
      </c>
      <c r="E69">
        <v>2</v>
      </c>
      <c r="F69">
        <v>0</v>
      </c>
      <c r="G69">
        <f t="shared" si="1"/>
        <v>72</v>
      </c>
    </row>
    <row r="70" spans="1:7" x14ac:dyDescent="0.3">
      <c r="A70">
        <v>73</v>
      </c>
      <c r="B70" t="s">
        <v>182</v>
      </c>
      <c r="C70" t="s">
        <v>183</v>
      </c>
      <c r="D70" t="s">
        <v>68</v>
      </c>
      <c r="E70">
        <v>2</v>
      </c>
      <c r="F70">
        <v>0</v>
      </c>
      <c r="G70">
        <f t="shared" si="1"/>
        <v>73</v>
      </c>
    </row>
    <row r="71" spans="1:7" x14ac:dyDescent="0.3">
      <c r="A71">
        <v>74</v>
      </c>
      <c r="B71" t="s">
        <v>184</v>
      </c>
      <c r="C71" t="s">
        <v>185</v>
      </c>
      <c r="D71" t="s">
        <v>58</v>
      </c>
      <c r="E71">
        <v>2</v>
      </c>
      <c r="F71">
        <v>0</v>
      </c>
      <c r="G71">
        <f t="shared" si="1"/>
        <v>74</v>
      </c>
    </row>
    <row r="72" spans="1:7" x14ac:dyDescent="0.3">
      <c r="A72">
        <v>75</v>
      </c>
      <c r="B72" t="s">
        <v>186</v>
      </c>
      <c r="C72" t="s">
        <v>187</v>
      </c>
      <c r="D72" t="s">
        <v>64</v>
      </c>
      <c r="E72">
        <v>2</v>
      </c>
      <c r="F72">
        <v>1</v>
      </c>
      <c r="G72">
        <f t="shared" si="1"/>
        <v>75</v>
      </c>
    </row>
    <row r="73" spans="1:7" x14ac:dyDescent="0.3">
      <c r="A73">
        <v>76</v>
      </c>
      <c r="B73" t="s">
        <v>188</v>
      </c>
      <c r="C73" t="s">
        <v>189</v>
      </c>
      <c r="D73" t="s">
        <v>64</v>
      </c>
      <c r="E73">
        <v>2</v>
      </c>
      <c r="F73">
        <v>0</v>
      </c>
      <c r="G73">
        <f t="shared" si="1"/>
        <v>76</v>
      </c>
    </row>
    <row r="74" spans="1:7" x14ac:dyDescent="0.3">
      <c r="A74">
        <v>77</v>
      </c>
      <c r="B74" t="s">
        <v>190</v>
      </c>
      <c r="C74" t="s">
        <v>191</v>
      </c>
      <c r="D74" t="s">
        <v>87</v>
      </c>
      <c r="E74">
        <v>2</v>
      </c>
      <c r="F74">
        <v>0</v>
      </c>
      <c r="G74">
        <f t="shared" si="1"/>
        <v>77</v>
      </c>
    </row>
    <row r="75" spans="1:7" x14ac:dyDescent="0.3">
      <c r="A75">
        <v>78</v>
      </c>
      <c r="B75" t="s">
        <v>192</v>
      </c>
      <c r="C75" t="s">
        <v>193</v>
      </c>
      <c r="D75" t="s">
        <v>194</v>
      </c>
      <c r="E75">
        <v>2</v>
      </c>
      <c r="F75">
        <v>1</v>
      </c>
      <c r="G75">
        <f t="shared" si="1"/>
        <v>78</v>
      </c>
    </row>
    <row r="76" spans="1:7" x14ac:dyDescent="0.3">
      <c r="A76">
        <v>79</v>
      </c>
      <c r="B76" t="s">
        <v>195</v>
      </c>
      <c r="C76" t="s">
        <v>196</v>
      </c>
      <c r="D76" t="s">
        <v>87</v>
      </c>
      <c r="E76">
        <v>2</v>
      </c>
      <c r="F76">
        <v>0</v>
      </c>
      <c r="G76">
        <f t="shared" si="1"/>
        <v>79</v>
      </c>
    </row>
    <row r="77" spans="1:7" x14ac:dyDescent="0.3">
      <c r="A77">
        <v>80</v>
      </c>
      <c r="B77" t="s">
        <v>197</v>
      </c>
      <c r="C77" t="s">
        <v>198</v>
      </c>
      <c r="D77" t="s">
        <v>40</v>
      </c>
      <c r="E77">
        <v>2</v>
      </c>
      <c r="F77">
        <v>0</v>
      </c>
      <c r="G77">
        <f t="shared" si="1"/>
        <v>80</v>
      </c>
    </row>
    <row r="78" spans="1:7" x14ac:dyDescent="0.3">
      <c r="A78">
        <v>81</v>
      </c>
      <c r="B78" t="s">
        <v>199</v>
      </c>
      <c r="C78" t="s">
        <v>200</v>
      </c>
      <c r="D78" t="s">
        <v>68</v>
      </c>
      <c r="E78">
        <v>2</v>
      </c>
      <c r="F78">
        <v>0</v>
      </c>
      <c r="G78">
        <f t="shared" si="1"/>
        <v>81</v>
      </c>
    </row>
    <row r="79" spans="1:7" x14ac:dyDescent="0.3">
      <c r="A79">
        <v>82</v>
      </c>
      <c r="B79" t="s">
        <v>201</v>
      </c>
      <c r="C79" t="s">
        <v>202</v>
      </c>
      <c r="D79" t="s">
        <v>50</v>
      </c>
      <c r="E79">
        <v>2</v>
      </c>
      <c r="F79">
        <v>0</v>
      </c>
      <c r="G79">
        <f t="shared" si="1"/>
        <v>82</v>
      </c>
    </row>
    <row r="80" spans="1:7" x14ac:dyDescent="0.3">
      <c r="A80">
        <v>83</v>
      </c>
      <c r="B80" t="s">
        <v>203</v>
      </c>
      <c r="C80" t="s">
        <v>204</v>
      </c>
      <c r="D80" t="s">
        <v>50</v>
      </c>
      <c r="E80">
        <v>2</v>
      </c>
      <c r="F80">
        <v>0</v>
      </c>
      <c r="G80">
        <f t="shared" si="1"/>
        <v>83</v>
      </c>
    </row>
    <row r="81" spans="1:7" x14ac:dyDescent="0.3">
      <c r="A81">
        <v>84</v>
      </c>
      <c r="B81" t="s">
        <v>205</v>
      </c>
      <c r="C81" t="s">
        <v>206</v>
      </c>
      <c r="D81" t="s">
        <v>207</v>
      </c>
      <c r="E81">
        <v>2</v>
      </c>
      <c r="F81">
        <v>0</v>
      </c>
      <c r="G81">
        <f t="shared" si="1"/>
        <v>84</v>
      </c>
    </row>
    <row r="82" spans="1:7" x14ac:dyDescent="0.3">
      <c r="A82">
        <v>85</v>
      </c>
      <c r="B82" t="s">
        <v>208</v>
      </c>
      <c r="C82" t="s">
        <v>209</v>
      </c>
      <c r="D82" t="s">
        <v>207</v>
      </c>
      <c r="E82">
        <v>2</v>
      </c>
      <c r="F82">
        <v>0</v>
      </c>
      <c r="G82">
        <f t="shared" si="1"/>
        <v>85</v>
      </c>
    </row>
    <row r="83" spans="1:7" x14ac:dyDescent="0.3">
      <c r="A83">
        <v>86</v>
      </c>
      <c r="B83" t="s">
        <v>210</v>
      </c>
      <c r="C83" t="s">
        <v>211</v>
      </c>
      <c r="D83" t="s">
        <v>207</v>
      </c>
      <c r="E83">
        <v>2</v>
      </c>
      <c r="F83">
        <v>0</v>
      </c>
      <c r="G83">
        <f t="shared" si="1"/>
        <v>86</v>
      </c>
    </row>
    <row r="84" spans="1:7" x14ac:dyDescent="0.3">
      <c r="A84">
        <v>89</v>
      </c>
      <c r="B84" t="s">
        <v>212</v>
      </c>
      <c r="C84" t="s">
        <v>213</v>
      </c>
      <c r="D84" t="s">
        <v>78</v>
      </c>
      <c r="E84">
        <v>2</v>
      </c>
      <c r="F84">
        <v>0</v>
      </c>
      <c r="G84">
        <f t="shared" si="1"/>
        <v>89</v>
      </c>
    </row>
    <row r="85" spans="1:7" x14ac:dyDescent="0.3">
      <c r="A85">
        <v>90</v>
      </c>
      <c r="B85" t="s">
        <v>214</v>
      </c>
      <c r="C85" t="s">
        <v>215</v>
      </c>
      <c r="D85" t="s">
        <v>78</v>
      </c>
      <c r="E85">
        <v>2</v>
      </c>
      <c r="F85">
        <v>0</v>
      </c>
      <c r="G85">
        <f t="shared" si="1"/>
        <v>90</v>
      </c>
    </row>
    <row r="86" spans="1:7" x14ac:dyDescent="0.3">
      <c r="A86">
        <v>93</v>
      </c>
      <c r="B86" t="s">
        <v>216</v>
      </c>
      <c r="C86" t="s">
        <v>217</v>
      </c>
      <c r="D86" t="s">
        <v>218</v>
      </c>
      <c r="E86">
        <v>2</v>
      </c>
      <c r="F86">
        <v>0</v>
      </c>
      <c r="G86">
        <f t="shared" si="1"/>
        <v>93</v>
      </c>
    </row>
    <row r="87" spans="1:7" x14ac:dyDescent="0.3">
      <c r="A87">
        <v>94</v>
      </c>
      <c r="B87" t="s">
        <v>219</v>
      </c>
      <c r="C87" t="s">
        <v>220</v>
      </c>
      <c r="D87" t="s">
        <v>221</v>
      </c>
      <c r="E87">
        <v>2</v>
      </c>
      <c r="F87">
        <v>1</v>
      </c>
      <c r="G87">
        <f t="shared" si="1"/>
        <v>94</v>
      </c>
    </row>
    <row r="88" spans="1:7" x14ac:dyDescent="0.3">
      <c r="A88">
        <v>95</v>
      </c>
      <c r="B88" t="s">
        <v>222</v>
      </c>
      <c r="C88" t="s">
        <v>223</v>
      </c>
      <c r="D88" t="s">
        <v>194</v>
      </c>
      <c r="E88">
        <v>2</v>
      </c>
      <c r="F88">
        <v>0</v>
      </c>
      <c r="G88">
        <f t="shared" si="1"/>
        <v>95</v>
      </c>
    </row>
    <row r="89" spans="1:7" x14ac:dyDescent="0.3">
      <c r="A89">
        <v>96</v>
      </c>
      <c r="B89" t="s">
        <v>224</v>
      </c>
      <c r="C89" t="s">
        <v>225</v>
      </c>
      <c r="D89" t="s">
        <v>87</v>
      </c>
      <c r="E89">
        <v>2</v>
      </c>
      <c r="F89">
        <v>0</v>
      </c>
      <c r="G89">
        <f t="shared" si="1"/>
        <v>96</v>
      </c>
    </row>
    <row r="90" spans="1:7" x14ac:dyDescent="0.3">
      <c r="A90">
        <v>97</v>
      </c>
      <c r="B90" t="s">
        <v>226</v>
      </c>
      <c r="C90" t="s">
        <v>227</v>
      </c>
      <c r="D90" t="s">
        <v>64</v>
      </c>
      <c r="E90">
        <v>2</v>
      </c>
      <c r="F90">
        <v>0</v>
      </c>
      <c r="G90">
        <f t="shared" si="1"/>
        <v>97</v>
      </c>
    </row>
    <row r="91" spans="1:7" x14ac:dyDescent="0.3">
      <c r="A91">
        <v>98</v>
      </c>
      <c r="B91" t="s">
        <v>228</v>
      </c>
      <c r="C91" t="s">
        <v>229</v>
      </c>
      <c r="D91" t="s">
        <v>194</v>
      </c>
      <c r="E91">
        <v>2</v>
      </c>
      <c r="F91">
        <v>0</v>
      </c>
      <c r="G91">
        <f t="shared" si="1"/>
        <v>98</v>
      </c>
    </row>
    <row r="92" spans="1:7" x14ac:dyDescent="0.3">
      <c r="A92">
        <v>99</v>
      </c>
      <c r="B92" t="s">
        <v>230</v>
      </c>
      <c r="C92" t="s">
        <v>231</v>
      </c>
      <c r="D92" t="s">
        <v>58</v>
      </c>
      <c r="E92">
        <v>2</v>
      </c>
      <c r="F92">
        <v>0</v>
      </c>
      <c r="G92">
        <f t="shared" si="1"/>
        <v>99</v>
      </c>
    </row>
    <row r="93" spans="1:7" x14ac:dyDescent="0.3">
      <c r="A93">
        <v>100</v>
      </c>
      <c r="B93" t="s">
        <v>232</v>
      </c>
      <c r="C93" t="s">
        <v>233</v>
      </c>
      <c r="D93" t="s">
        <v>87</v>
      </c>
      <c r="E93">
        <v>2</v>
      </c>
      <c r="F93">
        <v>0</v>
      </c>
      <c r="G93">
        <f t="shared" si="1"/>
        <v>100</v>
      </c>
    </row>
    <row r="94" spans="1:7" x14ac:dyDescent="0.3">
      <c r="A94">
        <v>101</v>
      </c>
      <c r="B94" t="s">
        <v>234</v>
      </c>
      <c r="C94" t="s">
        <v>235</v>
      </c>
      <c r="D94" t="s">
        <v>40</v>
      </c>
      <c r="E94">
        <v>2</v>
      </c>
      <c r="F94">
        <v>0</v>
      </c>
      <c r="G94">
        <f t="shared" si="1"/>
        <v>101</v>
      </c>
    </row>
    <row r="95" spans="1:7" x14ac:dyDescent="0.3">
      <c r="A95">
        <v>102</v>
      </c>
      <c r="B95" t="s">
        <v>236</v>
      </c>
      <c r="C95" t="s">
        <v>237</v>
      </c>
      <c r="D95" t="s">
        <v>50</v>
      </c>
      <c r="E95">
        <v>2</v>
      </c>
      <c r="F95">
        <v>0</v>
      </c>
      <c r="G95">
        <f t="shared" si="1"/>
        <v>102</v>
      </c>
    </row>
    <row r="96" spans="1:7" x14ac:dyDescent="0.3">
      <c r="A96">
        <v>103</v>
      </c>
      <c r="B96" t="s">
        <v>238</v>
      </c>
      <c r="C96" t="s">
        <v>239</v>
      </c>
      <c r="D96" t="s">
        <v>179</v>
      </c>
      <c r="E96">
        <v>2</v>
      </c>
      <c r="F96">
        <v>0</v>
      </c>
      <c r="G96">
        <f t="shared" si="1"/>
        <v>103</v>
      </c>
    </row>
    <row r="97" spans="1:7" x14ac:dyDescent="0.3">
      <c r="A97">
        <v>104</v>
      </c>
      <c r="B97" t="s">
        <v>240</v>
      </c>
      <c r="C97" t="s">
        <v>241</v>
      </c>
      <c r="D97" t="s">
        <v>78</v>
      </c>
      <c r="E97">
        <v>2</v>
      </c>
      <c r="F97">
        <v>0</v>
      </c>
      <c r="G97">
        <f t="shared" si="1"/>
        <v>104</v>
      </c>
    </row>
    <row r="98" spans="1:7" x14ac:dyDescent="0.3">
      <c r="A98">
        <v>105</v>
      </c>
      <c r="B98" t="s">
        <v>242</v>
      </c>
      <c r="C98" t="s">
        <v>243</v>
      </c>
      <c r="D98" t="s">
        <v>64</v>
      </c>
      <c r="E98">
        <v>2</v>
      </c>
      <c r="F98">
        <v>0</v>
      </c>
      <c r="G98">
        <f t="shared" si="1"/>
        <v>105</v>
      </c>
    </row>
    <row r="99" spans="1:7" x14ac:dyDescent="0.3">
      <c r="A99">
        <v>106</v>
      </c>
      <c r="B99" t="s">
        <v>244</v>
      </c>
      <c r="C99" t="s">
        <v>245</v>
      </c>
      <c r="D99" t="s">
        <v>58</v>
      </c>
      <c r="E99">
        <v>2</v>
      </c>
      <c r="F99">
        <v>0</v>
      </c>
      <c r="G99">
        <f t="shared" si="1"/>
        <v>106</v>
      </c>
    </row>
    <row r="100" spans="1:7" x14ac:dyDescent="0.3">
      <c r="A100">
        <v>107</v>
      </c>
      <c r="B100" t="s">
        <v>246</v>
      </c>
      <c r="C100" t="s">
        <v>247</v>
      </c>
      <c r="D100" t="s">
        <v>78</v>
      </c>
      <c r="E100">
        <v>2</v>
      </c>
      <c r="F100">
        <v>0</v>
      </c>
      <c r="G100">
        <f t="shared" si="1"/>
        <v>107</v>
      </c>
    </row>
    <row r="101" spans="1:7" x14ac:dyDescent="0.3">
      <c r="A101">
        <v>108</v>
      </c>
      <c r="B101" t="s">
        <v>248</v>
      </c>
      <c r="C101" t="s">
        <v>249</v>
      </c>
      <c r="D101" t="s">
        <v>58</v>
      </c>
      <c r="E101">
        <v>2</v>
      </c>
      <c r="F101">
        <v>0</v>
      </c>
      <c r="G101">
        <f t="shared" si="1"/>
        <v>108</v>
      </c>
    </row>
    <row r="102" spans="1:7" x14ac:dyDescent="0.3">
      <c r="A102">
        <v>109</v>
      </c>
      <c r="B102" t="s">
        <v>250</v>
      </c>
      <c r="C102" t="s">
        <v>250</v>
      </c>
      <c r="D102" t="s">
        <v>40</v>
      </c>
      <c r="E102">
        <v>2</v>
      </c>
      <c r="F102">
        <v>0</v>
      </c>
      <c r="G102">
        <f t="shared" si="1"/>
        <v>109</v>
      </c>
    </row>
    <row r="103" spans="1:7" x14ac:dyDescent="0.3">
      <c r="A103">
        <v>110</v>
      </c>
      <c r="B103" t="s">
        <v>251</v>
      </c>
      <c r="C103" t="s">
        <v>252</v>
      </c>
      <c r="D103" t="s">
        <v>252</v>
      </c>
      <c r="E103">
        <v>2</v>
      </c>
      <c r="F103">
        <v>0</v>
      </c>
      <c r="G103">
        <f t="shared" si="1"/>
        <v>110</v>
      </c>
    </row>
    <row r="104" spans="1:7" x14ac:dyDescent="0.3">
      <c r="A104">
        <v>111</v>
      </c>
      <c r="B104" t="s">
        <v>253</v>
      </c>
      <c r="C104" t="s">
        <v>254</v>
      </c>
      <c r="D104" t="s">
        <v>87</v>
      </c>
      <c r="E104">
        <v>2</v>
      </c>
      <c r="F104">
        <v>0</v>
      </c>
      <c r="G104">
        <f t="shared" si="1"/>
        <v>111</v>
      </c>
    </row>
    <row r="105" spans="1:7" x14ac:dyDescent="0.3">
      <c r="A105">
        <v>112</v>
      </c>
      <c r="B105" t="s">
        <v>255</v>
      </c>
      <c r="C105" t="s">
        <v>255</v>
      </c>
      <c r="D105" t="s">
        <v>87</v>
      </c>
      <c r="E105">
        <v>2</v>
      </c>
      <c r="F105">
        <v>0</v>
      </c>
      <c r="G105">
        <f t="shared" si="1"/>
        <v>112</v>
      </c>
    </row>
    <row r="106" spans="1:7" x14ac:dyDescent="0.3">
      <c r="A106">
        <v>113</v>
      </c>
      <c r="B106" t="s">
        <v>256</v>
      </c>
      <c r="C106" t="s">
        <v>256</v>
      </c>
      <c r="D106" t="s">
        <v>78</v>
      </c>
      <c r="E106">
        <v>2</v>
      </c>
      <c r="F106">
        <v>0</v>
      </c>
      <c r="G106">
        <f t="shared" si="1"/>
        <v>113</v>
      </c>
    </row>
    <row r="107" spans="1:7" x14ac:dyDescent="0.3">
      <c r="A107">
        <v>114</v>
      </c>
      <c r="B107" t="s">
        <v>257</v>
      </c>
      <c r="C107" t="s">
        <v>257</v>
      </c>
      <c r="D107" t="s">
        <v>258</v>
      </c>
      <c r="E107">
        <v>2</v>
      </c>
      <c r="F107">
        <v>0</v>
      </c>
      <c r="G107">
        <f t="shared" si="1"/>
        <v>114</v>
      </c>
    </row>
    <row r="108" spans="1:7" x14ac:dyDescent="0.3">
      <c r="A108">
        <v>115</v>
      </c>
      <c r="B108" t="s">
        <v>259</v>
      </c>
      <c r="C108" t="s">
        <v>259</v>
      </c>
      <c r="D108" t="s">
        <v>245</v>
      </c>
      <c r="E108">
        <v>2</v>
      </c>
      <c r="F108">
        <v>0</v>
      </c>
      <c r="G108">
        <f t="shared" si="1"/>
        <v>115</v>
      </c>
    </row>
    <row r="109" spans="1:7" x14ac:dyDescent="0.3">
      <c r="A109">
        <v>116</v>
      </c>
      <c r="B109" t="s">
        <v>260</v>
      </c>
      <c r="C109" t="s">
        <v>260</v>
      </c>
      <c r="D109" t="s">
        <v>87</v>
      </c>
      <c r="E109">
        <v>2</v>
      </c>
      <c r="F109">
        <v>0</v>
      </c>
      <c r="G109">
        <f t="shared" si="1"/>
        <v>116</v>
      </c>
    </row>
    <row r="110" spans="1:7" x14ac:dyDescent="0.3">
      <c r="A110">
        <v>117</v>
      </c>
      <c r="B110" t="s">
        <v>261</v>
      </c>
      <c r="C110" t="s">
        <v>261</v>
      </c>
      <c r="D110" t="s">
        <v>40</v>
      </c>
      <c r="E110">
        <v>2</v>
      </c>
      <c r="F110">
        <v>0</v>
      </c>
      <c r="G110">
        <f t="shared" si="1"/>
        <v>117</v>
      </c>
    </row>
    <row r="111" spans="1:7" x14ac:dyDescent="0.3">
      <c r="A111">
        <v>118</v>
      </c>
      <c r="B111" t="s">
        <v>262</v>
      </c>
      <c r="C111" t="s">
        <v>262</v>
      </c>
      <c r="D111" t="s">
        <v>87</v>
      </c>
      <c r="E111">
        <v>2</v>
      </c>
      <c r="F111">
        <v>0</v>
      </c>
      <c r="G111">
        <f t="shared" si="1"/>
        <v>118</v>
      </c>
    </row>
    <row r="112" spans="1:7" x14ac:dyDescent="0.3">
      <c r="A112">
        <v>119</v>
      </c>
      <c r="B112" t="s">
        <v>263</v>
      </c>
      <c r="C112" t="s">
        <v>263</v>
      </c>
      <c r="D112" t="s">
        <v>87</v>
      </c>
      <c r="E112">
        <v>2</v>
      </c>
      <c r="F112">
        <v>0</v>
      </c>
      <c r="G112">
        <f t="shared" si="1"/>
        <v>119</v>
      </c>
    </row>
    <row r="113" spans="1:7" x14ac:dyDescent="0.3">
      <c r="A113">
        <v>120</v>
      </c>
      <c r="B113" t="s">
        <v>264</v>
      </c>
      <c r="C113" t="s">
        <v>264</v>
      </c>
      <c r="D113" t="s">
        <v>78</v>
      </c>
      <c r="E113">
        <v>2</v>
      </c>
      <c r="F113">
        <v>0</v>
      </c>
      <c r="G113">
        <f t="shared" si="1"/>
        <v>120</v>
      </c>
    </row>
    <row r="114" spans="1:7" x14ac:dyDescent="0.3">
      <c r="A114">
        <v>121</v>
      </c>
      <c r="B114" t="s">
        <v>258</v>
      </c>
      <c r="C114" t="s">
        <v>258</v>
      </c>
      <c r="D114" t="s">
        <v>258</v>
      </c>
      <c r="E114">
        <v>2</v>
      </c>
      <c r="F114">
        <v>0</v>
      </c>
      <c r="G114">
        <f t="shared" si="1"/>
        <v>121</v>
      </c>
    </row>
    <row r="115" spans="1:7" x14ac:dyDescent="0.3">
      <c r="A115">
        <v>122</v>
      </c>
      <c r="B115" t="s">
        <v>265</v>
      </c>
      <c r="C115" t="s">
        <v>265</v>
      </c>
      <c r="D115" t="s">
        <v>58</v>
      </c>
      <c r="E115">
        <v>2</v>
      </c>
      <c r="F115">
        <v>0</v>
      </c>
      <c r="G115">
        <f t="shared" si="1"/>
        <v>122</v>
      </c>
    </row>
    <row r="116" spans="1:7" x14ac:dyDescent="0.3">
      <c r="A116">
        <v>123</v>
      </c>
      <c r="B116" t="s">
        <v>266</v>
      </c>
      <c r="C116" t="s">
        <v>266</v>
      </c>
      <c r="D116" t="s">
        <v>61</v>
      </c>
      <c r="E116">
        <v>2</v>
      </c>
      <c r="F116">
        <v>0</v>
      </c>
      <c r="G116">
        <f t="shared" si="1"/>
        <v>123</v>
      </c>
    </row>
    <row r="117" spans="1:7" x14ac:dyDescent="0.3">
      <c r="A117">
        <v>124</v>
      </c>
      <c r="B117" t="s">
        <v>267</v>
      </c>
      <c r="C117" t="s">
        <v>267</v>
      </c>
      <c r="D117" t="s">
        <v>268</v>
      </c>
      <c r="E117">
        <v>2</v>
      </c>
      <c r="F117">
        <v>0</v>
      </c>
      <c r="G117">
        <f t="shared" si="1"/>
        <v>124</v>
      </c>
    </row>
    <row r="118" spans="1:7" x14ac:dyDescent="0.3">
      <c r="A118">
        <v>125</v>
      </c>
      <c r="B118" t="s">
        <v>269</v>
      </c>
      <c r="C118" t="s">
        <v>269</v>
      </c>
      <c r="D118" t="s">
        <v>68</v>
      </c>
      <c r="E118">
        <v>2</v>
      </c>
      <c r="F118">
        <v>0</v>
      </c>
      <c r="G118">
        <f t="shared" si="1"/>
        <v>125</v>
      </c>
    </row>
    <row r="119" spans="1:7" x14ac:dyDescent="0.3">
      <c r="A119">
        <v>126</v>
      </c>
      <c r="B119" t="s">
        <v>270</v>
      </c>
      <c r="C119" t="s">
        <v>270</v>
      </c>
      <c r="D119" t="s">
        <v>58</v>
      </c>
      <c r="E119">
        <v>2</v>
      </c>
      <c r="F119">
        <v>0</v>
      </c>
      <c r="G119">
        <f t="shared" si="1"/>
        <v>126</v>
      </c>
    </row>
    <row r="120" spans="1:7" x14ac:dyDescent="0.3">
      <c r="A120">
        <v>127</v>
      </c>
      <c r="B120" t="s">
        <v>271</v>
      </c>
      <c r="C120" t="s">
        <v>271</v>
      </c>
      <c r="D120" t="s">
        <v>272</v>
      </c>
      <c r="E120">
        <v>2</v>
      </c>
      <c r="F120">
        <v>0</v>
      </c>
      <c r="G120">
        <f t="shared" si="1"/>
        <v>127</v>
      </c>
    </row>
    <row r="121" spans="1:7" x14ac:dyDescent="0.3">
      <c r="A121">
        <v>128</v>
      </c>
      <c r="B121" t="s">
        <v>273</v>
      </c>
      <c r="C121" t="s">
        <v>273</v>
      </c>
      <c r="D121" t="s">
        <v>58</v>
      </c>
      <c r="E121">
        <v>2</v>
      </c>
      <c r="F121">
        <v>0</v>
      </c>
      <c r="G121">
        <f t="shared" si="1"/>
        <v>128</v>
      </c>
    </row>
    <row r="122" spans="1:7" x14ac:dyDescent="0.3">
      <c r="A122">
        <v>129</v>
      </c>
      <c r="B122" t="s">
        <v>274</v>
      </c>
      <c r="C122" t="s">
        <v>274</v>
      </c>
      <c r="D122" t="s">
        <v>179</v>
      </c>
      <c r="E122">
        <v>2</v>
      </c>
      <c r="F122">
        <v>0</v>
      </c>
      <c r="G122">
        <f t="shared" si="1"/>
        <v>129</v>
      </c>
    </row>
    <row r="123" spans="1:7" x14ac:dyDescent="0.3">
      <c r="A123">
        <v>130</v>
      </c>
      <c r="B123" t="s">
        <v>275</v>
      </c>
      <c r="C123" t="s">
        <v>275</v>
      </c>
      <c r="D123" t="s">
        <v>194</v>
      </c>
      <c r="E123">
        <v>2</v>
      </c>
      <c r="F123">
        <v>0</v>
      </c>
      <c r="G123">
        <f t="shared" si="1"/>
        <v>130</v>
      </c>
    </row>
    <row r="124" spans="1:7" x14ac:dyDescent="0.3">
      <c r="A124">
        <v>131</v>
      </c>
      <c r="B124" t="s">
        <v>276</v>
      </c>
      <c r="C124" t="s">
        <v>276</v>
      </c>
      <c r="D124" t="s">
        <v>78</v>
      </c>
      <c r="E124">
        <v>2</v>
      </c>
      <c r="F124">
        <v>0</v>
      </c>
      <c r="G124">
        <f t="shared" si="1"/>
        <v>131</v>
      </c>
    </row>
    <row r="125" spans="1:7" x14ac:dyDescent="0.3">
      <c r="A125">
        <v>132</v>
      </c>
      <c r="B125" t="s">
        <v>277</v>
      </c>
      <c r="C125" t="s">
        <v>277</v>
      </c>
      <c r="D125" t="s">
        <v>40</v>
      </c>
      <c r="E125">
        <v>2</v>
      </c>
      <c r="F125">
        <v>0</v>
      </c>
      <c r="G125">
        <f t="shared" si="1"/>
        <v>132</v>
      </c>
    </row>
    <row r="126" spans="1:7" x14ac:dyDescent="0.3">
      <c r="A126">
        <v>133</v>
      </c>
      <c r="B126" t="s">
        <v>278</v>
      </c>
      <c r="C126" t="s">
        <v>278</v>
      </c>
      <c r="D126" t="s">
        <v>68</v>
      </c>
      <c r="E126">
        <v>2</v>
      </c>
      <c r="F126">
        <v>0</v>
      </c>
      <c r="G126">
        <f t="shared" si="1"/>
        <v>133</v>
      </c>
    </row>
    <row r="127" spans="1:7" x14ac:dyDescent="0.3">
      <c r="A127">
        <v>134</v>
      </c>
      <c r="B127" t="s">
        <v>279</v>
      </c>
      <c r="C127" t="s">
        <v>279</v>
      </c>
      <c r="D127" t="s">
        <v>87</v>
      </c>
      <c r="E127">
        <v>2</v>
      </c>
      <c r="F127">
        <v>0</v>
      </c>
      <c r="G127">
        <f t="shared" si="1"/>
        <v>134</v>
      </c>
    </row>
    <row r="128" spans="1:7" x14ac:dyDescent="0.3">
      <c r="A128">
        <v>135</v>
      </c>
      <c r="B128" t="s">
        <v>280</v>
      </c>
      <c r="C128" t="s">
        <v>280</v>
      </c>
      <c r="D128" t="s">
        <v>281</v>
      </c>
      <c r="E128">
        <v>2</v>
      </c>
      <c r="F128">
        <v>0</v>
      </c>
      <c r="G128">
        <f t="shared" si="1"/>
        <v>135</v>
      </c>
    </row>
    <row r="129" spans="1:7" x14ac:dyDescent="0.3">
      <c r="A129">
        <v>136</v>
      </c>
      <c r="B129" t="s">
        <v>282</v>
      </c>
      <c r="C129" t="s">
        <v>282</v>
      </c>
      <c r="D129" t="s">
        <v>72</v>
      </c>
      <c r="E129">
        <v>2</v>
      </c>
      <c r="F129">
        <v>1</v>
      </c>
      <c r="G129">
        <f t="shared" si="1"/>
        <v>136</v>
      </c>
    </row>
    <row r="130" spans="1:7" x14ac:dyDescent="0.3">
      <c r="A130">
        <v>137</v>
      </c>
      <c r="B130" t="s">
        <v>281</v>
      </c>
      <c r="C130" t="s">
        <v>281</v>
      </c>
      <c r="D130" t="s">
        <v>281</v>
      </c>
      <c r="E130">
        <v>2</v>
      </c>
      <c r="F130">
        <v>0</v>
      </c>
      <c r="G130">
        <f t="shared" si="1"/>
        <v>137</v>
      </c>
    </row>
    <row r="131" spans="1:7" x14ac:dyDescent="0.3">
      <c r="A131">
        <v>138</v>
      </c>
      <c r="B131" t="s">
        <v>283</v>
      </c>
      <c r="C131" t="s">
        <v>283</v>
      </c>
      <c r="D131" t="s">
        <v>68</v>
      </c>
      <c r="E131">
        <v>2</v>
      </c>
      <c r="F131">
        <v>0</v>
      </c>
      <c r="G131">
        <f t="shared" ref="G131:G194" si="2">A131</f>
        <v>138</v>
      </c>
    </row>
    <row r="132" spans="1:7" x14ac:dyDescent="0.3">
      <c r="A132">
        <v>139</v>
      </c>
      <c r="B132" t="s">
        <v>245</v>
      </c>
      <c r="C132" t="s">
        <v>245</v>
      </c>
      <c r="D132" t="s">
        <v>58</v>
      </c>
      <c r="E132">
        <v>2</v>
      </c>
      <c r="F132">
        <v>0</v>
      </c>
      <c r="G132">
        <f t="shared" si="2"/>
        <v>139</v>
      </c>
    </row>
    <row r="133" spans="1:7" x14ac:dyDescent="0.3">
      <c r="A133">
        <v>140</v>
      </c>
      <c r="B133" t="s">
        <v>284</v>
      </c>
      <c r="C133" t="s">
        <v>284</v>
      </c>
      <c r="D133" t="s">
        <v>64</v>
      </c>
      <c r="E133">
        <v>2</v>
      </c>
      <c r="F133">
        <v>1</v>
      </c>
      <c r="G133">
        <f t="shared" si="2"/>
        <v>140</v>
      </c>
    </row>
    <row r="134" spans="1:7" x14ac:dyDescent="0.3">
      <c r="A134">
        <v>141</v>
      </c>
      <c r="B134" t="s">
        <v>285</v>
      </c>
      <c r="C134" t="s">
        <v>285</v>
      </c>
      <c r="D134" t="s">
        <v>179</v>
      </c>
      <c r="E134">
        <v>2</v>
      </c>
      <c r="F134">
        <v>0</v>
      </c>
      <c r="G134">
        <f t="shared" si="2"/>
        <v>141</v>
      </c>
    </row>
    <row r="135" spans="1:7" x14ac:dyDescent="0.3">
      <c r="A135">
        <v>143</v>
      </c>
      <c r="B135" t="s">
        <v>286</v>
      </c>
      <c r="C135" t="s">
        <v>286</v>
      </c>
      <c r="D135" t="s">
        <v>68</v>
      </c>
      <c r="E135">
        <v>2</v>
      </c>
      <c r="F135">
        <v>0</v>
      </c>
      <c r="G135">
        <f t="shared" si="2"/>
        <v>143</v>
      </c>
    </row>
    <row r="136" spans="1:7" x14ac:dyDescent="0.3">
      <c r="A136">
        <v>144</v>
      </c>
      <c r="B136" t="s">
        <v>287</v>
      </c>
      <c r="C136" t="s">
        <v>287</v>
      </c>
      <c r="D136" t="s">
        <v>61</v>
      </c>
      <c r="E136">
        <v>2</v>
      </c>
      <c r="F136">
        <v>0</v>
      </c>
      <c r="G136">
        <f t="shared" si="2"/>
        <v>144</v>
      </c>
    </row>
    <row r="137" spans="1:7" x14ac:dyDescent="0.3">
      <c r="A137">
        <v>145</v>
      </c>
      <c r="B137" t="s">
        <v>288</v>
      </c>
      <c r="C137" t="s">
        <v>288</v>
      </c>
      <c r="D137" t="s">
        <v>207</v>
      </c>
      <c r="E137">
        <v>2</v>
      </c>
      <c r="F137">
        <v>0</v>
      </c>
      <c r="G137">
        <f t="shared" si="2"/>
        <v>145</v>
      </c>
    </row>
    <row r="138" spans="1:7" x14ac:dyDescent="0.3">
      <c r="A138">
        <v>146</v>
      </c>
      <c r="B138" t="s">
        <v>289</v>
      </c>
      <c r="C138" t="s">
        <v>289</v>
      </c>
      <c r="D138" t="s">
        <v>87</v>
      </c>
      <c r="E138">
        <v>2</v>
      </c>
      <c r="F138">
        <v>0</v>
      </c>
      <c r="G138">
        <f t="shared" si="2"/>
        <v>146</v>
      </c>
    </row>
    <row r="139" spans="1:7" x14ac:dyDescent="0.3">
      <c r="A139">
        <v>147</v>
      </c>
      <c r="B139" t="s">
        <v>290</v>
      </c>
      <c r="C139" t="s">
        <v>290</v>
      </c>
      <c r="D139" t="s">
        <v>87</v>
      </c>
      <c r="E139">
        <v>2</v>
      </c>
      <c r="F139">
        <v>0</v>
      </c>
      <c r="G139">
        <f t="shared" si="2"/>
        <v>147</v>
      </c>
    </row>
    <row r="140" spans="1:7" x14ac:dyDescent="0.3">
      <c r="A140">
        <v>148</v>
      </c>
      <c r="B140" t="s">
        <v>291</v>
      </c>
      <c r="C140" t="s">
        <v>291</v>
      </c>
      <c r="D140" t="s">
        <v>218</v>
      </c>
      <c r="E140">
        <v>2</v>
      </c>
      <c r="F140">
        <v>0</v>
      </c>
      <c r="G140">
        <f t="shared" si="2"/>
        <v>148</v>
      </c>
    </row>
    <row r="141" spans="1:7" x14ac:dyDescent="0.3">
      <c r="A141">
        <v>149</v>
      </c>
      <c r="B141" t="s">
        <v>292</v>
      </c>
      <c r="C141" t="s">
        <v>292</v>
      </c>
      <c r="D141" t="s">
        <v>61</v>
      </c>
      <c r="E141">
        <v>2</v>
      </c>
      <c r="F141">
        <v>0</v>
      </c>
      <c r="G141">
        <f t="shared" si="2"/>
        <v>149</v>
      </c>
    </row>
    <row r="142" spans="1:7" x14ac:dyDescent="0.3">
      <c r="A142">
        <v>150</v>
      </c>
      <c r="B142" t="s">
        <v>293</v>
      </c>
      <c r="C142" t="s">
        <v>293</v>
      </c>
      <c r="D142" t="s">
        <v>58</v>
      </c>
      <c r="E142">
        <v>2</v>
      </c>
      <c r="F142">
        <v>0</v>
      </c>
      <c r="G142">
        <f t="shared" si="2"/>
        <v>150</v>
      </c>
    </row>
    <row r="143" spans="1:7" x14ac:dyDescent="0.3">
      <c r="A143">
        <v>151</v>
      </c>
      <c r="B143" t="s">
        <v>294</v>
      </c>
      <c r="C143" t="s">
        <v>294</v>
      </c>
      <c r="D143" t="s">
        <v>50</v>
      </c>
      <c r="E143">
        <v>2</v>
      </c>
      <c r="F143">
        <v>0</v>
      </c>
      <c r="G143">
        <f t="shared" si="2"/>
        <v>151</v>
      </c>
    </row>
    <row r="144" spans="1:7" x14ac:dyDescent="0.3">
      <c r="A144">
        <v>152</v>
      </c>
      <c r="B144" t="s">
        <v>295</v>
      </c>
      <c r="C144" t="s">
        <v>295</v>
      </c>
      <c r="D144" t="s">
        <v>64</v>
      </c>
      <c r="E144">
        <v>2</v>
      </c>
      <c r="F144">
        <v>0</v>
      </c>
      <c r="G144">
        <f t="shared" si="2"/>
        <v>152</v>
      </c>
    </row>
    <row r="145" spans="1:7" x14ac:dyDescent="0.3">
      <c r="A145">
        <v>153</v>
      </c>
      <c r="B145" t="s">
        <v>291</v>
      </c>
      <c r="C145" t="s">
        <v>291</v>
      </c>
      <c r="D145" t="s">
        <v>218</v>
      </c>
      <c r="E145">
        <v>2</v>
      </c>
      <c r="F145">
        <v>0</v>
      </c>
      <c r="G145">
        <f t="shared" si="2"/>
        <v>153</v>
      </c>
    </row>
    <row r="146" spans="1:7" x14ac:dyDescent="0.3">
      <c r="A146">
        <v>154</v>
      </c>
      <c r="B146" t="s">
        <v>296</v>
      </c>
      <c r="C146" t="s">
        <v>296</v>
      </c>
      <c r="D146" t="s">
        <v>207</v>
      </c>
      <c r="E146">
        <v>2</v>
      </c>
      <c r="F146">
        <v>0</v>
      </c>
      <c r="G146">
        <f t="shared" si="2"/>
        <v>154</v>
      </c>
    </row>
    <row r="147" spans="1:7" x14ac:dyDescent="0.3">
      <c r="A147">
        <v>155</v>
      </c>
      <c r="B147" t="s">
        <v>297</v>
      </c>
      <c r="C147" t="s">
        <v>297</v>
      </c>
      <c r="D147" t="s">
        <v>50</v>
      </c>
      <c r="E147">
        <v>2</v>
      </c>
      <c r="F147">
        <v>0</v>
      </c>
      <c r="G147">
        <f t="shared" si="2"/>
        <v>155</v>
      </c>
    </row>
    <row r="148" spans="1:7" x14ac:dyDescent="0.3">
      <c r="A148">
        <v>156</v>
      </c>
      <c r="B148" t="s">
        <v>298</v>
      </c>
      <c r="C148" t="s">
        <v>298</v>
      </c>
      <c r="D148" t="s">
        <v>40</v>
      </c>
      <c r="E148">
        <v>2</v>
      </c>
      <c r="F148">
        <v>0</v>
      </c>
      <c r="G148">
        <f t="shared" si="2"/>
        <v>156</v>
      </c>
    </row>
    <row r="149" spans="1:7" x14ac:dyDescent="0.3">
      <c r="A149">
        <v>157</v>
      </c>
      <c r="B149" t="s">
        <v>299</v>
      </c>
      <c r="C149" t="s">
        <v>299</v>
      </c>
      <c r="D149" t="s">
        <v>150</v>
      </c>
      <c r="E149">
        <v>2</v>
      </c>
      <c r="F149">
        <v>0</v>
      </c>
      <c r="G149">
        <f t="shared" si="2"/>
        <v>157</v>
      </c>
    </row>
    <row r="150" spans="1:7" x14ac:dyDescent="0.3">
      <c r="A150">
        <v>158</v>
      </c>
      <c r="B150" t="s">
        <v>300</v>
      </c>
      <c r="C150" t="s">
        <v>300</v>
      </c>
      <c r="D150" t="s">
        <v>72</v>
      </c>
      <c r="E150">
        <v>2</v>
      </c>
      <c r="F150">
        <v>0</v>
      </c>
      <c r="G150">
        <f t="shared" si="2"/>
        <v>158</v>
      </c>
    </row>
    <row r="151" spans="1:7" x14ac:dyDescent="0.3">
      <c r="A151">
        <v>159</v>
      </c>
      <c r="B151" t="s">
        <v>301</v>
      </c>
      <c r="C151" t="s">
        <v>301</v>
      </c>
      <c r="D151" t="s">
        <v>61</v>
      </c>
      <c r="E151">
        <v>2</v>
      </c>
      <c r="F151">
        <v>0</v>
      </c>
      <c r="G151">
        <f t="shared" si="2"/>
        <v>159</v>
      </c>
    </row>
    <row r="152" spans="1:7" x14ac:dyDescent="0.3">
      <c r="A152">
        <v>160</v>
      </c>
      <c r="B152" t="s">
        <v>302</v>
      </c>
      <c r="C152" t="s">
        <v>302</v>
      </c>
      <c r="D152" t="s">
        <v>64</v>
      </c>
      <c r="E152">
        <v>2</v>
      </c>
      <c r="F152">
        <v>0</v>
      </c>
      <c r="G152">
        <f t="shared" si="2"/>
        <v>160</v>
      </c>
    </row>
    <row r="153" spans="1:7" x14ac:dyDescent="0.3">
      <c r="A153">
        <v>161</v>
      </c>
      <c r="B153" t="s">
        <v>303</v>
      </c>
      <c r="C153" t="s">
        <v>303</v>
      </c>
      <c r="D153" t="s">
        <v>40</v>
      </c>
      <c r="E153">
        <v>2</v>
      </c>
      <c r="F153">
        <v>0</v>
      </c>
      <c r="G153">
        <f t="shared" si="2"/>
        <v>161</v>
      </c>
    </row>
    <row r="154" spans="1:7" x14ac:dyDescent="0.3">
      <c r="A154">
        <v>162</v>
      </c>
      <c r="B154" t="s">
        <v>304</v>
      </c>
      <c r="C154" t="s">
        <v>304</v>
      </c>
      <c r="D154" t="s">
        <v>87</v>
      </c>
      <c r="E154">
        <v>2</v>
      </c>
      <c r="F154">
        <v>0</v>
      </c>
      <c r="G154">
        <f t="shared" si="2"/>
        <v>162</v>
      </c>
    </row>
    <row r="155" spans="1:7" x14ac:dyDescent="0.3">
      <c r="A155">
        <v>163</v>
      </c>
      <c r="B155" t="s">
        <v>305</v>
      </c>
      <c r="C155" t="s">
        <v>305</v>
      </c>
      <c r="D155" t="s">
        <v>68</v>
      </c>
      <c r="E155">
        <v>2</v>
      </c>
      <c r="F155">
        <v>0</v>
      </c>
      <c r="G155">
        <f t="shared" si="2"/>
        <v>163</v>
      </c>
    </row>
    <row r="156" spans="1:7" x14ac:dyDescent="0.3">
      <c r="A156">
        <v>164</v>
      </c>
      <c r="B156" t="s">
        <v>306</v>
      </c>
      <c r="C156" t="s">
        <v>306</v>
      </c>
      <c r="D156" t="s">
        <v>58</v>
      </c>
      <c r="E156">
        <v>2</v>
      </c>
      <c r="F156">
        <v>0</v>
      </c>
      <c r="G156">
        <f t="shared" si="2"/>
        <v>164</v>
      </c>
    </row>
    <row r="157" spans="1:7" x14ac:dyDescent="0.3">
      <c r="A157">
        <v>165</v>
      </c>
      <c r="B157" t="s">
        <v>307</v>
      </c>
      <c r="C157" t="s">
        <v>307</v>
      </c>
      <c r="D157" t="s">
        <v>50</v>
      </c>
      <c r="E157">
        <v>2</v>
      </c>
      <c r="F157">
        <v>0</v>
      </c>
      <c r="G157">
        <f t="shared" si="2"/>
        <v>165</v>
      </c>
    </row>
    <row r="158" spans="1:7" x14ac:dyDescent="0.3">
      <c r="A158">
        <v>166</v>
      </c>
      <c r="B158" t="s">
        <v>308</v>
      </c>
      <c r="C158" t="s">
        <v>308</v>
      </c>
      <c r="D158" t="s">
        <v>64</v>
      </c>
      <c r="E158">
        <v>2</v>
      </c>
      <c r="F158">
        <v>0</v>
      </c>
      <c r="G158">
        <f t="shared" si="2"/>
        <v>166</v>
      </c>
    </row>
    <row r="159" spans="1:7" x14ac:dyDescent="0.3">
      <c r="A159">
        <v>167</v>
      </c>
      <c r="B159" t="s">
        <v>309</v>
      </c>
      <c r="C159" t="s">
        <v>309</v>
      </c>
      <c r="D159" t="s">
        <v>129</v>
      </c>
      <c r="E159">
        <v>2</v>
      </c>
      <c r="F159">
        <v>0</v>
      </c>
      <c r="G159">
        <f t="shared" si="2"/>
        <v>167</v>
      </c>
    </row>
    <row r="160" spans="1:7" x14ac:dyDescent="0.3">
      <c r="A160">
        <v>168</v>
      </c>
      <c r="B160" t="s">
        <v>310</v>
      </c>
      <c r="C160" t="s">
        <v>310</v>
      </c>
      <c r="D160" t="s">
        <v>68</v>
      </c>
      <c r="E160">
        <v>2</v>
      </c>
      <c r="F160">
        <v>0</v>
      </c>
      <c r="G160">
        <f t="shared" si="2"/>
        <v>168</v>
      </c>
    </row>
    <row r="161" spans="1:7" x14ac:dyDescent="0.3">
      <c r="A161">
        <v>169</v>
      </c>
      <c r="B161" t="s">
        <v>311</v>
      </c>
      <c r="C161" t="s">
        <v>311</v>
      </c>
      <c r="D161" t="s">
        <v>72</v>
      </c>
      <c r="E161">
        <v>2</v>
      </c>
      <c r="F161">
        <v>0</v>
      </c>
      <c r="G161">
        <f t="shared" si="2"/>
        <v>169</v>
      </c>
    </row>
    <row r="162" spans="1:7" x14ac:dyDescent="0.3">
      <c r="A162">
        <v>170</v>
      </c>
      <c r="B162" t="s">
        <v>312</v>
      </c>
      <c r="C162" t="s">
        <v>312</v>
      </c>
      <c r="D162" t="s">
        <v>58</v>
      </c>
      <c r="E162">
        <v>2</v>
      </c>
      <c r="F162">
        <v>0</v>
      </c>
      <c r="G162">
        <f t="shared" si="2"/>
        <v>170</v>
      </c>
    </row>
    <row r="163" spans="1:7" x14ac:dyDescent="0.3">
      <c r="A163">
        <v>171</v>
      </c>
      <c r="B163" t="s">
        <v>313</v>
      </c>
      <c r="C163" t="s">
        <v>313</v>
      </c>
      <c r="D163" t="s">
        <v>68</v>
      </c>
      <c r="E163">
        <v>2</v>
      </c>
      <c r="F163">
        <v>0</v>
      </c>
      <c r="G163">
        <f t="shared" si="2"/>
        <v>171</v>
      </c>
    </row>
    <row r="164" spans="1:7" x14ac:dyDescent="0.3">
      <c r="A164">
        <v>172</v>
      </c>
      <c r="B164" t="s">
        <v>314</v>
      </c>
      <c r="C164" t="s">
        <v>314</v>
      </c>
      <c r="D164" t="s">
        <v>61</v>
      </c>
      <c r="E164">
        <v>2</v>
      </c>
      <c r="F164">
        <v>0</v>
      </c>
      <c r="G164">
        <f t="shared" si="2"/>
        <v>172</v>
      </c>
    </row>
    <row r="165" spans="1:7" x14ac:dyDescent="0.3">
      <c r="A165">
        <v>173</v>
      </c>
      <c r="B165" t="s">
        <v>315</v>
      </c>
      <c r="C165" t="s">
        <v>315</v>
      </c>
      <c r="D165" t="s">
        <v>58</v>
      </c>
      <c r="E165">
        <v>2</v>
      </c>
      <c r="F165">
        <v>0</v>
      </c>
      <c r="G165">
        <f t="shared" si="2"/>
        <v>173</v>
      </c>
    </row>
    <row r="166" spans="1:7" x14ac:dyDescent="0.3">
      <c r="A166">
        <v>174</v>
      </c>
      <c r="B166" t="s">
        <v>316</v>
      </c>
      <c r="C166" t="s">
        <v>316</v>
      </c>
      <c r="D166" t="s">
        <v>87</v>
      </c>
      <c r="E166">
        <v>2</v>
      </c>
      <c r="F166">
        <v>0</v>
      </c>
      <c r="G166">
        <f t="shared" si="2"/>
        <v>174</v>
      </c>
    </row>
    <row r="167" spans="1:7" x14ac:dyDescent="0.3">
      <c r="A167">
        <v>175</v>
      </c>
      <c r="B167" t="s">
        <v>317</v>
      </c>
      <c r="C167" t="s">
        <v>317</v>
      </c>
      <c r="D167" t="s">
        <v>64</v>
      </c>
      <c r="E167">
        <v>2</v>
      </c>
      <c r="F167">
        <v>0</v>
      </c>
      <c r="G167">
        <f t="shared" si="2"/>
        <v>175</v>
      </c>
    </row>
    <row r="168" spans="1:7" x14ac:dyDescent="0.3">
      <c r="A168">
        <v>176</v>
      </c>
      <c r="B168" t="s">
        <v>318</v>
      </c>
      <c r="C168" t="s">
        <v>318</v>
      </c>
      <c r="D168" t="s">
        <v>61</v>
      </c>
      <c r="E168">
        <v>2</v>
      </c>
      <c r="F168">
        <v>0</v>
      </c>
      <c r="G168">
        <f t="shared" si="2"/>
        <v>176</v>
      </c>
    </row>
    <row r="169" spans="1:7" x14ac:dyDescent="0.3">
      <c r="A169">
        <v>177</v>
      </c>
      <c r="B169" t="s">
        <v>319</v>
      </c>
      <c r="C169" t="s">
        <v>319</v>
      </c>
      <c r="D169" t="s">
        <v>58</v>
      </c>
      <c r="E169">
        <v>2</v>
      </c>
      <c r="F169">
        <v>0</v>
      </c>
      <c r="G169">
        <f t="shared" si="2"/>
        <v>177</v>
      </c>
    </row>
    <row r="170" spans="1:7" x14ac:dyDescent="0.3">
      <c r="A170">
        <v>178</v>
      </c>
      <c r="B170" t="s">
        <v>320</v>
      </c>
      <c r="C170" t="s">
        <v>320</v>
      </c>
      <c r="D170" t="s">
        <v>78</v>
      </c>
      <c r="E170">
        <v>2</v>
      </c>
      <c r="F170">
        <v>0</v>
      </c>
      <c r="G170">
        <f t="shared" si="2"/>
        <v>178</v>
      </c>
    </row>
    <row r="171" spans="1:7" x14ac:dyDescent="0.3">
      <c r="A171">
        <v>179</v>
      </c>
      <c r="B171" t="s">
        <v>321</v>
      </c>
      <c r="C171" t="s">
        <v>321</v>
      </c>
      <c r="D171" t="s">
        <v>179</v>
      </c>
      <c r="E171">
        <v>2</v>
      </c>
      <c r="F171">
        <v>0</v>
      </c>
      <c r="G171">
        <f t="shared" si="2"/>
        <v>179</v>
      </c>
    </row>
    <row r="172" spans="1:7" x14ac:dyDescent="0.3">
      <c r="A172">
        <v>180</v>
      </c>
      <c r="B172" t="s">
        <v>322</v>
      </c>
      <c r="C172" t="s">
        <v>322</v>
      </c>
      <c r="D172" t="s">
        <v>323</v>
      </c>
      <c r="E172">
        <v>2</v>
      </c>
      <c r="F172">
        <v>0</v>
      </c>
      <c r="G172">
        <f t="shared" si="2"/>
        <v>180</v>
      </c>
    </row>
    <row r="173" spans="1:7" x14ac:dyDescent="0.3">
      <c r="A173">
        <v>181</v>
      </c>
      <c r="B173" t="s">
        <v>324</v>
      </c>
      <c r="C173" t="s">
        <v>324</v>
      </c>
      <c r="D173" t="s">
        <v>325</v>
      </c>
      <c r="E173">
        <v>2</v>
      </c>
      <c r="F173">
        <v>0</v>
      </c>
      <c r="G173">
        <f t="shared" si="2"/>
        <v>181</v>
      </c>
    </row>
    <row r="174" spans="1:7" x14ac:dyDescent="0.3">
      <c r="A174">
        <v>182</v>
      </c>
      <c r="B174" t="s">
        <v>326</v>
      </c>
      <c r="C174" t="s">
        <v>326</v>
      </c>
      <c r="D174" t="s">
        <v>327</v>
      </c>
      <c r="E174">
        <v>2</v>
      </c>
      <c r="F174">
        <v>0</v>
      </c>
      <c r="G174">
        <f t="shared" si="2"/>
        <v>182</v>
      </c>
    </row>
    <row r="175" spans="1:7" x14ac:dyDescent="0.3">
      <c r="A175">
        <v>183</v>
      </c>
      <c r="B175" t="s">
        <v>328</v>
      </c>
      <c r="C175" t="s">
        <v>328</v>
      </c>
      <c r="D175" t="s">
        <v>329</v>
      </c>
      <c r="E175">
        <v>2</v>
      </c>
      <c r="F175">
        <v>0</v>
      </c>
      <c r="G175">
        <f t="shared" si="2"/>
        <v>183</v>
      </c>
    </row>
    <row r="176" spans="1:7" x14ac:dyDescent="0.3">
      <c r="A176">
        <v>184</v>
      </c>
      <c r="B176" t="s">
        <v>330</v>
      </c>
      <c r="C176" t="s">
        <v>330</v>
      </c>
      <c r="D176" t="s">
        <v>325</v>
      </c>
      <c r="E176">
        <v>2</v>
      </c>
      <c r="F176">
        <v>0</v>
      </c>
      <c r="G176">
        <f t="shared" si="2"/>
        <v>184</v>
      </c>
    </row>
    <row r="177" spans="1:7" x14ac:dyDescent="0.3">
      <c r="A177">
        <v>185</v>
      </c>
      <c r="B177" t="s">
        <v>331</v>
      </c>
      <c r="C177" t="s">
        <v>331</v>
      </c>
      <c r="D177" t="s">
        <v>327</v>
      </c>
      <c r="E177">
        <v>2</v>
      </c>
      <c r="F177">
        <v>0</v>
      </c>
      <c r="G177">
        <f t="shared" si="2"/>
        <v>185</v>
      </c>
    </row>
    <row r="178" spans="1:7" x14ac:dyDescent="0.3">
      <c r="A178">
        <v>186</v>
      </c>
      <c r="B178" t="s">
        <v>332</v>
      </c>
      <c r="C178" t="s">
        <v>332</v>
      </c>
      <c r="D178" t="s">
        <v>333</v>
      </c>
      <c r="E178">
        <v>2</v>
      </c>
      <c r="F178">
        <v>0</v>
      </c>
      <c r="G178">
        <f t="shared" si="2"/>
        <v>186</v>
      </c>
    </row>
    <row r="179" spans="1:7" x14ac:dyDescent="0.3">
      <c r="A179">
        <v>187</v>
      </c>
      <c r="B179" t="s">
        <v>334</v>
      </c>
      <c r="C179" t="s">
        <v>335</v>
      </c>
      <c r="D179" t="s">
        <v>336</v>
      </c>
      <c r="E179">
        <v>2</v>
      </c>
      <c r="F179">
        <v>0</v>
      </c>
      <c r="G179">
        <f t="shared" si="2"/>
        <v>187</v>
      </c>
    </row>
    <row r="180" spans="1:7" x14ac:dyDescent="0.3">
      <c r="A180">
        <v>188</v>
      </c>
      <c r="B180" t="s">
        <v>337</v>
      </c>
      <c r="C180" t="s">
        <v>338</v>
      </c>
      <c r="D180" t="s">
        <v>339</v>
      </c>
      <c r="E180">
        <v>2</v>
      </c>
      <c r="F180">
        <v>0</v>
      </c>
      <c r="G180">
        <f t="shared" si="2"/>
        <v>188</v>
      </c>
    </row>
    <row r="181" spans="1:7" x14ac:dyDescent="0.3">
      <c r="A181">
        <v>189</v>
      </c>
      <c r="B181" t="s">
        <v>340</v>
      </c>
      <c r="C181" t="s">
        <v>340</v>
      </c>
      <c r="D181" t="s">
        <v>40</v>
      </c>
      <c r="E181">
        <v>2</v>
      </c>
      <c r="F181">
        <v>0</v>
      </c>
      <c r="G181">
        <f t="shared" si="2"/>
        <v>189</v>
      </c>
    </row>
    <row r="182" spans="1:7" x14ac:dyDescent="0.3">
      <c r="A182">
        <v>190</v>
      </c>
      <c r="B182" t="s">
        <v>341</v>
      </c>
      <c r="C182" t="s">
        <v>341</v>
      </c>
      <c r="D182" t="s">
        <v>68</v>
      </c>
      <c r="E182">
        <v>2</v>
      </c>
      <c r="F182">
        <v>0</v>
      </c>
      <c r="G182">
        <f t="shared" si="2"/>
        <v>190</v>
      </c>
    </row>
    <row r="183" spans="1:7" x14ac:dyDescent="0.3">
      <c r="A183">
        <v>191</v>
      </c>
      <c r="B183" t="s">
        <v>342</v>
      </c>
      <c r="C183" t="s">
        <v>342</v>
      </c>
      <c r="D183" t="s">
        <v>53</v>
      </c>
      <c r="E183">
        <v>2</v>
      </c>
      <c r="F183">
        <v>0</v>
      </c>
      <c r="G183">
        <f t="shared" si="2"/>
        <v>191</v>
      </c>
    </row>
    <row r="184" spans="1:7" x14ac:dyDescent="0.3">
      <c r="A184">
        <v>192</v>
      </c>
      <c r="B184" t="s">
        <v>343</v>
      </c>
      <c r="C184" t="s">
        <v>343</v>
      </c>
      <c r="D184" t="s">
        <v>179</v>
      </c>
      <c r="E184">
        <v>2</v>
      </c>
      <c r="F184">
        <v>0</v>
      </c>
      <c r="G184">
        <f t="shared" si="2"/>
        <v>192</v>
      </c>
    </row>
    <row r="185" spans="1:7" x14ac:dyDescent="0.3">
      <c r="A185">
        <v>193</v>
      </c>
      <c r="B185" t="s">
        <v>344</v>
      </c>
      <c r="C185" t="s">
        <v>344</v>
      </c>
      <c r="D185" t="s">
        <v>58</v>
      </c>
      <c r="E185">
        <v>2</v>
      </c>
      <c r="F185">
        <v>0</v>
      </c>
      <c r="G185">
        <f t="shared" si="2"/>
        <v>193</v>
      </c>
    </row>
    <row r="186" spans="1:7" x14ac:dyDescent="0.3">
      <c r="A186">
        <v>194</v>
      </c>
      <c r="B186" t="s">
        <v>345</v>
      </c>
      <c r="C186" t="s">
        <v>345</v>
      </c>
      <c r="D186" t="s">
        <v>64</v>
      </c>
      <c r="E186">
        <v>2</v>
      </c>
      <c r="F186">
        <v>0</v>
      </c>
      <c r="G186">
        <f t="shared" si="2"/>
        <v>194</v>
      </c>
    </row>
    <row r="187" spans="1:7" x14ac:dyDescent="0.3">
      <c r="A187">
        <v>1000</v>
      </c>
      <c r="B187" t="s">
        <v>346</v>
      </c>
      <c r="C187" t="s">
        <v>347</v>
      </c>
      <c r="D187" t="s">
        <v>348</v>
      </c>
      <c r="E187">
        <v>1</v>
      </c>
      <c r="F187">
        <v>0</v>
      </c>
      <c r="G187">
        <f t="shared" si="2"/>
        <v>1000</v>
      </c>
    </row>
    <row r="188" spans="1:7" x14ac:dyDescent="0.3">
      <c r="A188">
        <v>1001</v>
      </c>
      <c r="B188" t="s">
        <v>349</v>
      </c>
      <c r="C188" t="s">
        <v>350</v>
      </c>
      <c r="D188" t="s">
        <v>348</v>
      </c>
      <c r="E188">
        <v>1</v>
      </c>
      <c r="F188">
        <v>0</v>
      </c>
      <c r="G188">
        <f t="shared" si="2"/>
        <v>1001</v>
      </c>
    </row>
    <row r="189" spans="1:7" x14ac:dyDescent="0.3">
      <c r="A189">
        <v>1002</v>
      </c>
      <c r="B189" t="s">
        <v>351</v>
      </c>
      <c r="C189" t="s">
        <v>352</v>
      </c>
      <c r="D189" t="s">
        <v>348</v>
      </c>
      <c r="E189">
        <v>1</v>
      </c>
      <c r="F189">
        <v>0</v>
      </c>
      <c r="G189">
        <f t="shared" si="2"/>
        <v>1002</v>
      </c>
    </row>
    <row r="190" spans="1:7" x14ac:dyDescent="0.3">
      <c r="A190">
        <v>1003</v>
      </c>
      <c r="B190" t="s">
        <v>353</v>
      </c>
      <c r="C190" t="s">
        <v>354</v>
      </c>
      <c r="D190" t="s">
        <v>348</v>
      </c>
      <c r="E190">
        <v>1</v>
      </c>
      <c r="F190">
        <v>0</v>
      </c>
      <c r="G190">
        <f t="shared" si="2"/>
        <v>1003</v>
      </c>
    </row>
    <row r="191" spans="1:7" x14ac:dyDescent="0.3">
      <c r="A191">
        <v>1004</v>
      </c>
      <c r="B191" t="s">
        <v>355</v>
      </c>
      <c r="C191" t="s">
        <v>356</v>
      </c>
      <c r="D191" t="s">
        <v>348</v>
      </c>
      <c r="E191">
        <v>1</v>
      </c>
      <c r="F191">
        <v>0</v>
      </c>
      <c r="G191">
        <f t="shared" si="2"/>
        <v>1004</v>
      </c>
    </row>
    <row r="192" spans="1:7" x14ac:dyDescent="0.3">
      <c r="A192">
        <v>1005</v>
      </c>
      <c r="B192" t="s">
        <v>357</v>
      </c>
      <c r="C192" t="s">
        <v>358</v>
      </c>
      <c r="D192" t="s">
        <v>348</v>
      </c>
      <c r="E192">
        <v>1</v>
      </c>
      <c r="F192">
        <v>0</v>
      </c>
      <c r="G192">
        <f t="shared" si="2"/>
        <v>1005</v>
      </c>
    </row>
    <row r="193" spans="1:7" x14ac:dyDescent="0.3">
      <c r="A193">
        <v>1006</v>
      </c>
      <c r="B193" t="s">
        <v>359</v>
      </c>
      <c r="C193" t="s">
        <v>360</v>
      </c>
      <c r="D193" t="s">
        <v>348</v>
      </c>
      <c r="E193">
        <v>1</v>
      </c>
      <c r="F193">
        <v>0</v>
      </c>
      <c r="G193">
        <f t="shared" si="2"/>
        <v>1006</v>
      </c>
    </row>
    <row r="194" spans="1:7" x14ac:dyDescent="0.3">
      <c r="A194">
        <v>1007</v>
      </c>
      <c r="B194" t="s">
        <v>361</v>
      </c>
      <c r="C194" t="s">
        <v>362</v>
      </c>
      <c r="D194" t="s">
        <v>348</v>
      </c>
      <c r="E194">
        <v>1</v>
      </c>
      <c r="F194">
        <v>0</v>
      </c>
      <c r="G194">
        <f t="shared" si="2"/>
        <v>1007</v>
      </c>
    </row>
    <row r="195" spans="1:7" x14ac:dyDescent="0.3">
      <c r="A195">
        <v>1008</v>
      </c>
      <c r="B195" t="s">
        <v>363</v>
      </c>
      <c r="C195" t="s">
        <v>364</v>
      </c>
      <c r="D195" t="s">
        <v>348</v>
      </c>
      <c r="E195">
        <v>1</v>
      </c>
      <c r="F195">
        <v>0</v>
      </c>
      <c r="G195">
        <f t="shared" ref="G195:G242" si="3">A195</f>
        <v>1008</v>
      </c>
    </row>
    <row r="196" spans="1:7" x14ac:dyDescent="0.3">
      <c r="A196">
        <v>1009</v>
      </c>
      <c r="B196" t="s">
        <v>365</v>
      </c>
      <c r="C196" t="s">
        <v>366</v>
      </c>
      <c r="D196" t="s">
        <v>348</v>
      </c>
      <c r="E196">
        <v>1</v>
      </c>
      <c r="F196">
        <v>0</v>
      </c>
      <c r="G196">
        <f t="shared" si="3"/>
        <v>1009</v>
      </c>
    </row>
    <row r="197" spans="1:7" x14ac:dyDescent="0.3">
      <c r="A197">
        <v>1010</v>
      </c>
      <c r="B197" t="s">
        <v>367</v>
      </c>
      <c r="C197" t="s">
        <v>368</v>
      </c>
      <c r="D197" t="s">
        <v>348</v>
      </c>
      <c r="E197">
        <v>1</v>
      </c>
      <c r="F197">
        <v>0</v>
      </c>
      <c r="G197">
        <f t="shared" si="3"/>
        <v>1010</v>
      </c>
    </row>
    <row r="198" spans="1:7" x14ac:dyDescent="0.3">
      <c r="A198">
        <v>1011</v>
      </c>
      <c r="B198" t="s">
        <v>369</v>
      </c>
      <c r="C198" t="s">
        <v>370</v>
      </c>
      <c r="D198" t="s">
        <v>348</v>
      </c>
      <c r="E198">
        <v>1</v>
      </c>
      <c r="F198">
        <v>0</v>
      </c>
      <c r="G198">
        <f t="shared" si="3"/>
        <v>1011</v>
      </c>
    </row>
    <row r="199" spans="1:7" x14ac:dyDescent="0.3">
      <c r="A199">
        <v>1012</v>
      </c>
      <c r="B199" t="s">
        <v>371</v>
      </c>
      <c r="C199" t="s">
        <v>372</v>
      </c>
      <c r="D199" t="s">
        <v>348</v>
      </c>
      <c r="E199">
        <v>1</v>
      </c>
      <c r="F199">
        <v>0</v>
      </c>
      <c r="G199">
        <f t="shared" si="3"/>
        <v>1012</v>
      </c>
    </row>
    <row r="200" spans="1:7" x14ac:dyDescent="0.3">
      <c r="A200">
        <v>1013</v>
      </c>
      <c r="B200" t="s">
        <v>373</v>
      </c>
      <c r="C200" t="s">
        <v>374</v>
      </c>
      <c r="D200" t="s">
        <v>348</v>
      </c>
      <c r="E200">
        <v>1</v>
      </c>
      <c r="F200">
        <v>0</v>
      </c>
      <c r="G200">
        <f t="shared" si="3"/>
        <v>1013</v>
      </c>
    </row>
    <row r="201" spans="1:7" x14ac:dyDescent="0.3">
      <c r="A201">
        <v>1014</v>
      </c>
      <c r="B201" t="s">
        <v>375</v>
      </c>
      <c r="C201" t="s">
        <v>376</v>
      </c>
      <c r="D201" t="s">
        <v>348</v>
      </c>
      <c r="E201">
        <v>1</v>
      </c>
      <c r="F201">
        <v>0</v>
      </c>
      <c r="G201">
        <f t="shared" si="3"/>
        <v>1014</v>
      </c>
    </row>
    <row r="202" spans="1:7" x14ac:dyDescent="0.3">
      <c r="A202">
        <v>1015</v>
      </c>
      <c r="B202" t="s">
        <v>377</v>
      </c>
      <c r="C202" t="s">
        <v>378</v>
      </c>
      <c r="D202" t="s">
        <v>348</v>
      </c>
      <c r="E202">
        <v>1</v>
      </c>
      <c r="F202">
        <v>0</v>
      </c>
      <c r="G202">
        <f t="shared" si="3"/>
        <v>1015</v>
      </c>
    </row>
    <row r="203" spans="1:7" x14ac:dyDescent="0.3">
      <c r="A203">
        <v>1016</v>
      </c>
      <c r="B203" t="s">
        <v>379</v>
      </c>
      <c r="C203" t="s">
        <v>380</v>
      </c>
      <c r="D203" t="s">
        <v>348</v>
      </c>
      <c r="E203">
        <v>1</v>
      </c>
      <c r="F203">
        <v>0</v>
      </c>
      <c r="G203">
        <f t="shared" si="3"/>
        <v>1016</v>
      </c>
    </row>
    <row r="204" spans="1:7" x14ac:dyDescent="0.3">
      <c r="A204">
        <v>1017</v>
      </c>
      <c r="B204" t="s">
        <v>381</v>
      </c>
      <c r="C204" t="s">
        <v>382</v>
      </c>
      <c r="D204" t="s">
        <v>348</v>
      </c>
      <c r="E204">
        <v>1</v>
      </c>
      <c r="F204">
        <v>0</v>
      </c>
      <c r="G204">
        <f t="shared" si="3"/>
        <v>1017</v>
      </c>
    </row>
    <row r="205" spans="1:7" x14ac:dyDescent="0.3">
      <c r="A205">
        <v>1018</v>
      </c>
      <c r="B205" t="s">
        <v>383</v>
      </c>
      <c r="C205" t="s">
        <v>384</v>
      </c>
      <c r="D205" t="s">
        <v>348</v>
      </c>
      <c r="E205">
        <v>1</v>
      </c>
      <c r="F205">
        <v>0</v>
      </c>
      <c r="G205">
        <f t="shared" si="3"/>
        <v>1018</v>
      </c>
    </row>
    <row r="206" spans="1:7" x14ac:dyDescent="0.3">
      <c r="A206">
        <v>1019</v>
      </c>
      <c r="B206" t="s">
        <v>385</v>
      </c>
      <c r="C206" t="s">
        <v>386</v>
      </c>
      <c r="D206" t="s">
        <v>348</v>
      </c>
      <c r="E206">
        <v>1</v>
      </c>
      <c r="F206">
        <v>0</v>
      </c>
      <c r="G206">
        <f t="shared" si="3"/>
        <v>1019</v>
      </c>
    </row>
    <row r="207" spans="1:7" x14ac:dyDescent="0.3">
      <c r="A207">
        <v>1020</v>
      </c>
      <c r="B207" t="s">
        <v>387</v>
      </c>
      <c r="C207" t="s">
        <v>388</v>
      </c>
      <c r="D207" t="s">
        <v>348</v>
      </c>
      <c r="E207">
        <v>1</v>
      </c>
      <c r="F207">
        <v>0</v>
      </c>
      <c r="G207">
        <f t="shared" si="3"/>
        <v>1020</v>
      </c>
    </row>
    <row r="208" spans="1:7" x14ac:dyDescent="0.3">
      <c r="A208">
        <v>1021</v>
      </c>
      <c r="B208" t="s">
        <v>389</v>
      </c>
      <c r="C208" t="s">
        <v>390</v>
      </c>
      <c r="D208" t="s">
        <v>348</v>
      </c>
      <c r="E208">
        <v>1</v>
      </c>
      <c r="F208">
        <v>0</v>
      </c>
      <c r="G208">
        <f t="shared" si="3"/>
        <v>1021</v>
      </c>
    </row>
    <row r="209" spans="1:7" x14ac:dyDescent="0.3">
      <c r="A209">
        <v>1022</v>
      </c>
      <c r="B209" t="s">
        <v>391</v>
      </c>
      <c r="C209" t="s">
        <v>392</v>
      </c>
      <c r="D209" t="s">
        <v>348</v>
      </c>
      <c r="E209">
        <v>1</v>
      </c>
      <c r="F209">
        <v>0</v>
      </c>
      <c r="G209">
        <f t="shared" si="3"/>
        <v>1022</v>
      </c>
    </row>
    <row r="210" spans="1:7" x14ac:dyDescent="0.3">
      <c r="A210">
        <v>1023</v>
      </c>
      <c r="B210" t="s">
        <v>393</v>
      </c>
      <c r="C210" t="s">
        <v>394</v>
      </c>
      <c r="D210" t="s">
        <v>348</v>
      </c>
      <c r="E210">
        <v>1</v>
      </c>
      <c r="F210">
        <v>0</v>
      </c>
      <c r="G210">
        <f t="shared" si="3"/>
        <v>1023</v>
      </c>
    </row>
    <row r="211" spans="1:7" x14ac:dyDescent="0.3">
      <c r="A211">
        <v>1024</v>
      </c>
      <c r="B211" t="s">
        <v>395</v>
      </c>
      <c r="C211" t="s">
        <v>396</v>
      </c>
      <c r="D211" t="s">
        <v>348</v>
      </c>
      <c r="E211">
        <v>1</v>
      </c>
      <c r="F211">
        <v>0</v>
      </c>
      <c r="G211">
        <f t="shared" si="3"/>
        <v>1024</v>
      </c>
    </row>
    <row r="212" spans="1:7" x14ac:dyDescent="0.3">
      <c r="A212">
        <v>1025</v>
      </c>
      <c r="B212" t="s">
        <v>397</v>
      </c>
      <c r="C212" t="s">
        <v>398</v>
      </c>
      <c r="D212" t="s">
        <v>348</v>
      </c>
      <c r="E212">
        <v>1</v>
      </c>
      <c r="F212">
        <v>0</v>
      </c>
      <c r="G212">
        <f t="shared" si="3"/>
        <v>1025</v>
      </c>
    </row>
    <row r="213" spans="1:7" x14ac:dyDescent="0.3">
      <c r="A213">
        <v>1026</v>
      </c>
      <c r="B213" t="s">
        <v>399</v>
      </c>
      <c r="C213" t="s">
        <v>400</v>
      </c>
      <c r="D213" t="s">
        <v>348</v>
      </c>
      <c r="E213">
        <v>1</v>
      </c>
      <c r="F213">
        <v>0</v>
      </c>
      <c r="G213">
        <f t="shared" si="3"/>
        <v>1026</v>
      </c>
    </row>
    <row r="214" spans="1:7" x14ac:dyDescent="0.3">
      <c r="A214">
        <v>1027</v>
      </c>
      <c r="B214" t="s">
        <v>401</v>
      </c>
      <c r="C214" t="s">
        <v>402</v>
      </c>
      <c r="D214" t="s">
        <v>348</v>
      </c>
      <c r="E214">
        <v>1</v>
      </c>
      <c r="F214">
        <v>0</v>
      </c>
      <c r="G214">
        <f t="shared" si="3"/>
        <v>1027</v>
      </c>
    </row>
    <row r="215" spans="1:7" x14ac:dyDescent="0.3">
      <c r="A215">
        <v>1028</v>
      </c>
      <c r="B215" t="s">
        <v>403</v>
      </c>
      <c r="C215" t="s">
        <v>403</v>
      </c>
      <c r="D215" t="s">
        <v>348</v>
      </c>
      <c r="E215">
        <v>1</v>
      </c>
      <c r="F215">
        <v>0</v>
      </c>
      <c r="G215">
        <f t="shared" si="3"/>
        <v>1028</v>
      </c>
    </row>
    <row r="216" spans="1:7" x14ac:dyDescent="0.3">
      <c r="A216">
        <v>3000</v>
      </c>
      <c r="B216" t="s">
        <v>404</v>
      </c>
      <c r="C216" t="s">
        <v>348</v>
      </c>
      <c r="D216" t="s">
        <v>348</v>
      </c>
      <c r="E216">
        <v>3</v>
      </c>
      <c r="F216">
        <v>0</v>
      </c>
      <c r="G216">
        <f t="shared" si="3"/>
        <v>3000</v>
      </c>
    </row>
    <row r="217" spans="1:7" x14ac:dyDescent="0.3">
      <c r="A217">
        <v>3001</v>
      </c>
      <c r="B217" t="s">
        <v>405</v>
      </c>
      <c r="C217" t="s">
        <v>348</v>
      </c>
      <c r="D217" t="s">
        <v>348</v>
      </c>
      <c r="E217">
        <v>3</v>
      </c>
      <c r="F217">
        <v>0</v>
      </c>
      <c r="G217">
        <f t="shared" si="3"/>
        <v>3001</v>
      </c>
    </row>
    <row r="218" spans="1:7" x14ac:dyDescent="0.3">
      <c r="A218">
        <v>3002</v>
      </c>
      <c r="B218" t="s">
        <v>406</v>
      </c>
      <c r="C218" t="s">
        <v>348</v>
      </c>
      <c r="D218" t="s">
        <v>348</v>
      </c>
      <c r="E218">
        <v>3</v>
      </c>
      <c r="F218">
        <v>0</v>
      </c>
      <c r="G218">
        <f t="shared" si="3"/>
        <v>3002</v>
      </c>
    </row>
    <row r="219" spans="1:7" x14ac:dyDescent="0.3">
      <c r="A219">
        <v>4000</v>
      </c>
      <c r="B219" t="s">
        <v>407</v>
      </c>
      <c r="C219" t="s">
        <v>348</v>
      </c>
      <c r="D219" t="s">
        <v>348</v>
      </c>
      <c r="E219">
        <v>4</v>
      </c>
      <c r="F219">
        <v>0</v>
      </c>
      <c r="G219">
        <f t="shared" si="3"/>
        <v>4000</v>
      </c>
    </row>
    <row r="220" spans="1:7" x14ac:dyDescent="0.3">
      <c r="A220">
        <v>4001</v>
      </c>
      <c r="B220" t="s">
        <v>408</v>
      </c>
      <c r="C220" t="s">
        <v>348</v>
      </c>
      <c r="D220" t="s">
        <v>348</v>
      </c>
      <c r="E220">
        <v>4</v>
      </c>
      <c r="F220">
        <v>0</v>
      </c>
      <c r="G220">
        <f t="shared" si="3"/>
        <v>4001</v>
      </c>
    </row>
    <row r="221" spans="1:7" x14ac:dyDescent="0.3">
      <c r="A221">
        <v>5000</v>
      </c>
      <c r="B221" t="s">
        <v>409</v>
      </c>
      <c r="C221" t="s">
        <v>410</v>
      </c>
      <c r="D221" t="s">
        <v>348</v>
      </c>
      <c r="E221">
        <v>5</v>
      </c>
      <c r="F221">
        <v>0</v>
      </c>
      <c r="G221">
        <f t="shared" si="3"/>
        <v>5000</v>
      </c>
    </row>
    <row r="222" spans="1:7" x14ac:dyDescent="0.3">
      <c r="A222">
        <v>5001</v>
      </c>
      <c r="B222" t="s">
        <v>411</v>
      </c>
      <c r="C222" t="s">
        <v>412</v>
      </c>
      <c r="D222" t="s">
        <v>348</v>
      </c>
      <c r="E222">
        <v>5</v>
      </c>
      <c r="F222">
        <v>0</v>
      </c>
      <c r="G222">
        <f t="shared" si="3"/>
        <v>5001</v>
      </c>
    </row>
    <row r="223" spans="1:7" x14ac:dyDescent="0.3">
      <c r="A223">
        <v>5002</v>
      </c>
      <c r="B223" t="s">
        <v>413</v>
      </c>
      <c r="C223" t="s">
        <v>414</v>
      </c>
      <c r="D223" t="s">
        <v>348</v>
      </c>
      <c r="E223">
        <v>5</v>
      </c>
      <c r="F223">
        <v>0</v>
      </c>
      <c r="G223">
        <f t="shared" si="3"/>
        <v>5002</v>
      </c>
    </row>
    <row r="224" spans="1:7" x14ac:dyDescent="0.3">
      <c r="A224">
        <v>5003</v>
      </c>
      <c r="B224" t="s">
        <v>415</v>
      </c>
      <c r="C224" t="s">
        <v>416</v>
      </c>
      <c r="D224" t="s">
        <v>348</v>
      </c>
      <c r="E224">
        <v>5</v>
      </c>
      <c r="F224">
        <v>0</v>
      </c>
      <c r="G224">
        <f t="shared" si="3"/>
        <v>5003</v>
      </c>
    </row>
    <row r="225" spans="1:7" x14ac:dyDescent="0.3">
      <c r="A225">
        <v>5004</v>
      </c>
      <c r="B225" t="s">
        <v>417</v>
      </c>
      <c r="C225" t="s">
        <v>418</v>
      </c>
      <c r="D225" t="s">
        <v>348</v>
      </c>
      <c r="E225">
        <v>5</v>
      </c>
      <c r="F225">
        <v>0</v>
      </c>
      <c r="G225">
        <f t="shared" si="3"/>
        <v>5004</v>
      </c>
    </row>
    <row r="226" spans="1:7" x14ac:dyDescent="0.3">
      <c r="A226">
        <v>6000</v>
      </c>
      <c r="B226" t="s">
        <v>419</v>
      </c>
      <c r="C226" t="s">
        <v>348</v>
      </c>
      <c r="D226" t="s">
        <v>348</v>
      </c>
      <c r="E226">
        <v>6</v>
      </c>
      <c r="F226">
        <v>0</v>
      </c>
      <c r="G226">
        <f t="shared" si="3"/>
        <v>6000</v>
      </c>
    </row>
    <row r="227" spans="1:7" x14ac:dyDescent="0.3">
      <c r="A227">
        <v>6001</v>
      </c>
      <c r="B227" t="s">
        <v>420</v>
      </c>
      <c r="C227" t="s">
        <v>348</v>
      </c>
      <c r="D227" t="s">
        <v>348</v>
      </c>
      <c r="E227">
        <v>6</v>
      </c>
      <c r="F227">
        <v>0</v>
      </c>
      <c r="G227">
        <f t="shared" si="3"/>
        <v>6001</v>
      </c>
    </row>
    <row r="228" spans="1:7" x14ac:dyDescent="0.3">
      <c r="A228">
        <v>7000</v>
      </c>
      <c r="B228" t="s">
        <v>421</v>
      </c>
      <c r="C228" t="s">
        <v>348</v>
      </c>
      <c r="D228" t="s">
        <v>348</v>
      </c>
      <c r="E228">
        <v>7</v>
      </c>
      <c r="F228">
        <v>0</v>
      </c>
      <c r="G228">
        <f t="shared" si="3"/>
        <v>7000</v>
      </c>
    </row>
    <row r="229" spans="1:7" x14ac:dyDescent="0.3">
      <c r="A229">
        <v>7001</v>
      </c>
      <c r="B229" t="s">
        <v>422</v>
      </c>
      <c r="C229" t="s">
        <v>348</v>
      </c>
      <c r="D229" t="s">
        <v>348</v>
      </c>
      <c r="E229">
        <v>7</v>
      </c>
      <c r="F229">
        <v>0</v>
      </c>
      <c r="G229">
        <f t="shared" si="3"/>
        <v>7001</v>
      </c>
    </row>
    <row r="230" spans="1:7" x14ac:dyDescent="0.3">
      <c r="A230">
        <v>8000</v>
      </c>
      <c r="B230" t="s">
        <v>423</v>
      </c>
      <c r="C230" t="s">
        <v>348</v>
      </c>
      <c r="D230" t="s">
        <v>348</v>
      </c>
      <c r="E230">
        <v>8</v>
      </c>
      <c r="F230">
        <v>0</v>
      </c>
      <c r="G230">
        <f t="shared" si="3"/>
        <v>8000</v>
      </c>
    </row>
    <row r="231" spans="1:7" x14ac:dyDescent="0.3">
      <c r="A231">
        <v>8001</v>
      </c>
      <c r="B231" t="s">
        <v>424</v>
      </c>
      <c r="C231" t="s">
        <v>348</v>
      </c>
      <c r="D231" t="s">
        <v>348</v>
      </c>
      <c r="E231">
        <v>8</v>
      </c>
      <c r="F231">
        <v>0</v>
      </c>
      <c r="G231">
        <f t="shared" si="3"/>
        <v>8001</v>
      </c>
    </row>
    <row r="232" spans="1:7" x14ac:dyDescent="0.3">
      <c r="A232">
        <v>8002</v>
      </c>
      <c r="B232" t="s">
        <v>425</v>
      </c>
      <c r="C232" t="s">
        <v>348</v>
      </c>
      <c r="D232" t="s">
        <v>348</v>
      </c>
      <c r="E232">
        <v>8</v>
      </c>
      <c r="F232">
        <v>0</v>
      </c>
      <c r="G232">
        <f t="shared" si="3"/>
        <v>8002</v>
      </c>
    </row>
    <row r="233" spans="1:7" x14ac:dyDescent="0.3">
      <c r="A233">
        <v>8003</v>
      </c>
      <c r="B233" t="s">
        <v>426</v>
      </c>
      <c r="C233" t="s">
        <v>348</v>
      </c>
      <c r="D233" t="s">
        <v>348</v>
      </c>
      <c r="E233">
        <v>8</v>
      </c>
      <c r="F233">
        <v>0</v>
      </c>
      <c r="G233">
        <f t="shared" si="3"/>
        <v>8003</v>
      </c>
    </row>
    <row r="234" spans="1:7" x14ac:dyDescent="0.3">
      <c r="A234">
        <v>9000</v>
      </c>
      <c r="B234" t="s">
        <v>427</v>
      </c>
      <c r="C234" t="s">
        <v>348</v>
      </c>
      <c r="D234" t="s">
        <v>348</v>
      </c>
      <c r="E234">
        <v>9</v>
      </c>
      <c r="F234">
        <v>0</v>
      </c>
      <c r="G234">
        <f t="shared" si="3"/>
        <v>9000</v>
      </c>
    </row>
    <row r="235" spans="1:7" x14ac:dyDescent="0.3">
      <c r="A235">
        <v>10000</v>
      </c>
      <c r="B235" t="s">
        <v>428</v>
      </c>
      <c r="C235" t="s">
        <v>348</v>
      </c>
      <c r="D235" t="s">
        <v>348</v>
      </c>
      <c r="E235">
        <v>10</v>
      </c>
      <c r="F235">
        <v>0</v>
      </c>
      <c r="G235">
        <f t="shared" si="3"/>
        <v>10000</v>
      </c>
    </row>
    <row r="236" spans="1:7" x14ac:dyDescent="0.3">
      <c r="A236">
        <v>10001</v>
      </c>
      <c r="B236" t="s">
        <v>429</v>
      </c>
      <c r="C236" t="s">
        <v>348</v>
      </c>
      <c r="D236" t="s">
        <v>348</v>
      </c>
      <c r="E236">
        <v>10</v>
      </c>
      <c r="F236">
        <v>0</v>
      </c>
      <c r="G236">
        <f t="shared" si="3"/>
        <v>10001</v>
      </c>
    </row>
    <row r="237" spans="1:7" x14ac:dyDescent="0.3">
      <c r="A237">
        <v>11000</v>
      </c>
      <c r="B237" t="s">
        <v>430</v>
      </c>
      <c r="C237" t="s">
        <v>348</v>
      </c>
      <c r="D237" t="s">
        <v>348</v>
      </c>
      <c r="E237">
        <v>11</v>
      </c>
      <c r="F237">
        <v>0</v>
      </c>
      <c r="G237">
        <f t="shared" si="3"/>
        <v>11000</v>
      </c>
    </row>
    <row r="238" spans="1:7" x14ac:dyDescent="0.3">
      <c r="A238">
        <v>12000</v>
      </c>
      <c r="B238" t="s">
        <v>431</v>
      </c>
      <c r="C238" t="s">
        <v>348</v>
      </c>
      <c r="D238" t="s">
        <v>348</v>
      </c>
      <c r="E238">
        <v>12</v>
      </c>
      <c r="F238">
        <v>0</v>
      </c>
      <c r="G238">
        <f t="shared" si="3"/>
        <v>12000</v>
      </c>
    </row>
    <row r="239" spans="1:7" x14ac:dyDescent="0.3">
      <c r="A239">
        <v>13000</v>
      </c>
      <c r="B239" t="s">
        <v>432</v>
      </c>
      <c r="C239" t="s">
        <v>348</v>
      </c>
      <c r="D239" t="s">
        <v>348</v>
      </c>
      <c r="E239">
        <v>13</v>
      </c>
      <c r="F239">
        <v>0</v>
      </c>
      <c r="G239">
        <f t="shared" si="3"/>
        <v>13000</v>
      </c>
    </row>
    <row r="240" spans="1:7" x14ac:dyDescent="0.3">
      <c r="A240">
        <v>13001</v>
      </c>
      <c r="B240" t="s">
        <v>433</v>
      </c>
      <c r="C240" t="s">
        <v>348</v>
      </c>
      <c r="D240" t="s">
        <v>348</v>
      </c>
      <c r="E240">
        <v>13</v>
      </c>
      <c r="F240">
        <v>0</v>
      </c>
      <c r="G240">
        <f t="shared" si="3"/>
        <v>13001</v>
      </c>
    </row>
    <row r="241" spans="1:7" x14ac:dyDescent="0.3">
      <c r="A241">
        <v>13002</v>
      </c>
      <c r="B241" t="s">
        <v>434</v>
      </c>
      <c r="C241" t="s">
        <v>348</v>
      </c>
      <c r="D241" t="s">
        <v>348</v>
      </c>
      <c r="E241">
        <v>13</v>
      </c>
      <c r="F241">
        <v>0</v>
      </c>
      <c r="G241">
        <f t="shared" si="3"/>
        <v>13002</v>
      </c>
    </row>
    <row r="242" spans="1:7" x14ac:dyDescent="0.3">
      <c r="A242">
        <v>14000</v>
      </c>
      <c r="B242" t="s">
        <v>435</v>
      </c>
      <c r="C242" t="s">
        <v>348</v>
      </c>
      <c r="D242" t="s">
        <v>348</v>
      </c>
      <c r="E242">
        <v>14</v>
      </c>
      <c r="F242">
        <v>0</v>
      </c>
      <c r="G242">
        <f t="shared" si="3"/>
        <v>14000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C581-FFBE-4E68-A491-DF870C4CB5B2}">
  <dimension ref="A1:F117"/>
  <sheetViews>
    <sheetView workbookViewId="0">
      <selection activeCell="J41" sqref="J41"/>
    </sheetView>
  </sheetViews>
  <sheetFormatPr defaultRowHeight="14.4" x14ac:dyDescent="0.3"/>
  <cols>
    <col min="2" max="2" width="10.33203125" bestFit="1" customWidth="1"/>
    <col min="5" max="5" width="13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442</v>
      </c>
      <c r="F1" t="s">
        <v>443</v>
      </c>
    </row>
    <row r="2" spans="1:6" x14ac:dyDescent="0.3">
      <c r="A2">
        <v>1</v>
      </c>
      <c r="B2" t="s">
        <v>4</v>
      </c>
      <c r="C2">
        <v>700</v>
      </c>
      <c r="D2" t="s">
        <v>5</v>
      </c>
      <c r="E2">
        <v>6.3</v>
      </c>
      <c r="F2">
        <f>C2/E2</f>
        <v>111.11111111111111</v>
      </c>
    </row>
    <row r="3" spans="1:6" x14ac:dyDescent="0.3">
      <c r="A3">
        <v>2</v>
      </c>
      <c r="B3" t="s">
        <v>4</v>
      </c>
      <c r="C3">
        <v>600</v>
      </c>
      <c r="D3" t="s">
        <v>5</v>
      </c>
      <c r="E3">
        <v>6.3</v>
      </c>
      <c r="F3">
        <f t="shared" ref="F3:F66" si="0">C3/E3</f>
        <v>95.238095238095241</v>
      </c>
    </row>
    <row r="4" spans="1:6" x14ac:dyDescent="0.3">
      <c r="A4">
        <v>3</v>
      </c>
      <c r="B4" t="s">
        <v>4</v>
      </c>
      <c r="C4">
        <v>500</v>
      </c>
      <c r="D4" t="s">
        <v>5</v>
      </c>
      <c r="E4">
        <v>6.3</v>
      </c>
      <c r="F4">
        <f t="shared" si="0"/>
        <v>79.365079365079367</v>
      </c>
    </row>
    <row r="5" spans="1:6" x14ac:dyDescent="0.3">
      <c r="A5">
        <v>4</v>
      </c>
      <c r="B5" t="s">
        <v>4</v>
      </c>
      <c r="C5">
        <v>700</v>
      </c>
      <c r="D5" t="s">
        <v>5</v>
      </c>
      <c r="E5">
        <v>6.3</v>
      </c>
      <c r="F5">
        <f t="shared" si="0"/>
        <v>111.11111111111111</v>
      </c>
    </row>
    <row r="6" spans="1:6" x14ac:dyDescent="0.3">
      <c r="A6">
        <v>5</v>
      </c>
      <c r="B6" t="s">
        <v>4</v>
      </c>
      <c r="C6">
        <v>500</v>
      </c>
      <c r="D6" t="s">
        <v>5</v>
      </c>
      <c r="E6">
        <v>6.3</v>
      </c>
      <c r="F6">
        <f t="shared" si="0"/>
        <v>79.365079365079367</v>
      </c>
    </row>
    <row r="7" spans="1:6" x14ac:dyDescent="0.3">
      <c r="A7">
        <v>6</v>
      </c>
      <c r="B7" t="s">
        <v>4</v>
      </c>
      <c r="C7">
        <v>600</v>
      </c>
      <c r="D7" t="s">
        <v>5</v>
      </c>
      <c r="E7">
        <v>6.3</v>
      </c>
      <c r="F7">
        <f t="shared" si="0"/>
        <v>95.238095238095241</v>
      </c>
    </row>
    <row r="8" spans="1:6" x14ac:dyDescent="0.3">
      <c r="A8">
        <v>7</v>
      </c>
      <c r="B8" t="s">
        <v>4</v>
      </c>
      <c r="C8">
        <v>500</v>
      </c>
      <c r="D8" t="s">
        <v>5</v>
      </c>
      <c r="E8">
        <v>6.3</v>
      </c>
      <c r="F8">
        <f t="shared" si="0"/>
        <v>79.365079365079367</v>
      </c>
    </row>
    <row r="9" spans="1:6" x14ac:dyDescent="0.3">
      <c r="A9">
        <v>8</v>
      </c>
      <c r="B9" t="s">
        <v>4</v>
      </c>
      <c r="C9">
        <v>800</v>
      </c>
      <c r="D9" t="s">
        <v>5</v>
      </c>
      <c r="E9">
        <v>6.3</v>
      </c>
      <c r="F9">
        <f t="shared" si="0"/>
        <v>126.98412698412699</v>
      </c>
    </row>
    <row r="10" spans="1:6" x14ac:dyDescent="0.3">
      <c r="A10">
        <v>9</v>
      </c>
      <c r="B10" t="s">
        <v>4</v>
      </c>
      <c r="C10">
        <v>500</v>
      </c>
      <c r="D10" t="s">
        <v>5</v>
      </c>
      <c r="E10">
        <v>6.3</v>
      </c>
      <c r="F10">
        <f t="shared" si="0"/>
        <v>79.365079365079367</v>
      </c>
    </row>
    <row r="11" spans="1:6" x14ac:dyDescent="0.3">
      <c r="A11">
        <v>10</v>
      </c>
      <c r="B11" t="s">
        <v>4</v>
      </c>
      <c r="C11">
        <v>500</v>
      </c>
      <c r="D11" t="s">
        <v>5</v>
      </c>
      <c r="E11">
        <v>6.3</v>
      </c>
      <c r="F11">
        <f t="shared" si="0"/>
        <v>79.365079365079367</v>
      </c>
    </row>
    <row r="12" spans="1:6" x14ac:dyDescent="0.3">
      <c r="A12">
        <v>11</v>
      </c>
      <c r="B12" t="s">
        <v>4</v>
      </c>
      <c r="C12">
        <v>800</v>
      </c>
      <c r="D12" t="s">
        <v>5</v>
      </c>
      <c r="E12">
        <v>6.3</v>
      </c>
      <c r="F12">
        <f t="shared" si="0"/>
        <v>126.98412698412699</v>
      </c>
    </row>
    <row r="13" spans="1:6" x14ac:dyDescent="0.3">
      <c r="A13">
        <v>12</v>
      </c>
      <c r="B13" t="s">
        <v>6</v>
      </c>
      <c r="C13">
        <v>350</v>
      </c>
      <c r="D13" t="s">
        <v>5</v>
      </c>
      <c r="E13">
        <v>6.3</v>
      </c>
      <c r="F13">
        <f t="shared" si="0"/>
        <v>55.555555555555557</v>
      </c>
    </row>
    <row r="14" spans="1:6" x14ac:dyDescent="0.3">
      <c r="A14">
        <v>13</v>
      </c>
      <c r="B14" t="s">
        <v>6</v>
      </c>
      <c r="C14">
        <v>350</v>
      </c>
      <c r="D14" t="s">
        <v>5</v>
      </c>
      <c r="E14">
        <v>6.3</v>
      </c>
      <c r="F14">
        <f t="shared" si="0"/>
        <v>55.555555555555557</v>
      </c>
    </row>
    <row r="15" spans="1:6" x14ac:dyDescent="0.3">
      <c r="A15">
        <v>14</v>
      </c>
      <c r="B15" t="s">
        <v>4</v>
      </c>
      <c r="C15">
        <v>700</v>
      </c>
      <c r="D15" t="s">
        <v>5</v>
      </c>
      <c r="E15">
        <v>6.3</v>
      </c>
      <c r="F15">
        <f t="shared" si="0"/>
        <v>111.11111111111111</v>
      </c>
    </row>
    <row r="16" spans="1:6" x14ac:dyDescent="0.3">
      <c r="A16">
        <v>15</v>
      </c>
      <c r="B16" t="s">
        <v>4</v>
      </c>
      <c r="C16">
        <v>500</v>
      </c>
      <c r="D16" t="s">
        <v>5</v>
      </c>
      <c r="E16">
        <v>6.3</v>
      </c>
      <c r="F16">
        <f t="shared" si="0"/>
        <v>79.365079365079367</v>
      </c>
    </row>
    <row r="17" spans="1:6" x14ac:dyDescent="0.3">
      <c r="A17">
        <v>16</v>
      </c>
      <c r="B17" t="s">
        <v>6</v>
      </c>
      <c r="C17">
        <v>500</v>
      </c>
      <c r="D17" t="s">
        <v>5</v>
      </c>
      <c r="E17">
        <v>6.3</v>
      </c>
      <c r="F17">
        <f t="shared" si="0"/>
        <v>79.365079365079367</v>
      </c>
    </row>
    <row r="18" spans="1:6" x14ac:dyDescent="0.3">
      <c r="A18">
        <v>17</v>
      </c>
      <c r="B18" t="s">
        <v>4</v>
      </c>
      <c r="C18">
        <v>700</v>
      </c>
      <c r="D18" t="s">
        <v>5</v>
      </c>
      <c r="E18">
        <v>6.3</v>
      </c>
      <c r="F18">
        <f t="shared" si="0"/>
        <v>111.11111111111111</v>
      </c>
    </row>
    <row r="19" spans="1:6" x14ac:dyDescent="0.3">
      <c r="A19">
        <v>18</v>
      </c>
      <c r="B19" t="s">
        <v>4</v>
      </c>
      <c r="C19">
        <v>700</v>
      </c>
      <c r="D19" t="s">
        <v>5</v>
      </c>
      <c r="E19">
        <v>6.3</v>
      </c>
      <c r="F19">
        <f t="shared" si="0"/>
        <v>111.11111111111111</v>
      </c>
    </row>
    <row r="20" spans="1:6" x14ac:dyDescent="0.3">
      <c r="A20">
        <v>19</v>
      </c>
      <c r="B20" t="s">
        <v>4</v>
      </c>
      <c r="C20">
        <v>700</v>
      </c>
      <c r="D20" t="s">
        <v>5</v>
      </c>
      <c r="E20">
        <v>6.3</v>
      </c>
      <c r="F20">
        <f t="shared" si="0"/>
        <v>111.11111111111111</v>
      </c>
    </row>
    <row r="21" spans="1:6" x14ac:dyDescent="0.3">
      <c r="A21">
        <v>20</v>
      </c>
      <c r="B21" t="s">
        <v>4</v>
      </c>
      <c r="C21">
        <v>500</v>
      </c>
      <c r="D21" t="s">
        <v>5</v>
      </c>
      <c r="E21">
        <v>6.3</v>
      </c>
      <c r="F21">
        <f t="shared" si="0"/>
        <v>79.365079365079367</v>
      </c>
    </row>
    <row r="22" spans="1:6" x14ac:dyDescent="0.3">
      <c r="A22">
        <v>21</v>
      </c>
      <c r="B22" t="s">
        <v>4</v>
      </c>
      <c r="C22">
        <v>800</v>
      </c>
      <c r="D22" t="s">
        <v>5</v>
      </c>
      <c r="E22">
        <v>6.3</v>
      </c>
      <c r="F22">
        <f t="shared" si="0"/>
        <v>126.98412698412699</v>
      </c>
    </row>
    <row r="23" spans="1:6" x14ac:dyDescent="0.3">
      <c r="A23">
        <v>22</v>
      </c>
      <c r="B23" t="s">
        <v>4</v>
      </c>
      <c r="C23">
        <v>300</v>
      </c>
      <c r="D23" t="s">
        <v>5</v>
      </c>
      <c r="E23">
        <v>6.3</v>
      </c>
      <c r="F23">
        <f t="shared" si="0"/>
        <v>47.61904761904762</v>
      </c>
    </row>
    <row r="24" spans="1:6" x14ac:dyDescent="0.3">
      <c r="A24">
        <v>23</v>
      </c>
      <c r="B24" t="s">
        <v>4</v>
      </c>
      <c r="C24">
        <v>500</v>
      </c>
      <c r="D24" t="s">
        <v>5</v>
      </c>
      <c r="E24">
        <v>6.3</v>
      </c>
      <c r="F24">
        <f t="shared" si="0"/>
        <v>79.365079365079367</v>
      </c>
    </row>
    <row r="25" spans="1:6" x14ac:dyDescent="0.3">
      <c r="A25">
        <v>24</v>
      </c>
      <c r="B25" t="s">
        <v>4</v>
      </c>
      <c r="C25">
        <v>500</v>
      </c>
      <c r="D25" t="s">
        <v>5</v>
      </c>
      <c r="E25">
        <v>6.3</v>
      </c>
      <c r="F25">
        <f t="shared" si="0"/>
        <v>79.365079365079367</v>
      </c>
    </row>
    <row r="26" spans="1:6" x14ac:dyDescent="0.3">
      <c r="A26">
        <v>25</v>
      </c>
      <c r="B26" t="s">
        <v>4</v>
      </c>
      <c r="C26">
        <v>800</v>
      </c>
      <c r="D26" t="s">
        <v>5</v>
      </c>
      <c r="E26">
        <v>6.3</v>
      </c>
      <c r="F26">
        <f t="shared" si="0"/>
        <v>126.98412698412699</v>
      </c>
    </row>
    <row r="27" spans="1:6" x14ac:dyDescent="0.3">
      <c r="A27">
        <v>26</v>
      </c>
      <c r="B27" t="s">
        <v>4</v>
      </c>
      <c r="C27">
        <v>800</v>
      </c>
      <c r="D27" t="s">
        <v>5</v>
      </c>
      <c r="E27">
        <v>6.3</v>
      </c>
      <c r="F27">
        <f t="shared" si="0"/>
        <v>126.98412698412699</v>
      </c>
    </row>
    <row r="28" spans="1:6" x14ac:dyDescent="0.3">
      <c r="A28">
        <v>27</v>
      </c>
      <c r="B28" t="s">
        <v>4</v>
      </c>
      <c r="C28">
        <v>800</v>
      </c>
      <c r="D28" t="s">
        <v>5</v>
      </c>
      <c r="E28">
        <v>6.3</v>
      </c>
      <c r="F28">
        <f t="shared" si="0"/>
        <v>126.98412698412699</v>
      </c>
    </row>
    <row r="29" spans="1:6" x14ac:dyDescent="0.3">
      <c r="A29">
        <v>28</v>
      </c>
      <c r="B29" t="s">
        <v>4</v>
      </c>
      <c r="C29">
        <v>600</v>
      </c>
      <c r="D29" t="s">
        <v>5</v>
      </c>
      <c r="E29">
        <v>6.3</v>
      </c>
      <c r="F29">
        <f t="shared" si="0"/>
        <v>95.238095238095241</v>
      </c>
    </row>
    <row r="30" spans="1:6" x14ac:dyDescent="0.3">
      <c r="A30">
        <v>29</v>
      </c>
      <c r="B30" t="s">
        <v>4</v>
      </c>
      <c r="C30">
        <v>800</v>
      </c>
      <c r="D30" t="s">
        <v>5</v>
      </c>
      <c r="E30">
        <v>6.3</v>
      </c>
      <c r="F30">
        <f t="shared" si="0"/>
        <v>126.98412698412699</v>
      </c>
    </row>
    <row r="31" spans="1:6" x14ac:dyDescent="0.3">
      <c r="A31">
        <v>30</v>
      </c>
      <c r="B31" t="s">
        <v>4</v>
      </c>
      <c r="C31">
        <v>800</v>
      </c>
      <c r="D31" t="s">
        <v>5</v>
      </c>
      <c r="E31">
        <v>6.3</v>
      </c>
      <c r="F31">
        <f t="shared" si="0"/>
        <v>126.98412698412699</v>
      </c>
    </row>
    <row r="32" spans="1:6" x14ac:dyDescent="0.3">
      <c r="A32">
        <v>31</v>
      </c>
      <c r="B32" t="s">
        <v>4</v>
      </c>
      <c r="C32">
        <v>500</v>
      </c>
      <c r="D32" t="s">
        <v>5</v>
      </c>
      <c r="E32">
        <v>6.3</v>
      </c>
      <c r="F32">
        <f t="shared" si="0"/>
        <v>79.365079365079367</v>
      </c>
    </row>
    <row r="33" spans="1:6" x14ac:dyDescent="0.3">
      <c r="A33">
        <v>32</v>
      </c>
      <c r="B33" t="s">
        <v>4</v>
      </c>
      <c r="C33">
        <v>600</v>
      </c>
      <c r="D33" t="s">
        <v>5</v>
      </c>
      <c r="E33">
        <v>6.3</v>
      </c>
      <c r="F33">
        <f t="shared" si="0"/>
        <v>95.238095238095241</v>
      </c>
    </row>
    <row r="34" spans="1:6" x14ac:dyDescent="0.3">
      <c r="A34">
        <v>33</v>
      </c>
      <c r="B34" t="s">
        <v>4</v>
      </c>
      <c r="C34">
        <v>500</v>
      </c>
      <c r="D34" t="s">
        <v>5</v>
      </c>
      <c r="E34">
        <v>6.3</v>
      </c>
      <c r="F34">
        <f t="shared" si="0"/>
        <v>79.365079365079367</v>
      </c>
    </row>
    <row r="35" spans="1:6" x14ac:dyDescent="0.3">
      <c r="A35">
        <v>34</v>
      </c>
      <c r="B35" t="s">
        <v>4</v>
      </c>
      <c r="C35">
        <v>500</v>
      </c>
      <c r="D35" t="s">
        <v>5</v>
      </c>
      <c r="E35">
        <v>6.3</v>
      </c>
      <c r="F35">
        <f t="shared" si="0"/>
        <v>79.365079365079367</v>
      </c>
    </row>
    <row r="36" spans="1:6" x14ac:dyDescent="0.3">
      <c r="A36">
        <v>35</v>
      </c>
      <c r="B36" t="s">
        <v>6</v>
      </c>
      <c r="C36">
        <v>800</v>
      </c>
      <c r="D36" t="s">
        <v>5</v>
      </c>
      <c r="E36">
        <v>6.3</v>
      </c>
      <c r="F36">
        <f t="shared" si="0"/>
        <v>126.98412698412699</v>
      </c>
    </row>
    <row r="37" spans="1:6" x14ac:dyDescent="0.3">
      <c r="A37">
        <v>36</v>
      </c>
      <c r="B37" t="s">
        <v>4</v>
      </c>
      <c r="C37">
        <v>400</v>
      </c>
      <c r="D37" t="s">
        <v>5</v>
      </c>
      <c r="E37">
        <v>6.3</v>
      </c>
      <c r="F37">
        <f t="shared" si="0"/>
        <v>63.492063492063494</v>
      </c>
    </row>
    <row r="38" spans="1:6" x14ac:dyDescent="0.3">
      <c r="A38">
        <v>37</v>
      </c>
      <c r="B38" t="s">
        <v>4</v>
      </c>
      <c r="C38">
        <v>500</v>
      </c>
      <c r="D38" t="s">
        <v>5</v>
      </c>
      <c r="E38">
        <v>6.3</v>
      </c>
      <c r="F38">
        <f t="shared" si="0"/>
        <v>79.365079365079367</v>
      </c>
    </row>
    <row r="39" spans="1:6" x14ac:dyDescent="0.3">
      <c r="A39">
        <v>38</v>
      </c>
      <c r="B39" t="s">
        <v>4</v>
      </c>
      <c r="C39">
        <v>500</v>
      </c>
      <c r="D39" t="s">
        <v>5</v>
      </c>
      <c r="E39">
        <v>6.3</v>
      </c>
      <c r="F39">
        <f t="shared" si="0"/>
        <v>79.365079365079367</v>
      </c>
    </row>
    <row r="40" spans="1:6" x14ac:dyDescent="0.3">
      <c r="A40">
        <v>39</v>
      </c>
      <c r="B40" t="s">
        <v>4</v>
      </c>
      <c r="C40">
        <v>500</v>
      </c>
      <c r="D40" t="s">
        <v>5</v>
      </c>
      <c r="E40">
        <v>6.3</v>
      </c>
      <c r="F40">
        <f t="shared" si="0"/>
        <v>79.365079365079367</v>
      </c>
    </row>
    <row r="41" spans="1:6" x14ac:dyDescent="0.3">
      <c r="A41">
        <v>40</v>
      </c>
      <c r="B41" t="s">
        <v>6</v>
      </c>
      <c r="C41">
        <v>700</v>
      </c>
      <c r="D41" t="s">
        <v>5</v>
      </c>
      <c r="E41">
        <v>6.3</v>
      </c>
      <c r="F41">
        <f t="shared" si="0"/>
        <v>111.11111111111111</v>
      </c>
    </row>
    <row r="42" spans="1:6" x14ac:dyDescent="0.3">
      <c r="A42">
        <v>41</v>
      </c>
      <c r="B42" t="s">
        <v>4</v>
      </c>
      <c r="C42">
        <v>500</v>
      </c>
      <c r="D42" t="s">
        <v>5</v>
      </c>
      <c r="E42">
        <v>6.3</v>
      </c>
      <c r="F42">
        <f t="shared" si="0"/>
        <v>79.365079365079367</v>
      </c>
    </row>
    <row r="43" spans="1:6" x14ac:dyDescent="0.3">
      <c r="A43">
        <v>42</v>
      </c>
      <c r="B43" t="s">
        <v>4</v>
      </c>
      <c r="C43">
        <v>700</v>
      </c>
      <c r="D43" t="s">
        <v>5</v>
      </c>
      <c r="E43">
        <v>6.3</v>
      </c>
      <c r="F43">
        <f t="shared" si="0"/>
        <v>111.11111111111111</v>
      </c>
    </row>
    <row r="44" spans="1:6" x14ac:dyDescent="0.3">
      <c r="A44">
        <v>43</v>
      </c>
      <c r="B44" t="s">
        <v>4</v>
      </c>
      <c r="C44">
        <v>500</v>
      </c>
      <c r="D44" t="s">
        <v>5</v>
      </c>
      <c r="E44">
        <v>6.3</v>
      </c>
      <c r="F44">
        <f t="shared" si="0"/>
        <v>79.365079365079367</v>
      </c>
    </row>
    <row r="45" spans="1:6" x14ac:dyDescent="0.3">
      <c r="A45">
        <v>44</v>
      </c>
      <c r="B45" t="s">
        <v>4</v>
      </c>
      <c r="C45">
        <v>500</v>
      </c>
      <c r="D45" t="s">
        <v>5</v>
      </c>
      <c r="E45">
        <v>6.3</v>
      </c>
      <c r="F45">
        <f t="shared" si="0"/>
        <v>79.365079365079367</v>
      </c>
    </row>
    <row r="46" spans="1:6" x14ac:dyDescent="0.3">
      <c r="A46">
        <v>45</v>
      </c>
      <c r="B46" t="s">
        <v>6</v>
      </c>
      <c r="C46">
        <v>350</v>
      </c>
      <c r="D46" t="s">
        <v>5</v>
      </c>
      <c r="E46">
        <v>6.3</v>
      </c>
      <c r="F46">
        <f t="shared" si="0"/>
        <v>55.555555555555557</v>
      </c>
    </row>
    <row r="47" spans="1:6" x14ac:dyDescent="0.3">
      <c r="A47">
        <v>46</v>
      </c>
      <c r="B47" t="s">
        <v>4</v>
      </c>
      <c r="C47">
        <v>700</v>
      </c>
      <c r="D47" t="s">
        <v>5</v>
      </c>
      <c r="E47">
        <v>6.3</v>
      </c>
      <c r="F47">
        <f t="shared" si="0"/>
        <v>111.11111111111111</v>
      </c>
    </row>
    <row r="48" spans="1:6" x14ac:dyDescent="0.3">
      <c r="A48">
        <v>47</v>
      </c>
      <c r="B48" t="s">
        <v>4</v>
      </c>
      <c r="C48">
        <v>500</v>
      </c>
      <c r="D48" t="s">
        <v>5</v>
      </c>
      <c r="E48">
        <v>6.3</v>
      </c>
      <c r="F48">
        <f t="shared" si="0"/>
        <v>79.365079365079367</v>
      </c>
    </row>
    <row r="49" spans="1:6" x14ac:dyDescent="0.3">
      <c r="A49">
        <v>48</v>
      </c>
      <c r="B49" t="s">
        <v>6</v>
      </c>
      <c r="C49">
        <v>350</v>
      </c>
      <c r="D49" t="s">
        <v>5</v>
      </c>
      <c r="E49">
        <v>6.3</v>
      </c>
      <c r="F49">
        <f t="shared" si="0"/>
        <v>55.555555555555557</v>
      </c>
    </row>
    <row r="50" spans="1:6" x14ac:dyDescent="0.3">
      <c r="A50">
        <v>49</v>
      </c>
      <c r="B50" t="s">
        <v>4</v>
      </c>
      <c r="C50">
        <v>500</v>
      </c>
      <c r="D50" t="s">
        <v>5</v>
      </c>
      <c r="E50">
        <v>6.3</v>
      </c>
      <c r="F50">
        <f t="shared" si="0"/>
        <v>79.365079365079367</v>
      </c>
    </row>
    <row r="51" spans="1:6" x14ac:dyDescent="0.3">
      <c r="A51">
        <v>50</v>
      </c>
      <c r="B51" t="s">
        <v>4</v>
      </c>
      <c r="C51">
        <v>800</v>
      </c>
      <c r="D51" t="s">
        <v>5</v>
      </c>
      <c r="E51">
        <v>6.3</v>
      </c>
      <c r="F51">
        <f t="shared" si="0"/>
        <v>126.98412698412699</v>
      </c>
    </row>
    <row r="52" spans="1:6" x14ac:dyDescent="0.3">
      <c r="A52">
        <v>51</v>
      </c>
      <c r="B52" t="s">
        <v>4</v>
      </c>
      <c r="C52">
        <v>800</v>
      </c>
      <c r="D52" t="s">
        <v>5</v>
      </c>
      <c r="E52">
        <v>6.3</v>
      </c>
      <c r="F52">
        <f t="shared" si="0"/>
        <v>126.98412698412699</v>
      </c>
    </row>
    <row r="53" spans="1:6" x14ac:dyDescent="0.3">
      <c r="A53">
        <v>52</v>
      </c>
      <c r="B53" t="s">
        <v>4</v>
      </c>
      <c r="C53">
        <v>700</v>
      </c>
      <c r="D53" t="s">
        <v>5</v>
      </c>
      <c r="E53">
        <v>6.3</v>
      </c>
      <c r="F53">
        <f t="shared" si="0"/>
        <v>111.11111111111111</v>
      </c>
    </row>
    <row r="54" spans="1:6" x14ac:dyDescent="0.3">
      <c r="A54">
        <v>53</v>
      </c>
      <c r="B54" t="s">
        <v>4</v>
      </c>
      <c r="C54">
        <v>800</v>
      </c>
      <c r="D54" t="s">
        <v>5</v>
      </c>
      <c r="E54">
        <v>6.3</v>
      </c>
      <c r="F54">
        <f t="shared" si="0"/>
        <v>126.98412698412699</v>
      </c>
    </row>
    <row r="55" spans="1:6" x14ac:dyDescent="0.3">
      <c r="A55">
        <v>54</v>
      </c>
      <c r="B55" t="s">
        <v>4</v>
      </c>
      <c r="C55">
        <v>500</v>
      </c>
      <c r="D55" t="s">
        <v>5</v>
      </c>
      <c r="E55">
        <v>6.3</v>
      </c>
      <c r="F55">
        <f t="shared" si="0"/>
        <v>79.365079365079367</v>
      </c>
    </row>
    <row r="56" spans="1:6" x14ac:dyDescent="0.3">
      <c r="A56">
        <v>55</v>
      </c>
      <c r="B56" t="s">
        <v>4</v>
      </c>
      <c r="C56">
        <v>500</v>
      </c>
      <c r="D56" t="s">
        <v>5</v>
      </c>
      <c r="E56">
        <v>6.3</v>
      </c>
      <c r="F56">
        <f t="shared" si="0"/>
        <v>79.365079365079367</v>
      </c>
    </row>
    <row r="57" spans="1:6" x14ac:dyDescent="0.3">
      <c r="A57">
        <v>56</v>
      </c>
      <c r="B57" t="s">
        <v>4</v>
      </c>
      <c r="C57">
        <v>300</v>
      </c>
      <c r="D57" t="s">
        <v>5</v>
      </c>
      <c r="E57">
        <v>6.3</v>
      </c>
      <c r="F57">
        <f t="shared" si="0"/>
        <v>47.61904761904762</v>
      </c>
    </row>
    <row r="58" spans="1:6" x14ac:dyDescent="0.3">
      <c r="A58">
        <v>57</v>
      </c>
      <c r="B58" t="s">
        <v>4</v>
      </c>
      <c r="C58">
        <v>500</v>
      </c>
      <c r="D58" t="s">
        <v>5</v>
      </c>
      <c r="E58">
        <v>6.3</v>
      </c>
      <c r="F58">
        <f t="shared" si="0"/>
        <v>79.365079365079367</v>
      </c>
    </row>
    <row r="59" spans="1:6" x14ac:dyDescent="0.3">
      <c r="A59">
        <v>58</v>
      </c>
      <c r="B59" t="s">
        <v>4</v>
      </c>
      <c r="C59">
        <v>500</v>
      </c>
      <c r="D59" t="s">
        <v>5</v>
      </c>
      <c r="E59">
        <v>6.3</v>
      </c>
      <c r="F59">
        <f t="shared" si="0"/>
        <v>79.365079365079367</v>
      </c>
    </row>
    <row r="60" spans="1:6" x14ac:dyDescent="0.3">
      <c r="A60">
        <v>59</v>
      </c>
      <c r="B60" t="s">
        <v>4</v>
      </c>
      <c r="C60">
        <v>500</v>
      </c>
      <c r="D60" t="s">
        <v>5</v>
      </c>
      <c r="E60">
        <v>6.3</v>
      </c>
      <c r="F60">
        <f t="shared" si="0"/>
        <v>79.365079365079367</v>
      </c>
    </row>
    <row r="61" spans="1:6" x14ac:dyDescent="0.3">
      <c r="A61">
        <v>60</v>
      </c>
      <c r="B61" t="s">
        <v>4</v>
      </c>
      <c r="C61">
        <v>500</v>
      </c>
      <c r="D61" t="s">
        <v>5</v>
      </c>
      <c r="E61">
        <v>6.3</v>
      </c>
      <c r="F61">
        <f t="shared" si="0"/>
        <v>79.365079365079367</v>
      </c>
    </row>
    <row r="62" spans="1:6" x14ac:dyDescent="0.3">
      <c r="A62">
        <v>61</v>
      </c>
      <c r="B62" t="s">
        <v>4</v>
      </c>
      <c r="C62">
        <v>700</v>
      </c>
      <c r="D62" t="s">
        <v>5</v>
      </c>
      <c r="E62">
        <v>6.3</v>
      </c>
      <c r="F62">
        <f t="shared" si="0"/>
        <v>111.11111111111111</v>
      </c>
    </row>
    <row r="63" spans="1:6" x14ac:dyDescent="0.3">
      <c r="A63">
        <v>62</v>
      </c>
      <c r="B63" t="s">
        <v>4</v>
      </c>
      <c r="C63">
        <v>500</v>
      </c>
      <c r="D63" t="s">
        <v>5</v>
      </c>
      <c r="E63">
        <v>6.3</v>
      </c>
      <c r="F63">
        <f t="shared" si="0"/>
        <v>79.365079365079367</v>
      </c>
    </row>
    <row r="64" spans="1:6" x14ac:dyDescent="0.3">
      <c r="A64">
        <v>63</v>
      </c>
      <c r="B64" t="s">
        <v>4</v>
      </c>
      <c r="C64">
        <v>800</v>
      </c>
      <c r="D64" t="s">
        <v>5</v>
      </c>
      <c r="E64">
        <v>6.3</v>
      </c>
      <c r="F64">
        <f t="shared" si="0"/>
        <v>126.98412698412699</v>
      </c>
    </row>
    <row r="65" spans="1:6" x14ac:dyDescent="0.3">
      <c r="A65">
        <v>65</v>
      </c>
      <c r="B65" t="s">
        <v>4</v>
      </c>
      <c r="C65">
        <v>600</v>
      </c>
      <c r="D65" t="s">
        <v>5</v>
      </c>
      <c r="E65">
        <v>6.3</v>
      </c>
      <c r="F65">
        <f t="shared" si="0"/>
        <v>95.238095238095241</v>
      </c>
    </row>
    <row r="66" spans="1:6" x14ac:dyDescent="0.3">
      <c r="A66">
        <v>66</v>
      </c>
      <c r="B66" t="s">
        <v>4</v>
      </c>
      <c r="C66">
        <v>500</v>
      </c>
      <c r="D66" t="s">
        <v>5</v>
      </c>
      <c r="E66">
        <v>6.3</v>
      </c>
      <c r="F66">
        <f t="shared" si="0"/>
        <v>79.365079365079367</v>
      </c>
    </row>
    <row r="67" spans="1:6" x14ac:dyDescent="0.3">
      <c r="A67">
        <v>67</v>
      </c>
      <c r="B67" t="s">
        <v>4</v>
      </c>
      <c r="C67">
        <v>800</v>
      </c>
      <c r="D67" t="s">
        <v>5</v>
      </c>
      <c r="E67">
        <v>6.3</v>
      </c>
      <c r="F67">
        <f t="shared" ref="F67:F117" si="1">C67/E67</f>
        <v>126.98412698412699</v>
      </c>
    </row>
    <row r="68" spans="1:6" x14ac:dyDescent="0.3">
      <c r="A68">
        <v>68</v>
      </c>
      <c r="B68" t="s">
        <v>4</v>
      </c>
      <c r="C68">
        <v>1000</v>
      </c>
      <c r="D68" t="s">
        <v>5</v>
      </c>
      <c r="E68">
        <v>6.3</v>
      </c>
      <c r="F68">
        <f t="shared" si="1"/>
        <v>158.73015873015873</v>
      </c>
    </row>
    <row r="69" spans="1:6" x14ac:dyDescent="0.3">
      <c r="A69">
        <v>69</v>
      </c>
      <c r="B69" t="s">
        <v>4</v>
      </c>
      <c r="C69">
        <v>500</v>
      </c>
      <c r="D69" t="s">
        <v>5</v>
      </c>
      <c r="E69">
        <v>6.3</v>
      </c>
      <c r="F69">
        <f t="shared" si="1"/>
        <v>79.365079365079367</v>
      </c>
    </row>
    <row r="70" spans="1:6" x14ac:dyDescent="0.3">
      <c r="A70">
        <v>70</v>
      </c>
      <c r="B70" t="s">
        <v>4</v>
      </c>
      <c r="C70">
        <v>700</v>
      </c>
      <c r="D70" t="s">
        <v>5</v>
      </c>
      <c r="E70">
        <v>6.3</v>
      </c>
      <c r="F70">
        <f t="shared" si="1"/>
        <v>111.11111111111111</v>
      </c>
    </row>
    <row r="71" spans="1:6" x14ac:dyDescent="0.3">
      <c r="A71">
        <v>71</v>
      </c>
      <c r="B71" t="s">
        <v>4</v>
      </c>
      <c r="C71">
        <v>600</v>
      </c>
      <c r="D71" t="s">
        <v>5</v>
      </c>
      <c r="E71">
        <v>6.3</v>
      </c>
      <c r="F71">
        <f t="shared" si="1"/>
        <v>95.238095238095241</v>
      </c>
    </row>
    <row r="72" spans="1:6" x14ac:dyDescent="0.3">
      <c r="A72">
        <v>72</v>
      </c>
      <c r="B72" t="s">
        <v>4</v>
      </c>
      <c r="C72">
        <v>500</v>
      </c>
      <c r="D72" t="s">
        <v>5</v>
      </c>
      <c r="E72">
        <v>6.3</v>
      </c>
      <c r="F72">
        <f t="shared" si="1"/>
        <v>79.365079365079367</v>
      </c>
    </row>
    <row r="73" spans="1:6" x14ac:dyDescent="0.3">
      <c r="A73">
        <v>73</v>
      </c>
      <c r="B73" t="s">
        <v>4</v>
      </c>
      <c r="C73">
        <v>500</v>
      </c>
      <c r="D73" t="s">
        <v>5</v>
      </c>
      <c r="E73">
        <v>6.3</v>
      </c>
      <c r="F73">
        <f t="shared" si="1"/>
        <v>79.365079365079367</v>
      </c>
    </row>
    <row r="74" spans="1:6" x14ac:dyDescent="0.3">
      <c r="A74">
        <v>74</v>
      </c>
      <c r="B74" t="s">
        <v>4</v>
      </c>
      <c r="C74">
        <v>800</v>
      </c>
      <c r="D74" t="s">
        <v>5</v>
      </c>
      <c r="E74">
        <v>6.3</v>
      </c>
      <c r="F74">
        <f t="shared" si="1"/>
        <v>126.98412698412699</v>
      </c>
    </row>
    <row r="75" spans="1:6" x14ac:dyDescent="0.3">
      <c r="A75">
        <v>75</v>
      </c>
      <c r="B75" t="s">
        <v>4</v>
      </c>
      <c r="C75">
        <v>500</v>
      </c>
      <c r="D75" t="s">
        <v>5</v>
      </c>
      <c r="E75">
        <v>6.3</v>
      </c>
      <c r="F75">
        <f t="shared" si="1"/>
        <v>79.365079365079367</v>
      </c>
    </row>
    <row r="76" spans="1:6" x14ac:dyDescent="0.3">
      <c r="A76">
        <v>76</v>
      </c>
      <c r="B76" t="s">
        <v>7</v>
      </c>
      <c r="C76">
        <v>500</v>
      </c>
      <c r="D76" t="s">
        <v>5</v>
      </c>
      <c r="E76">
        <v>6.3</v>
      </c>
      <c r="F76">
        <f t="shared" si="1"/>
        <v>79.365079365079367</v>
      </c>
    </row>
    <row r="77" spans="1:6" x14ac:dyDescent="0.3">
      <c r="A77">
        <v>77</v>
      </c>
      <c r="B77" t="s">
        <v>4</v>
      </c>
      <c r="C77">
        <v>500</v>
      </c>
      <c r="D77" t="s">
        <v>5</v>
      </c>
      <c r="E77">
        <v>6.3</v>
      </c>
      <c r="F77">
        <f t="shared" si="1"/>
        <v>79.365079365079367</v>
      </c>
    </row>
    <row r="78" spans="1:6" x14ac:dyDescent="0.3">
      <c r="A78">
        <v>78</v>
      </c>
      <c r="B78" t="s">
        <v>4</v>
      </c>
      <c r="C78">
        <v>500</v>
      </c>
      <c r="D78" t="s">
        <v>5</v>
      </c>
      <c r="E78">
        <v>6.3</v>
      </c>
      <c r="F78">
        <f t="shared" si="1"/>
        <v>79.365079365079367</v>
      </c>
    </row>
    <row r="79" spans="1:6" x14ac:dyDescent="0.3">
      <c r="A79">
        <v>79</v>
      </c>
      <c r="B79" t="s">
        <v>4</v>
      </c>
      <c r="C79">
        <v>800</v>
      </c>
      <c r="D79" t="s">
        <v>5</v>
      </c>
      <c r="E79">
        <v>6.3</v>
      </c>
      <c r="F79">
        <f t="shared" si="1"/>
        <v>126.98412698412699</v>
      </c>
    </row>
    <row r="80" spans="1:6" x14ac:dyDescent="0.3">
      <c r="A80">
        <v>80</v>
      </c>
      <c r="B80" t="s">
        <v>4</v>
      </c>
      <c r="C80">
        <v>700</v>
      </c>
      <c r="D80" t="s">
        <v>5</v>
      </c>
      <c r="E80">
        <v>6.3</v>
      </c>
      <c r="F80">
        <f t="shared" si="1"/>
        <v>111.11111111111111</v>
      </c>
    </row>
    <row r="81" spans="1:6" x14ac:dyDescent="0.3">
      <c r="A81">
        <v>81</v>
      </c>
      <c r="B81" t="s">
        <v>4</v>
      </c>
      <c r="C81">
        <v>500</v>
      </c>
      <c r="D81" t="s">
        <v>5</v>
      </c>
      <c r="E81">
        <v>6.3</v>
      </c>
      <c r="F81">
        <f t="shared" si="1"/>
        <v>79.365079365079367</v>
      </c>
    </row>
    <row r="82" spans="1:6" x14ac:dyDescent="0.3">
      <c r="A82">
        <v>82</v>
      </c>
      <c r="B82" t="s">
        <v>4</v>
      </c>
      <c r="C82">
        <v>700</v>
      </c>
      <c r="D82" t="s">
        <v>5</v>
      </c>
      <c r="E82">
        <v>6.3</v>
      </c>
      <c r="F82">
        <f t="shared" si="1"/>
        <v>111.11111111111111</v>
      </c>
    </row>
    <row r="83" spans="1:6" x14ac:dyDescent="0.3">
      <c r="A83">
        <v>83</v>
      </c>
      <c r="B83" t="s">
        <v>4</v>
      </c>
      <c r="C83">
        <v>700</v>
      </c>
      <c r="D83" t="s">
        <v>5</v>
      </c>
      <c r="E83">
        <v>6.3</v>
      </c>
      <c r="F83">
        <f t="shared" si="1"/>
        <v>111.11111111111111</v>
      </c>
    </row>
    <row r="84" spans="1:6" x14ac:dyDescent="0.3">
      <c r="A84">
        <v>84</v>
      </c>
      <c r="B84" t="s">
        <v>4</v>
      </c>
      <c r="C84">
        <v>700</v>
      </c>
      <c r="D84" t="s">
        <v>5</v>
      </c>
      <c r="E84">
        <v>6.3</v>
      </c>
      <c r="F84">
        <f t="shared" si="1"/>
        <v>111.11111111111111</v>
      </c>
    </row>
    <row r="85" spans="1:6" x14ac:dyDescent="0.3">
      <c r="A85">
        <v>85</v>
      </c>
      <c r="B85" t="s">
        <v>4</v>
      </c>
      <c r="C85">
        <v>700</v>
      </c>
      <c r="D85" t="s">
        <v>5</v>
      </c>
      <c r="E85">
        <v>6.3</v>
      </c>
      <c r="F85">
        <f t="shared" si="1"/>
        <v>111.11111111111111</v>
      </c>
    </row>
    <row r="86" spans="1:6" x14ac:dyDescent="0.3">
      <c r="A86">
        <v>86</v>
      </c>
      <c r="B86" t="s">
        <v>4</v>
      </c>
      <c r="C86">
        <v>700</v>
      </c>
      <c r="D86" t="s">
        <v>5</v>
      </c>
      <c r="E86">
        <v>6.3</v>
      </c>
      <c r="F86">
        <f t="shared" si="1"/>
        <v>111.11111111111111</v>
      </c>
    </row>
    <row r="87" spans="1:6" x14ac:dyDescent="0.3">
      <c r="A87">
        <v>89</v>
      </c>
      <c r="B87" t="s">
        <v>4</v>
      </c>
      <c r="C87">
        <v>700</v>
      </c>
      <c r="D87" t="s">
        <v>5</v>
      </c>
      <c r="E87">
        <v>6.3</v>
      </c>
      <c r="F87">
        <f t="shared" si="1"/>
        <v>111.11111111111111</v>
      </c>
    </row>
    <row r="88" spans="1:6" x14ac:dyDescent="0.3">
      <c r="A88">
        <v>90</v>
      </c>
      <c r="B88" t="s">
        <v>4</v>
      </c>
      <c r="C88">
        <v>700</v>
      </c>
      <c r="D88" t="s">
        <v>5</v>
      </c>
      <c r="E88">
        <v>6.3</v>
      </c>
      <c r="F88">
        <f t="shared" si="1"/>
        <v>111.11111111111111</v>
      </c>
    </row>
    <row r="89" spans="1:6" x14ac:dyDescent="0.3">
      <c r="A89">
        <v>93</v>
      </c>
      <c r="B89" t="s">
        <v>4</v>
      </c>
      <c r="C89">
        <v>800</v>
      </c>
      <c r="D89" t="s">
        <v>5</v>
      </c>
      <c r="E89">
        <v>6.3</v>
      </c>
      <c r="F89">
        <f t="shared" si="1"/>
        <v>126.98412698412699</v>
      </c>
    </row>
    <row r="90" spans="1:6" x14ac:dyDescent="0.3">
      <c r="A90">
        <v>94</v>
      </c>
      <c r="B90" t="s">
        <v>4</v>
      </c>
      <c r="C90">
        <v>800</v>
      </c>
      <c r="D90" t="s">
        <v>5</v>
      </c>
      <c r="E90">
        <v>6.3</v>
      </c>
      <c r="F90">
        <f t="shared" si="1"/>
        <v>126.98412698412699</v>
      </c>
    </row>
    <row r="91" spans="1:6" x14ac:dyDescent="0.3">
      <c r="A91">
        <v>95</v>
      </c>
      <c r="B91" t="s">
        <v>4</v>
      </c>
      <c r="C91">
        <v>500</v>
      </c>
      <c r="D91" t="s">
        <v>5</v>
      </c>
      <c r="E91">
        <v>6.3</v>
      </c>
      <c r="F91">
        <f t="shared" si="1"/>
        <v>79.365079365079367</v>
      </c>
    </row>
    <row r="92" spans="1:6" x14ac:dyDescent="0.3">
      <c r="A92">
        <v>96</v>
      </c>
      <c r="B92" t="s">
        <v>6</v>
      </c>
      <c r="C92">
        <v>500</v>
      </c>
      <c r="D92" t="s">
        <v>5</v>
      </c>
      <c r="E92">
        <v>6.3</v>
      </c>
      <c r="F92">
        <f t="shared" si="1"/>
        <v>79.365079365079367</v>
      </c>
    </row>
    <row r="93" spans="1:6" x14ac:dyDescent="0.3">
      <c r="A93">
        <v>97</v>
      </c>
      <c r="B93" t="s">
        <v>6</v>
      </c>
      <c r="C93">
        <v>500</v>
      </c>
      <c r="D93" t="s">
        <v>5</v>
      </c>
      <c r="E93">
        <v>6.3</v>
      </c>
      <c r="F93">
        <f t="shared" si="1"/>
        <v>79.365079365079367</v>
      </c>
    </row>
    <row r="94" spans="1:6" x14ac:dyDescent="0.3">
      <c r="A94">
        <v>98</v>
      </c>
      <c r="B94" t="s">
        <v>6</v>
      </c>
      <c r="C94">
        <v>800</v>
      </c>
      <c r="D94" t="s">
        <v>5</v>
      </c>
      <c r="E94">
        <v>6.3</v>
      </c>
      <c r="F94">
        <f t="shared" si="1"/>
        <v>126.98412698412699</v>
      </c>
    </row>
    <row r="95" spans="1:6" x14ac:dyDescent="0.3">
      <c r="A95">
        <v>99</v>
      </c>
      <c r="B95" t="s">
        <v>6</v>
      </c>
      <c r="C95">
        <v>800</v>
      </c>
      <c r="D95" t="s">
        <v>5</v>
      </c>
      <c r="E95">
        <v>6.3</v>
      </c>
      <c r="F95">
        <f t="shared" si="1"/>
        <v>126.98412698412699</v>
      </c>
    </row>
    <row r="96" spans="1:6" x14ac:dyDescent="0.3">
      <c r="A96">
        <v>100</v>
      </c>
      <c r="B96" t="s">
        <v>6</v>
      </c>
      <c r="C96">
        <v>500</v>
      </c>
      <c r="D96" t="s">
        <v>5</v>
      </c>
      <c r="E96">
        <v>6.3</v>
      </c>
      <c r="F96">
        <f t="shared" si="1"/>
        <v>79.365079365079367</v>
      </c>
    </row>
    <row r="97" spans="1:6" x14ac:dyDescent="0.3">
      <c r="A97">
        <v>101</v>
      </c>
      <c r="B97" t="s">
        <v>6</v>
      </c>
      <c r="C97">
        <v>700</v>
      </c>
      <c r="D97" t="s">
        <v>5</v>
      </c>
      <c r="E97">
        <v>6.3</v>
      </c>
      <c r="F97">
        <f t="shared" si="1"/>
        <v>111.11111111111111</v>
      </c>
    </row>
    <row r="98" spans="1:6" x14ac:dyDescent="0.3">
      <c r="A98">
        <v>102</v>
      </c>
      <c r="B98" t="s">
        <v>8</v>
      </c>
      <c r="C98">
        <v>700</v>
      </c>
      <c r="D98" t="s">
        <v>5</v>
      </c>
      <c r="E98">
        <v>6.3</v>
      </c>
      <c r="F98">
        <f t="shared" si="1"/>
        <v>111.11111111111111</v>
      </c>
    </row>
    <row r="99" spans="1:6" x14ac:dyDescent="0.3">
      <c r="A99">
        <v>103</v>
      </c>
      <c r="B99" t="s">
        <v>8</v>
      </c>
      <c r="C99">
        <v>500</v>
      </c>
      <c r="D99" t="s">
        <v>5</v>
      </c>
      <c r="E99">
        <v>6.3</v>
      </c>
      <c r="F99">
        <f t="shared" si="1"/>
        <v>79.365079365079367</v>
      </c>
    </row>
    <row r="100" spans="1:6" x14ac:dyDescent="0.3">
      <c r="A100">
        <v>104</v>
      </c>
      <c r="B100" t="s">
        <v>8</v>
      </c>
      <c r="C100">
        <v>700</v>
      </c>
      <c r="D100" t="s">
        <v>5</v>
      </c>
      <c r="E100">
        <v>6.3</v>
      </c>
      <c r="F100">
        <f t="shared" si="1"/>
        <v>111.11111111111111</v>
      </c>
    </row>
    <row r="101" spans="1:6" x14ac:dyDescent="0.3">
      <c r="A101">
        <v>105</v>
      </c>
      <c r="B101" t="s">
        <v>8</v>
      </c>
      <c r="C101">
        <v>500</v>
      </c>
      <c r="D101" t="s">
        <v>5</v>
      </c>
      <c r="E101">
        <v>6.3</v>
      </c>
      <c r="F101">
        <f t="shared" si="1"/>
        <v>79.365079365079367</v>
      </c>
    </row>
    <row r="102" spans="1:6" x14ac:dyDescent="0.3">
      <c r="A102">
        <v>106</v>
      </c>
      <c r="B102" t="s">
        <v>8</v>
      </c>
      <c r="C102">
        <v>1000</v>
      </c>
      <c r="D102" t="s">
        <v>5</v>
      </c>
      <c r="E102">
        <v>6.3</v>
      </c>
      <c r="F102">
        <f t="shared" si="1"/>
        <v>158.73015873015873</v>
      </c>
    </row>
    <row r="103" spans="1:6" x14ac:dyDescent="0.3">
      <c r="A103">
        <v>107</v>
      </c>
      <c r="B103" t="s">
        <v>8</v>
      </c>
      <c r="C103">
        <v>700</v>
      </c>
      <c r="D103" t="s">
        <v>5</v>
      </c>
      <c r="E103">
        <v>6.3</v>
      </c>
      <c r="F103">
        <f t="shared" si="1"/>
        <v>111.11111111111111</v>
      </c>
    </row>
    <row r="104" spans="1:6" x14ac:dyDescent="0.3">
      <c r="A104">
        <v>108</v>
      </c>
      <c r="B104" t="s">
        <v>8</v>
      </c>
      <c r="C104">
        <v>800</v>
      </c>
      <c r="D104" t="s">
        <v>5</v>
      </c>
      <c r="E104">
        <v>6.3</v>
      </c>
      <c r="F104">
        <f t="shared" si="1"/>
        <v>126.98412698412699</v>
      </c>
    </row>
    <row r="105" spans="1:6" x14ac:dyDescent="0.3">
      <c r="A105">
        <v>109</v>
      </c>
      <c r="B105" t="s">
        <v>8</v>
      </c>
      <c r="C105">
        <v>500</v>
      </c>
      <c r="D105" t="s">
        <v>5</v>
      </c>
      <c r="E105">
        <v>6.3</v>
      </c>
      <c r="F105">
        <f t="shared" si="1"/>
        <v>79.365079365079367</v>
      </c>
    </row>
    <row r="106" spans="1:6" x14ac:dyDescent="0.3">
      <c r="A106">
        <v>111</v>
      </c>
      <c r="B106" t="s">
        <v>7</v>
      </c>
      <c r="C106">
        <v>500</v>
      </c>
      <c r="D106" t="s">
        <v>5</v>
      </c>
      <c r="E106">
        <v>6.3</v>
      </c>
      <c r="F106">
        <f t="shared" si="1"/>
        <v>79.365079365079367</v>
      </c>
    </row>
    <row r="107" spans="1:6" x14ac:dyDescent="0.3">
      <c r="A107">
        <v>112</v>
      </c>
      <c r="B107" t="s">
        <v>7</v>
      </c>
      <c r="C107">
        <v>500</v>
      </c>
      <c r="D107" t="s">
        <v>5</v>
      </c>
      <c r="E107">
        <v>6.3</v>
      </c>
      <c r="F107">
        <f t="shared" si="1"/>
        <v>79.365079365079367</v>
      </c>
    </row>
    <row r="108" spans="1:6" x14ac:dyDescent="0.3">
      <c r="A108">
        <v>113</v>
      </c>
      <c r="B108" t="s">
        <v>7</v>
      </c>
      <c r="C108">
        <v>500</v>
      </c>
      <c r="D108" t="s">
        <v>5</v>
      </c>
      <c r="E108">
        <v>6.3</v>
      </c>
      <c r="F108">
        <f t="shared" si="1"/>
        <v>79.365079365079367</v>
      </c>
    </row>
    <row r="109" spans="1:6" x14ac:dyDescent="0.3">
      <c r="A109">
        <v>114</v>
      </c>
      <c r="B109" t="s">
        <v>7</v>
      </c>
      <c r="C109">
        <v>700</v>
      </c>
      <c r="D109" t="s">
        <v>5</v>
      </c>
      <c r="E109">
        <v>6.3</v>
      </c>
      <c r="F109">
        <f t="shared" si="1"/>
        <v>111.11111111111111</v>
      </c>
    </row>
    <row r="110" spans="1:6" x14ac:dyDescent="0.3">
      <c r="A110">
        <v>115</v>
      </c>
      <c r="B110" t="s">
        <v>7</v>
      </c>
      <c r="C110">
        <v>700</v>
      </c>
      <c r="D110" t="s">
        <v>5</v>
      </c>
      <c r="E110">
        <v>6.3</v>
      </c>
      <c r="F110">
        <f t="shared" si="1"/>
        <v>111.11111111111111</v>
      </c>
    </row>
    <row r="111" spans="1:6" x14ac:dyDescent="0.3">
      <c r="A111">
        <v>116</v>
      </c>
      <c r="B111" t="s">
        <v>7</v>
      </c>
      <c r="C111">
        <v>800</v>
      </c>
      <c r="D111" t="s">
        <v>5</v>
      </c>
      <c r="E111">
        <v>6.3</v>
      </c>
      <c r="F111">
        <f t="shared" si="1"/>
        <v>126.98412698412699</v>
      </c>
    </row>
    <row r="112" spans="1:6" x14ac:dyDescent="0.3">
      <c r="A112">
        <v>117</v>
      </c>
      <c r="B112" t="s">
        <v>7</v>
      </c>
      <c r="C112">
        <v>700</v>
      </c>
      <c r="D112" t="s">
        <v>5</v>
      </c>
      <c r="E112">
        <v>6.3</v>
      </c>
      <c r="F112">
        <f t="shared" si="1"/>
        <v>111.11111111111111</v>
      </c>
    </row>
    <row r="113" spans="1:6" x14ac:dyDescent="0.3">
      <c r="A113">
        <v>118</v>
      </c>
      <c r="B113" t="s">
        <v>7</v>
      </c>
      <c r="C113">
        <v>500</v>
      </c>
      <c r="D113" t="s">
        <v>5</v>
      </c>
      <c r="E113">
        <v>6.3</v>
      </c>
      <c r="F113">
        <f t="shared" si="1"/>
        <v>79.365079365079367</v>
      </c>
    </row>
    <row r="114" spans="1:6" x14ac:dyDescent="0.3">
      <c r="A114">
        <v>119</v>
      </c>
      <c r="B114" t="s">
        <v>7</v>
      </c>
      <c r="C114">
        <v>500</v>
      </c>
      <c r="D114" t="s">
        <v>5</v>
      </c>
      <c r="E114">
        <v>6.3</v>
      </c>
      <c r="F114">
        <f t="shared" si="1"/>
        <v>79.365079365079367</v>
      </c>
    </row>
    <row r="115" spans="1:6" x14ac:dyDescent="0.3">
      <c r="A115">
        <v>120</v>
      </c>
      <c r="B115" t="s">
        <v>7</v>
      </c>
      <c r="C115">
        <v>800</v>
      </c>
      <c r="D115" t="s">
        <v>5</v>
      </c>
      <c r="E115">
        <v>6.3</v>
      </c>
      <c r="F115">
        <f t="shared" si="1"/>
        <v>126.98412698412699</v>
      </c>
    </row>
    <row r="116" spans="1:6" x14ac:dyDescent="0.3">
      <c r="A116">
        <v>121</v>
      </c>
      <c r="B116" t="s">
        <v>7</v>
      </c>
      <c r="C116">
        <v>500</v>
      </c>
      <c r="D116" t="s">
        <v>5</v>
      </c>
      <c r="E116">
        <v>6.3</v>
      </c>
      <c r="F116">
        <f t="shared" si="1"/>
        <v>79.365079365079367</v>
      </c>
    </row>
    <row r="117" spans="1:6" x14ac:dyDescent="0.3">
      <c r="A117">
        <v>123</v>
      </c>
      <c r="B117" t="s">
        <v>7</v>
      </c>
      <c r="C117">
        <v>500</v>
      </c>
      <c r="D117" t="s">
        <v>5</v>
      </c>
      <c r="E117">
        <v>6.3</v>
      </c>
      <c r="F117">
        <f t="shared" si="1"/>
        <v>79.365079365079367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4E96-5035-4DDC-9779-FD409D0FD17C}">
  <sheetPr filterMode="1"/>
  <dimension ref="A1:N2458"/>
  <sheetViews>
    <sheetView workbookViewId="0">
      <selection activeCell="P6" sqref="P6"/>
    </sheetView>
  </sheetViews>
  <sheetFormatPr defaultRowHeight="14.4" x14ac:dyDescent="0.3"/>
  <cols>
    <col min="7" max="7" width="9.88671875" bestFit="1" customWidth="1"/>
    <col min="14" max="14" width="10" bestFit="1" customWidth="1"/>
  </cols>
  <sheetData>
    <row r="1" spans="1:14" x14ac:dyDescent="0.3">
      <c r="A1" t="s">
        <v>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2</v>
      </c>
      <c r="J1" t="s">
        <v>3</v>
      </c>
      <c r="K1" t="s">
        <v>442</v>
      </c>
      <c r="L1" t="s">
        <v>443</v>
      </c>
      <c r="M1" t="s">
        <v>445</v>
      </c>
      <c r="N1" t="s">
        <v>446</v>
      </c>
    </row>
    <row r="2" spans="1:14" hidden="1" x14ac:dyDescent="0.3">
      <c r="A2" t="s">
        <v>16</v>
      </c>
      <c r="B2">
        <v>94</v>
      </c>
      <c r="C2">
        <v>60</v>
      </c>
      <c r="D2">
        <v>0</v>
      </c>
      <c r="E2">
        <v>5</v>
      </c>
      <c r="F2" t="s">
        <v>17</v>
      </c>
      <c r="G2">
        <v>0</v>
      </c>
      <c r="H2">
        <v>166</v>
      </c>
      <c r="I2">
        <v>160</v>
      </c>
      <c r="J2" t="s">
        <v>5</v>
      </c>
      <c r="K2">
        <v>6.3</v>
      </c>
      <c r="L2">
        <f>I2/K2</f>
        <v>25.396825396825399</v>
      </c>
      <c r="M2">
        <f>VLOOKUP( CONCATENATE(D2,E2),градация!A:D,4,0)</f>
        <v>1</v>
      </c>
      <c r="N2">
        <f>VLOOKUP( CONCATENATE(G2,H2),градация!F:I,4,0)</f>
        <v>1</v>
      </c>
    </row>
    <row r="3" spans="1:14" hidden="1" x14ac:dyDescent="0.3">
      <c r="A3" t="s">
        <v>16</v>
      </c>
      <c r="B3">
        <v>94</v>
      </c>
      <c r="C3">
        <v>60</v>
      </c>
      <c r="D3">
        <v>5</v>
      </c>
      <c r="E3">
        <v>25</v>
      </c>
      <c r="F3" t="s">
        <v>17</v>
      </c>
      <c r="G3">
        <v>0</v>
      </c>
      <c r="H3">
        <v>166</v>
      </c>
      <c r="I3">
        <v>155</v>
      </c>
      <c r="J3" t="s">
        <v>5</v>
      </c>
      <c r="K3">
        <v>6.3</v>
      </c>
      <c r="L3">
        <f t="shared" ref="L3:L66" si="0">I3/K3</f>
        <v>24.603174603174605</v>
      </c>
      <c r="M3">
        <f>VLOOKUP( CONCATENATE(D3,E3),градация!A:D,4,0)</f>
        <v>2</v>
      </c>
      <c r="N3">
        <f>VLOOKUP( CONCATENATE(G3,H3),градация!F:I,4,0)</f>
        <v>1</v>
      </c>
    </row>
    <row r="4" spans="1:14" hidden="1" x14ac:dyDescent="0.3">
      <c r="A4" t="s">
        <v>16</v>
      </c>
      <c r="B4">
        <v>94</v>
      </c>
      <c r="C4">
        <v>60</v>
      </c>
      <c r="D4">
        <v>25</v>
      </c>
      <c r="E4">
        <v>50</v>
      </c>
      <c r="F4" t="s">
        <v>17</v>
      </c>
      <c r="G4">
        <v>0</v>
      </c>
      <c r="H4">
        <v>166</v>
      </c>
      <c r="I4">
        <v>150</v>
      </c>
      <c r="J4" t="s">
        <v>5</v>
      </c>
      <c r="K4">
        <v>6.3</v>
      </c>
      <c r="L4">
        <f t="shared" si="0"/>
        <v>23.80952380952381</v>
      </c>
      <c r="M4">
        <f>VLOOKUP( CONCATENATE(D4,E4),градация!A:D,4,0)</f>
        <v>3</v>
      </c>
      <c r="N4">
        <f>VLOOKUP( CONCATENATE(G4,H4),градация!F:I,4,0)</f>
        <v>1</v>
      </c>
    </row>
    <row r="5" spans="1:14" hidden="1" x14ac:dyDescent="0.3">
      <c r="A5" t="s">
        <v>16</v>
      </c>
      <c r="B5">
        <v>94</v>
      </c>
      <c r="C5">
        <v>60</v>
      </c>
      <c r="D5">
        <v>0</v>
      </c>
      <c r="E5">
        <v>5</v>
      </c>
      <c r="F5" t="s">
        <v>17</v>
      </c>
      <c r="G5">
        <v>166</v>
      </c>
      <c r="H5">
        <v>333</v>
      </c>
      <c r="I5">
        <v>180</v>
      </c>
      <c r="J5" t="s">
        <v>5</v>
      </c>
      <c r="K5">
        <v>6.3</v>
      </c>
      <c r="L5">
        <f t="shared" si="0"/>
        <v>28.571428571428573</v>
      </c>
      <c r="M5">
        <f>VLOOKUP( CONCATENATE(D5,E5),градация!A:D,4,0)</f>
        <v>1</v>
      </c>
      <c r="N5">
        <f>VLOOKUP( CONCATENATE(G5,H5),градация!F:I,4,0)</f>
        <v>2</v>
      </c>
    </row>
    <row r="6" spans="1:14" hidden="1" x14ac:dyDescent="0.3">
      <c r="A6" t="s">
        <v>16</v>
      </c>
      <c r="B6">
        <v>94</v>
      </c>
      <c r="C6">
        <v>60</v>
      </c>
      <c r="D6">
        <v>5</v>
      </c>
      <c r="E6">
        <v>25</v>
      </c>
      <c r="F6" t="s">
        <v>17</v>
      </c>
      <c r="G6">
        <v>166</v>
      </c>
      <c r="H6">
        <v>333</v>
      </c>
      <c r="I6">
        <v>175</v>
      </c>
      <c r="J6" t="s">
        <v>5</v>
      </c>
      <c r="K6">
        <v>6.3</v>
      </c>
      <c r="L6">
        <f t="shared" si="0"/>
        <v>27.777777777777779</v>
      </c>
      <c r="M6">
        <f>VLOOKUP( CONCATENATE(D6,E6),градация!A:D,4,0)</f>
        <v>2</v>
      </c>
      <c r="N6">
        <f>VLOOKUP( CONCATENATE(G6,H6),градация!F:I,4,0)</f>
        <v>2</v>
      </c>
    </row>
    <row r="7" spans="1:14" hidden="1" x14ac:dyDescent="0.3">
      <c r="A7" t="s">
        <v>16</v>
      </c>
      <c r="B7">
        <v>94</v>
      </c>
      <c r="C7">
        <v>60</v>
      </c>
      <c r="D7">
        <v>25</v>
      </c>
      <c r="E7">
        <v>50</v>
      </c>
      <c r="F7" t="s">
        <v>17</v>
      </c>
      <c r="G7">
        <v>166</v>
      </c>
      <c r="H7">
        <v>333</v>
      </c>
      <c r="I7">
        <v>170</v>
      </c>
      <c r="J7" t="s">
        <v>5</v>
      </c>
      <c r="K7">
        <v>6.3</v>
      </c>
      <c r="L7">
        <f t="shared" si="0"/>
        <v>26.984126984126984</v>
      </c>
      <c r="M7">
        <f>VLOOKUP( CONCATENATE(D7,E7),градация!A:D,4,0)</f>
        <v>3</v>
      </c>
      <c r="N7">
        <f>VLOOKUP( CONCATENATE(G7,H7),градация!F:I,4,0)</f>
        <v>2</v>
      </c>
    </row>
    <row r="8" spans="1:14" x14ac:dyDescent="0.3">
      <c r="A8" t="s">
        <v>16</v>
      </c>
      <c r="B8">
        <v>94</v>
      </c>
      <c r="C8">
        <v>60</v>
      </c>
      <c r="D8">
        <v>0</v>
      </c>
      <c r="E8">
        <v>5000</v>
      </c>
      <c r="F8" t="s">
        <v>18</v>
      </c>
      <c r="G8">
        <v>333</v>
      </c>
      <c r="H8">
        <v>1000000</v>
      </c>
      <c r="I8">
        <v>0.55000000000000004</v>
      </c>
      <c r="J8" t="s">
        <v>5</v>
      </c>
      <c r="K8">
        <v>6.3</v>
      </c>
      <c r="L8">
        <f t="shared" si="0"/>
        <v>8.7301587301587311E-2</v>
      </c>
      <c r="M8">
        <f>VLOOKUP( CONCATENATE(D8,E8),градация!A:D,4,0)</f>
        <v>4</v>
      </c>
      <c r="N8">
        <f>VLOOKUP( CONCATENATE(G8,H8),градация!F:I,4,0)</f>
        <v>3</v>
      </c>
    </row>
    <row r="9" spans="1:14" x14ac:dyDescent="0.3">
      <c r="A9" t="s">
        <v>16</v>
      </c>
      <c r="B9">
        <v>94</v>
      </c>
      <c r="C9">
        <v>60</v>
      </c>
      <c r="D9">
        <v>5000</v>
      </c>
      <c r="E9">
        <v>10000</v>
      </c>
      <c r="F9" t="s">
        <v>18</v>
      </c>
      <c r="G9">
        <v>333</v>
      </c>
      <c r="H9">
        <v>1000000</v>
      </c>
      <c r="I9">
        <v>0.54</v>
      </c>
      <c r="J9" t="s">
        <v>5</v>
      </c>
      <c r="K9">
        <v>6.3</v>
      </c>
      <c r="L9">
        <f t="shared" si="0"/>
        <v>8.5714285714285729E-2</v>
      </c>
      <c r="M9">
        <f>VLOOKUP( CONCATENATE(D9,E9),градация!A:D,4,0)</f>
        <v>5</v>
      </c>
      <c r="N9">
        <f>VLOOKUP( CONCATENATE(G9,H9),градация!F:I,4,0)</f>
        <v>3</v>
      </c>
    </row>
    <row r="10" spans="1:14" x14ac:dyDescent="0.3">
      <c r="A10" t="s">
        <v>16</v>
      </c>
      <c r="B10">
        <v>94</v>
      </c>
      <c r="C10">
        <v>60</v>
      </c>
      <c r="D10">
        <v>10000</v>
      </c>
      <c r="E10">
        <v>100000</v>
      </c>
      <c r="F10" t="s">
        <v>18</v>
      </c>
      <c r="G10">
        <v>333</v>
      </c>
      <c r="H10">
        <v>1000000</v>
      </c>
      <c r="I10">
        <v>0.53</v>
      </c>
      <c r="J10" t="s">
        <v>5</v>
      </c>
      <c r="K10">
        <v>6.3</v>
      </c>
      <c r="L10">
        <f t="shared" si="0"/>
        <v>8.4126984126984133E-2</v>
      </c>
      <c r="M10">
        <f>VLOOKUP( CONCATENATE(D10,E10),градация!A:D,4,0)</f>
        <v>6</v>
      </c>
      <c r="N10">
        <f>VLOOKUP( CONCATENATE(G10,H10),градация!F:I,4,0)</f>
        <v>3</v>
      </c>
    </row>
    <row r="11" spans="1:14" hidden="1" x14ac:dyDescent="0.3">
      <c r="A11" t="s">
        <v>16</v>
      </c>
      <c r="B11">
        <v>9</v>
      </c>
      <c r="C11">
        <v>60</v>
      </c>
      <c r="D11">
        <v>0</v>
      </c>
      <c r="E11">
        <v>5</v>
      </c>
      <c r="F11" t="s">
        <v>17</v>
      </c>
      <c r="G11">
        <v>0</v>
      </c>
      <c r="H11">
        <v>166</v>
      </c>
      <c r="I11">
        <v>160</v>
      </c>
      <c r="J11" t="s">
        <v>5</v>
      </c>
      <c r="K11">
        <v>6.3</v>
      </c>
      <c r="L11">
        <f t="shared" si="0"/>
        <v>25.396825396825399</v>
      </c>
      <c r="M11">
        <f>VLOOKUP( CONCATENATE(D11,E11),градация!A:D,4,0)</f>
        <v>1</v>
      </c>
      <c r="N11">
        <f>VLOOKUP( CONCATENATE(G11,H11),градация!F:I,4,0)</f>
        <v>1</v>
      </c>
    </row>
    <row r="12" spans="1:14" hidden="1" x14ac:dyDescent="0.3">
      <c r="A12" t="s">
        <v>16</v>
      </c>
      <c r="B12">
        <v>9</v>
      </c>
      <c r="C12">
        <v>60</v>
      </c>
      <c r="D12">
        <v>5</v>
      </c>
      <c r="E12">
        <v>25</v>
      </c>
      <c r="F12" t="s">
        <v>17</v>
      </c>
      <c r="G12">
        <v>0</v>
      </c>
      <c r="H12">
        <v>166</v>
      </c>
      <c r="I12">
        <v>155</v>
      </c>
      <c r="J12" t="s">
        <v>5</v>
      </c>
      <c r="K12">
        <v>6.3</v>
      </c>
      <c r="L12">
        <f t="shared" si="0"/>
        <v>24.603174603174605</v>
      </c>
      <c r="M12">
        <f>VLOOKUP( CONCATENATE(D12,E12),градация!A:D,4,0)</f>
        <v>2</v>
      </c>
      <c r="N12">
        <f>VLOOKUP( CONCATENATE(G12,H12),градация!F:I,4,0)</f>
        <v>1</v>
      </c>
    </row>
    <row r="13" spans="1:14" hidden="1" x14ac:dyDescent="0.3">
      <c r="A13" t="s">
        <v>16</v>
      </c>
      <c r="B13">
        <v>9</v>
      </c>
      <c r="C13">
        <v>60</v>
      </c>
      <c r="D13">
        <v>25</v>
      </c>
      <c r="E13">
        <v>50</v>
      </c>
      <c r="F13" t="s">
        <v>17</v>
      </c>
      <c r="G13">
        <v>0</v>
      </c>
      <c r="H13">
        <v>166</v>
      </c>
      <c r="I13">
        <v>150</v>
      </c>
      <c r="J13" t="s">
        <v>5</v>
      </c>
      <c r="K13">
        <v>6.3</v>
      </c>
      <c r="L13">
        <f t="shared" si="0"/>
        <v>23.80952380952381</v>
      </c>
      <c r="M13">
        <f>VLOOKUP( CONCATENATE(D13,E13),градация!A:D,4,0)</f>
        <v>3</v>
      </c>
      <c r="N13">
        <f>VLOOKUP( CONCATENATE(G13,H13),градация!F:I,4,0)</f>
        <v>1</v>
      </c>
    </row>
    <row r="14" spans="1:14" hidden="1" x14ac:dyDescent="0.3">
      <c r="A14" t="s">
        <v>16</v>
      </c>
      <c r="B14">
        <v>9</v>
      </c>
      <c r="C14">
        <v>60</v>
      </c>
      <c r="D14">
        <v>0</v>
      </c>
      <c r="E14">
        <v>5</v>
      </c>
      <c r="F14" t="s">
        <v>17</v>
      </c>
      <c r="G14">
        <v>166</v>
      </c>
      <c r="H14">
        <v>333</v>
      </c>
      <c r="I14">
        <v>180</v>
      </c>
      <c r="J14" t="s">
        <v>5</v>
      </c>
      <c r="K14">
        <v>6.3</v>
      </c>
      <c r="L14">
        <f t="shared" si="0"/>
        <v>28.571428571428573</v>
      </c>
      <c r="M14">
        <f>VLOOKUP( CONCATENATE(D14,E14),градация!A:D,4,0)</f>
        <v>1</v>
      </c>
      <c r="N14">
        <f>VLOOKUP( CONCATENATE(G14,H14),градация!F:I,4,0)</f>
        <v>2</v>
      </c>
    </row>
    <row r="15" spans="1:14" hidden="1" x14ac:dyDescent="0.3">
      <c r="A15" t="s">
        <v>16</v>
      </c>
      <c r="B15">
        <v>9</v>
      </c>
      <c r="C15">
        <v>60</v>
      </c>
      <c r="D15">
        <v>5</v>
      </c>
      <c r="E15">
        <v>25</v>
      </c>
      <c r="F15" t="s">
        <v>17</v>
      </c>
      <c r="G15">
        <v>166</v>
      </c>
      <c r="H15">
        <v>333</v>
      </c>
      <c r="I15">
        <v>170</v>
      </c>
      <c r="J15" t="s">
        <v>5</v>
      </c>
      <c r="K15">
        <v>6.3</v>
      </c>
      <c r="L15">
        <f t="shared" si="0"/>
        <v>26.984126984126984</v>
      </c>
      <c r="M15">
        <f>VLOOKUP( CONCATENATE(D15,E15),градация!A:D,4,0)</f>
        <v>2</v>
      </c>
      <c r="N15">
        <f>VLOOKUP( CONCATENATE(G15,H15),градация!F:I,4,0)</f>
        <v>2</v>
      </c>
    </row>
    <row r="16" spans="1:14" hidden="1" x14ac:dyDescent="0.3">
      <c r="A16" t="s">
        <v>16</v>
      </c>
      <c r="B16">
        <v>9</v>
      </c>
      <c r="C16">
        <v>60</v>
      </c>
      <c r="D16">
        <v>25</v>
      </c>
      <c r="E16">
        <v>50</v>
      </c>
      <c r="F16" t="s">
        <v>17</v>
      </c>
      <c r="G16">
        <v>166</v>
      </c>
      <c r="H16">
        <v>333</v>
      </c>
      <c r="I16">
        <v>165</v>
      </c>
      <c r="J16" t="s">
        <v>5</v>
      </c>
      <c r="K16">
        <v>6.3</v>
      </c>
      <c r="L16">
        <f t="shared" si="0"/>
        <v>26.19047619047619</v>
      </c>
      <c r="M16">
        <f>VLOOKUP( CONCATENATE(D16,E16),градация!A:D,4,0)</f>
        <v>3</v>
      </c>
      <c r="N16">
        <f>VLOOKUP( CONCATENATE(G16,H16),градация!F:I,4,0)</f>
        <v>2</v>
      </c>
    </row>
    <row r="17" spans="1:14" x14ac:dyDescent="0.3">
      <c r="A17" t="s">
        <v>16</v>
      </c>
      <c r="B17">
        <v>9</v>
      </c>
      <c r="C17">
        <v>60</v>
      </c>
      <c r="D17">
        <v>0</v>
      </c>
      <c r="E17">
        <v>5000</v>
      </c>
      <c r="F17" t="s">
        <v>18</v>
      </c>
      <c r="G17">
        <v>333</v>
      </c>
      <c r="H17">
        <v>1000000</v>
      </c>
      <c r="I17">
        <v>0.55000000000000004</v>
      </c>
      <c r="J17" t="s">
        <v>5</v>
      </c>
      <c r="K17">
        <v>6.3</v>
      </c>
      <c r="L17">
        <f t="shared" si="0"/>
        <v>8.7301587301587311E-2</v>
      </c>
      <c r="M17">
        <f>VLOOKUP( CONCATENATE(D17,E17),градация!A:D,4,0)</f>
        <v>4</v>
      </c>
      <c r="N17">
        <f>VLOOKUP( CONCATENATE(G17,H17),градация!F:I,4,0)</f>
        <v>3</v>
      </c>
    </row>
    <row r="18" spans="1:14" x14ac:dyDescent="0.3">
      <c r="A18" t="s">
        <v>16</v>
      </c>
      <c r="B18">
        <v>9</v>
      </c>
      <c r="C18">
        <v>60</v>
      </c>
      <c r="D18">
        <v>5000</v>
      </c>
      <c r="E18">
        <v>10000</v>
      </c>
      <c r="F18" t="s">
        <v>18</v>
      </c>
      <c r="G18">
        <v>333</v>
      </c>
      <c r="H18">
        <v>1000000</v>
      </c>
      <c r="I18">
        <v>0.54</v>
      </c>
      <c r="J18" t="s">
        <v>5</v>
      </c>
      <c r="K18">
        <v>6.3</v>
      </c>
      <c r="L18">
        <f t="shared" si="0"/>
        <v>8.5714285714285729E-2</v>
      </c>
      <c r="M18">
        <f>VLOOKUP( CONCATENATE(D18,E18),градация!A:D,4,0)</f>
        <v>5</v>
      </c>
      <c r="N18">
        <f>VLOOKUP( CONCATENATE(G18,H18),градация!F:I,4,0)</f>
        <v>3</v>
      </c>
    </row>
    <row r="19" spans="1:14" x14ac:dyDescent="0.3">
      <c r="A19" t="s">
        <v>16</v>
      </c>
      <c r="B19">
        <v>9</v>
      </c>
      <c r="C19">
        <v>60</v>
      </c>
      <c r="D19">
        <v>10000</v>
      </c>
      <c r="E19">
        <v>100000</v>
      </c>
      <c r="F19" t="s">
        <v>18</v>
      </c>
      <c r="G19">
        <v>333</v>
      </c>
      <c r="H19">
        <v>1000000</v>
      </c>
      <c r="I19">
        <v>0.53</v>
      </c>
      <c r="J19" t="s">
        <v>5</v>
      </c>
      <c r="K19">
        <v>6.3</v>
      </c>
      <c r="L19">
        <f t="shared" si="0"/>
        <v>8.4126984126984133E-2</v>
      </c>
      <c r="M19">
        <f>VLOOKUP( CONCATENATE(D19,E19),градация!A:D,4,0)</f>
        <v>6</v>
      </c>
      <c r="N19">
        <f>VLOOKUP( CONCATENATE(G19,H19),градация!F:I,4,0)</f>
        <v>3</v>
      </c>
    </row>
    <row r="20" spans="1:14" hidden="1" x14ac:dyDescent="0.3">
      <c r="A20" t="s">
        <v>16</v>
      </c>
      <c r="B20">
        <v>180</v>
      </c>
      <c r="C20">
        <v>60</v>
      </c>
      <c r="D20">
        <v>0</v>
      </c>
      <c r="E20">
        <v>5</v>
      </c>
      <c r="F20" t="s">
        <v>17</v>
      </c>
      <c r="G20">
        <v>0</v>
      </c>
      <c r="H20">
        <v>166</v>
      </c>
      <c r="I20">
        <v>155</v>
      </c>
      <c r="J20" t="s">
        <v>5</v>
      </c>
      <c r="K20">
        <v>6.3</v>
      </c>
      <c r="L20">
        <f t="shared" si="0"/>
        <v>24.603174603174605</v>
      </c>
      <c r="M20">
        <f>VLOOKUP( CONCATENATE(D20,E20),градация!A:D,4,0)</f>
        <v>1</v>
      </c>
      <c r="N20">
        <f>VLOOKUP( CONCATENATE(G20,H20),градация!F:I,4,0)</f>
        <v>1</v>
      </c>
    </row>
    <row r="21" spans="1:14" hidden="1" x14ac:dyDescent="0.3">
      <c r="A21" t="s">
        <v>16</v>
      </c>
      <c r="B21">
        <v>180</v>
      </c>
      <c r="C21">
        <v>60</v>
      </c>
      <c r="D21">
        <v>5</v>
      </c>
      <c r="E21">
        <v>25</v>
      </c>
      <c r="F21" t="s">
        <v>17</v>
      </c>
      <c r="G21">
        <v>0</v>
      </c>
      <c r="H21">
        <v>166</v>
      </c>
      <c r="I21">
        <v>150</v>
      </c>
      <c r="J21" t="s">
        <v>5</v>
      </c>
      <c r="K21">
        <v>6.3</v>
      </c>
      <c r="L21">
        <f t="shared" si="0"/>
        <v>23.80952380952381</v>
      </c>
      <c r="M21">
        <f>VLOOKUP( CONCATENATE(D21,E21),градация!A:D,4,0)</f>
        <v>2</v>
      </c>
      <c r="N21">
        <f>VLOOKUP( CONCATENATE(G21,H21),градация!F:I,4,0)</f>
        <v>1</v>
      </c>
    </row>
    <row r="22" spans="1:14" hidden="1" x14ac:dyDescent="0.3">
      <c r="A22" t="s">
        <v>16</v>
      </c>
      <c r="B22">
        <v>180</v>
      </c>
      <c r="C22">
        <v>60</v>
      </c>
      <c r="D22">
        <v>25</v>
      </c>
      <c r="E22">
        <v>50</v>
      </c>
      <c r="F22" t="s">
        <v>17</v>
      </c>
      <c r="G22">
        <v>0</v>
      </c>
      <c r="H22">
        <v>166</v>
      </c>
      <c r="I22">
        <v>145</v>
      </c>
      <c r="J22" t="s">
        <v>5</v>
      </c>
      <c r="K22">
        <v>6.3</v>
      </c>
      <c r="L22">
        <f t="shared" si="0"/>
        <v>23.015873015873016</v>
      </c>
      <c r="M22">
        <f>VLOOKUP( CONCATENATE(D22,E22),градация!A:D,4,0)</f>
        <v>3</v>
      </c>
      <c r="N22">
        <f>VLOOKUP( CONCATENATE(G22,H22),градация!F:I,4,0)</f>
        <v>1</v>
      </c>
    </row>
    <row r="23" spans="1:14" hidden="1" x14ac:dyDescent="0.3">
      <c r="A23" t="s">
        <v>16</v>
      </c>
      <c r="B23">
        <v>180</v>
      </c>
      <c r="C23">
        <v>60</v>
      </c>
      <c r="D23">
        <v>0</v>
      </c>
      <c r="E23">
        <v>5</v>
      </c>
      <c r="F23" t="s">
        <v>17</v>
      </c>
      <c r="G23">
        <v>166</v>
      </c>
      <c r="H23">
        <v>333</v>
      </c>
      <c r="I23">
        <v>175</v>
      </c>
      <c r="J23" t="s">
        <v>5</v>
      </c>
      <c r="K23">
        <v>6.3</v>
      </c>
      <c r="L23">
        <f t="shared" si="0"/>
        <v>27.777777777777779</v>
      </c>
      <c r="M23">
        <f>VLOOKUP( CONCATENATE(D23,E23),градация!A:D,4,0)</f>
        <v>1</v>
      </c>
      <c r="N23">
        <f>VLOOKUP( CONCATENATE(G23,H23),градация!F:I,4,0)</f>
        <v>2</v>
      </c>
    </row>
    <row r="24" spans="1:14" hidden="1" x14ac:dyDescent="0.3">
      <c r="A24" t="s">
        <v>16</v>
      </c>
      <c r="B24">
        <v>180</v>
      </c>
      <c r="C24">
        <v>60</v>
      </c>
      <c r="D24">
        <v>5</v>
      </c>
      <c r="E24">
        <v>25</v>
      </c>
      <c r="F24" t="s">
        <v>17</v>
      </c>
      <c r="G24">
        <v>166</v>
      </c>
      <c r="H24">
        <v>333</v>
      </c>
      <c r="I24">
        <v>165</v>
      </c>
      <c r="J24" t="s">
        <v>5</v>
      </c>
      <c r="K24">
        <v>6.3</v>
      </c>
      <c r="L24">
        <f t="shared" si="0"/>
        <v>26.19047619047619</v>
      </c>
      <c r="M24">
        <f>VLOOKUP( CONCATENATE(D24,E24),градация!A:D,4,0)</f>
        <v>2</v>
      </c>
      <c r="N24">
        <f>VLOOKUP( CONCATENATE(G24,H24),градация!F:I,4,0)</f>
        <v>2</v>
      </c>
    </row>
    <row r="25" spans="1:14" hidden="1" x14ac:dyDescent="0.3">
      <c r="A25" t="s">
        <v>16</v>
      </c>
      <c r="B25">
        <v>180</v>
      </c>
      <c r="C25">
        <v>60</v>
      </c>
      <c r="D25">
        <v>25</v>
      </c>
      <c r="E25">
        <v>50</v>
      </c>
      <c r="F25" t="s">
        <v>17</v>
      </c>
      <c r="G25">
        <v>166</v>
      </c>
      <c r="H25">
        <v>333</v>
      </c>
      <c r="I25">
        <v>160</v>
      </c>
      <c r="J25" t="s">
        <v>5</v>
      </c>
      <c r="K25">
        <v>6.3</v>
      </c>
      <c r="L25">
        <f t="shared" si="0"/>
        <v>25.396825396825399</v>
      </c>
      <c r="M25">
        <f>VLOOKUP( CONCATENATE(D25,E25),градация!A:D,4,0)</f>
        <v>3</v>
      </c>
      <c r="N25">
        <f>VLOOKUP( CONCATENATE(G25,H25),градация!F:I,4,0)</f>
        <v>2</v>
      </c>
    </row>
    <row r="26" spans="1:14" x14ac:dyDescent="0.3">
      <c r="A26" t="s">
        <v>16</v>
      </c>
      <c r="B26">
        <v>180</v>
      </c>
      <c r="C26">
        <v>60</v>
      </c>
      <c r="D26">
        <v>0</v>
      </c>
      <c r="E26">
        <v>5000</v>
      </c>
      <c r="F26" t="s">
        <v>18</v>
      </c>
      <c r="G26">
        <v>333</v>
      </c>
      <c r="H26">
        <v>1000000</v>
      </c>
      <c r="I26">
        <v>0.54</v>
      </c>
      <c r="J26" t="s">
        <v>5</v>
      </c>
      <c r="K26">
        <v>6.3</v>
      </c>
      <c r="L26">
        <f t="shared" si="0"/>
        <v>8.5714285714285729E-2</v>
      </c>
      <c r="M26">
        <f>VLOOKUP( CONCATENATE(D26,E26),градация!A:D,4,0)</f>
        <v>4</v>
      </c>
      <c r="N26">
        <f>VLOOKUP( CONCATENATE(G26,H26),градация!F:I,4,0)</f>
        <v>3</v>
      </c>
    </row>
    <row r="27" spans="1:14" x14ac:dyDescent="0.3">
      <c r="A27" t="s">
        <v>16</v>
      </c>
      <c r="B27">
        <v>180</v>
      </c>
      <c r="C27">
        <v>60</v>
      </c>
      <c r="D27">
        <v>5000</v>
      </c>
      <c r="E27">
        <v>10000</v>
      </c>
      <c r="F27" t="s">
        <v>18</v>
      </c>
      <c r="G27">
        <v>333</v>
      </c>
      <c r="H27">
        <v>1000000</v>
      </c>
      <c r="I27">
        <v>0.53</v>
      </c>
      <c r="J27" t="s">
        <v>5</v>
      </c>
      <c r="K27">
        <v>6.3</v>
      </c>
      <c r="L27">
        <f t="shared" si="0"/>
        <v>8.4126984126984133E-2</v>
      </c>
      <c r="M27">
        <f>VLOOKUP( CONCATENATE(D27,E27),градация!A:D,4,0)</f>
        <v>5</v>
      </c>
      <c r="N27">
        <f>VLOOKUP( CONCATENATE(G27,H27),градация!F:I,4,0)</f>
        <v>3</v>
      </c>
    </row>
    <row r="28" spans="1:14" x14ac:dyDescent="0.3">
      <c r="A28" t="s">
        <v>16</v>
      </c>
      <c r="B28">
        <v>180</v>
      </c>
      <c r="C28">
        <v>60</v>
      </c>
      <c r="D28">
        <v>10000</v>
      </c>
      <c r="E28">
        <v>100000</v>
      </c>
      <c r="F28" t="s">
        <v>18</v>
      </c>
      <c r="G28">
        <v>333</v>
      </c>
      <c r="H28">
        <v>1000000</v>
      </c>
      <c r="I28">
        <v>0.52</v>
      </c>
      <c r="J28" t="s">
        <v>5</v>
      </c>
      <c r="K28">
        <v>6.3</v>
      </c>
      <c r="L28">
        <f t="shared" si="0"/>
        <v>8.2539682539682552E-2</v>
      </c>
      <c r="M28">
        <f>VLOOKUP( CONCATENATE(D28,E28),градация!A:D,4,0)</f>
        <v>6</v>
      </c>
      <c r="N28">
        <f>VLOOKUP( CONCATENATE(G28,H28),градация!F:I,4,0)</f>
        <v>3</v>
      </c>
    </row>
    <row r="29" spans="1:14" hidden="1" x14ac:dyDescent="0.3">
      <c r="A29" t="s">
        <v>16</v>
      </c>
      <c r="B29">
        <v>123</v>
      </c>
      <c r="C29">
        <v>60</v>
      </c>
      <c r="D29">
        <v>0</v>
      </c>
      <c r="E29">
        <v>5</v>
      </c>
      <c r="F29" t="s">
        <v>17</v>
      </c>
      <c r="G29">
        <v>0</v>
      </c>
      <c r="H29">
        <v>166</v>
      </c>
      <c r="I29">
        <v>140</v>
      </c>
      <c r="J29" t="s">
        <v>5</v>
      </c>
      <c r="K29">
        <v>6.3</v>
      </c>
      <c r="L29">
        <f t="shared" si="0"/>
        <v>22.222222222222221</v>
      </c>
      <c r="M29">
        <f>VLOOKUP( CONCATENATE(D29,E29),градация!A:D,4,0)</f>
        <v>1</v>
      </c>
      <c r="N29">
        <f>VLOOKUP( CONCATENATE(G29,H29),градация!F:I,4,0)</f>
        <v>1</v>
      </c>
    </row>
    <row r="30" spans="1:14" hidden="1" x14ac:dyDescent="0.3">
      <c r="A30" t="s">
        <v>16</v>
      </c>
      <c r="B30">
        <v>123</v>
      </c>
      <c r="C30">
        <v>60</v>
      </c>
      <c r="D30">
        <v>5</v>
      </c>
      <c r="E30">
        <v>25</v>
      </c>
      <c r="F30" t="s">
        <v>17</v>
      </c>
      <c r="G30">
        <v>0</v>
      </c>
      <c r="H30">
        <v>166</v>
      </c>
      <c r="I30">
        <v>135</v>
      </c>
      <c r="J30" t="s">
        <v>5</v>
      </c>
      <c r="K30">
        <v>6.3</v>
      </c>
      <c r="L30">
        <f t="shared" si="0"/>
        <v>21.428571428571431</v>
      </c>
      <c r="M30">
        <f>VLOOKUP( CONCATENATE(D30,E30),градация!A:D,4,0)</f>
        <v>2</v>
      </c>
      <c r="N30">
        <f>VLOOKUP( CONCATENATE(G30,H30),градация!F:I,4,0)</f>
        <v>1</v>
      </c>
    </row>
    <row r="31" spans="1:14" hidden="1" x14ac:dyDescent="0.3">
      <c r="A31" t="s">
        <v>16</v>
      </c>
      <c r="B31">
        <v>123</v>
      </c>
      <c r="C31">
        <v>60</v>
      </c>
      <c r="D31">
        <v>25</v>
      </c>
      <c r="E31">
        <v>50</v>
      </c>
      <c r="F31" t="s">
        <v>17</v>
      </c>
      <c r="G31">
        <v>0</v>
      </c>
      <c r="H31">
        <v>166</v>
      </c>
      <c r="I31">
        <v>130</v>
      </c>
      <c r="J31" t="s">
        <v>5</v>
      </c>
      <c r="K31">
        <v>6.3</v>
      </c>
      <c r="L31">
        <f t="shared" si="0"/>
        <v>20.634920634920636</v>
      </c>
      <c r="M31">
        <f>VLOOKUP( CONCATENATE(D31,E31),градация!A:D,4,0)</f>
        <v>3</v>
      </c>
      <c r="N31">
        <f>VLOOKUP( CONCATENATE(G31,H31),градация!F:I,4,0)</f>
        <v>1</v>
      </c>
    </row>
    <row r="32" spans="1:14" hidden="1" x14ac:dyDescent="0.3">
      <c r="A32" t="s">
        <v>16</v>
      </c>
      <c r="B32">
        <v>123</v>
      </c>
      <c r="C32">
        <v>60</v>
      </c>
      <c r="D32">
        <v>0</v>
      </c>
      <c r="E32">
        <v>5</v>
      </c>
      <c r="F32" t="s">
        <v>17</v>
      </c>
      <c r="G32">
        <v>166</v>
      </c>
      <c r="H32">
        <v>333</v>
      </c>
      <c r="I32">
        <v>160</v>
      </c>
      <c r="J32" t="s">
        <v>5</v>
      </c>
      <c r="K32">
        <v>6.3</v>
      </c>
      <c r="L32">
        <f t="shared" si="0"/>
        <v>25.396825396825399</v>
      </c>
      <c r="M32">
        <f>VLOOKUP( CONCATENATE(D32,E32),градация!A:D,4,0)</f>
        <v>1</v>
      </c>
      <c r="N32">
        <f>VLOOKUP( CONCATENATE(G32,H32),градация!F:I,4,0)</f>
        <v>2</v>
      </c>
    </row>
    <row r="33" spans="1:14" hidden="1" x14ac:dyDescent="0.3">
      <c r="A33" t="s">
        <v>16</v>
      </c>
      <c r="B33">
        <v>123</v>
      </c>
      <c r="C33">
        <v>60</v>
      </c>
      <c r="D33">
        <v>5</v>
      </c>
      <c r="E33">
        <v>25</v>
      </c>
      <c r="F33" t="s">
        <v>17</v>
      </c>
      <c r="G33">
        <v>166</v>
      </c>
      <c r="H33">
        <v>333</v>
      </c>
      <c r="I33">
        <v>150</v>
      </c>
      <c r="J33" t="s">
        <v>5</v>
      </c>
      <c r="K33">
        <v>6.3</v>
      </c>
      <c r="L33">
        <f t="shared" si="0"/>
        <v>23.80952380952381</v>
      </c>
      <c r="M33">
        <f>VLOOKUP( CONCATENATE(D33,E33),градация!A:D,4,0)</f>
        <v>2</v>
      </c>
      <c r="N33">
        <f>VLOOKUP( CONCATENATE(G33,H33),градация!F:I,4,0)</f>
        <v>2</v>
      </c>
    </row>
    <row r="34" spans="1:14" hidden="1" x14ac:dyDescent="0.3">
      <c r="A34" t="s">
        <v>16</v>
      </c>
      <c r="B34">
        <v>123</v>
      </c>
      <c r="C34">
        <v>60</v>
      </c>
      <c r="D34">
        <v>25</v>
      </c>
      <c r="E34">
        <v>50</v>
      </c>
      <c r="F34" t="s">
        <v>17</v>
      </c>
      <c r="G34">
        <v>166</v>
      </c>
      <c r="H34">
        <v>333</v>
      </c>
      <c r="I34">
        <v>145</v>
      </c>
      <c r="J34" t="s">
        <v>5</v>
      </c>
      <c r="K34">
        <v>6.3</v>
      </c>
      <c r="L34">
        <f t="shared" si="0"/>
        <v>23.015873015873016</v>
      </c>
      <c r="M34">
        <f>VLOOKUP( CONCATENATE(D34,E34),градация!A:D,4,0)</f>
        <v>3</v>
      </c>
      <c r="N34">
        <f>VLOOKUP( CONCATENATE(G34,H34),градация!F:I,4,0)</f>
        <v>2</v>
      </c>
    </row>
    <row r="35" spans="1:14" x14ac:dyDescent="0.3">
      <c r="A35" t="s">
        <v>16</v>
      </c>
      <c r="B35">
        <v>123</v>
      </c>
      <c r="C35">
        <v>60</v>
      </c>
      <c r="D35">
        <v>0</v>
      </c>
      <c r="E35">
        <v>5000</v>
      </c>
      <c r="F35" t="s">
        <v>18</v>
      </c>
      <c r="G35">
        <v>333</v>
      </c>
      <c r="H35">
        <v>1000000</v>
      </c>
      <c r="I35">
        <v>0.52</v>
      </c>
      <c r="J35" t="s">
        <v>5</v>
      </c>
      <c r="K35">
        <v>6.3</v>
      </c>
      <c r="L35">
        <f t="shared" si="0"/>
        <v>8.2539682539682552E-2</v>
      </c>
      <c r="M35">
        <f>VLOOKUP( CONCATENATE(D35,E35),градация!A:D,4,0)</f>
        <v>4</v>
      </c>
      <c r="N35">
        <f>VLOOKUP( CONCATENATE(G35,H35),градация!F:I,4,0)</f>
        <v>3</v>
      </c>
    </row>
    <row r="36" spans="1:14" x14ac:dyDescent="0.3">
      <c r="A36" t="s">
        <v>16</v>
      </c>
      <c r="B36">
        <v>123</v>
      </c>
      <c r="C36">
        <v>60</v>
      </c>
      <c r="D36">
        <v>5000</v>
      </c>
      <c r="E36">
        <v>10000</v>
      </c>
      <c r="F36" t="s">
        <v>18</v>
      </c>
      <c r="G36">
        <v>333</v>
      </c>
      <c r="H36">
        <v>1000000</v>
      </c>
      <c r="I36">
        <v>0.51</v>
      </c>
      <c r="J36" t="s">
        <v>5</v>
      </c>
      <c r="K36">
        <v>6.3</v>
      </c>
      <c r="L36">
        <f t="shared" si="0"/>
        <v>8.0952380952380956E-2</v>
      </c>
      <c r="M36">
        <f>VLOOKUP( CONCATENATE(D36,E36),градация!A:D,4,0)</f>
        <v>5</v>
      </c>
      <c r="N36">
        <f>VLOOKUP( CONCATENATE(G36,H36),градация!F:I,4,0)</f>
        <v>3</v>
      </c>
    </row>
    <row r="37" spans="1:14" x14ac:dyDescent="0.3">
      <c r="A37" t="s">
        <v>16</v>
      </c>
      <c r="B37">
        <v>123</v>
      </c>
      <c r="C37">
        <v>60</v>
      </c>
      <c r="D37">
        <v>10000</v>
      </c>
      <c r="E37">
        <v>100000</v>
      </c>
      <c r="F37" t="s">
        <v>18</v>
      </c>
      <c r="G37">
        <v>333</v>
      </c>
      <c r="H37">
        <v>1000000</v>
      </c>
      <c r="I37">
        <v>0.5</v>
      </c>
      <c r="J37" t="s">
        <v>5</v>
      </c>
      <c r="K37">
        <v>6.3</v>
      </c>
      <c r="L37">
        <f t="shared" si="0"/>
        <v>7.9365079365079361E-2</v>
      </c>
      <c r="M37">
        <f>VLOOKUP( CONCATENATE(D37,E37),градация!A:D,4,0)</f>
        <v>6</v>
      </c>
      <c r="N37">
        <f>VLOOKUP( CONCATENATE(G37,H37),градация!F:I,4,0)</f>
        <v>3</v>
      </c>
    </row>
    <row r="38" spans="1:14" hidden="1" x14ac:dyDescent="0.3">
      <c r="A38" t="s">
        <v>16</v>
      </c>
      <c r="B38">
        <v>55</v>
      </c>
      <c r="C38">
        <v>60</v>
      </c>
      <c r="D38">
        <v>0</v>
      </c>
      <c r="E38">
        <v>5</v>
      </c>
      <c r="F38" t="s">
        <v>17</v>
      </c>
      <c r="G38">
        <v>0</v>
      </c>
      <c r="H38">
        <v>166</v>
      </c>
      <c r="I38">
        <v>130</v>
      </c>
      <c r="J38" t="s">
        <v>5</v>
      </c>
      <c r="K38">
        <v>6.3</v>
      </c>
      <c r="L38">
        <f t="shared" si="0"/>
        <v>20.634920634920636</v>
      </c>
      <c r="M38">
        <f>VLOOKUP( CONCATENATE(D38,E38),градация!A:D,4,0)</f>
        <v>1</v>
      </c>
      <c r="N38">
        <f>VLOOKUP( CONCATENATE(G38,H38),градация!F:I,4,0)</f>
        <v>1</v>
      </c>
    </row>
    <row r="39" spans="1:14" hidden="1" x14ac:dyDescent="0.3">
      <c r="A39" t="s">
        <v>16</v>
      </c>
      <c r="B39">
        <v>55</v>
      </c>
      <c r="C39">
        <v>60</v>
      </c>
      <c r="D39">
        <v>5</v>
      </c>
      <c r="E39">
        <v>25</v>
      </c>
      <c r="F39" t="s">
        <v>17</v>
      </c>
      <c r="G39">
        <v>0</v>
      </c>
      <c r="H39">
        <v>166</v>
      </c>
      <c r="I39">
        <v>125</v>
      </c>
      <c r="J39" t="s">
        <v>5</v>
      </c>
      <c r="K39">
        <v>6.3</v>
      </c>
      <c r="L39">
        <f t="shared" si="0"/>
        <v>19.841269841269842</v>
      </c>
      <c r="M39">
        <f>VLOOKUP( CONCATENATE(D39,E39),градация!A:D,4,0)</f>
        <v>2</v>
      </c>
      <c r="N39">
        <f>VLOOKUP( CONCATENATE(G39,H39),градация!F:I,4,0)</f>
        <v>1</v>
      </c>
    </row>
    <row r="40" spans="1:14" hidden="1" x14ac:dyDescent="0.3">
      <c r="A40" t="s">
        <v>16</v>
      </c>
      <c r="B40">
        <v>55</v>
      </c>
      <c r="C40">
        <v>60</v>
      </c>
      <c r="D40">
        <v>25</v>
      </c>
      <c r="E40">
        <v>50</v>
      </c>
      <c r="F40" t="s">
        <v>17</v>
      </c>
      <c r="G40">
        <v>0</v>
      </c>
      <c r="H40">
        <v>166</v>
      </c>
      <c r="I40">
        <v>120</v>
      </c>
      <c r="J40" t="s">
        <v>5</v>
      </c>
      <c r="K40">
        <v>6.3</v>
      </c>
      <c r="L40">
        <f t="shared" si="0"/>
        <v>19.047619047619047</v>
      </c>
      <c r="M40">
        <f>VLOOKUP( CONCATENATE(D40,E40),градация!A:D,4,0)</f>
        <v>3</v>
      </c>
      <c r="N40">
        <f>VLOOKUP( CONCATENATE(G40,H40),градация!F:I,4,0)</f>
        <v>1</v>
      </c>
    </row>
    <row r="41" spans="1:14" hidden="1" x14ac:dyDescent="0.3">
      <c r="A41" t="s">
        <v>16</v>
      </c>
      <c r="B41">
        <v>55</v>
      </c>
      <c r="C41">
        <v>60</v>
      </c>
      <c r="D41">
        <v>0</v>
      </c>
      <c r="E41">
        <v>5</v>
      </c>
      <c r="F41" t="s">
        <v>17</v>
      </c>
      <c r="G41">
        <v>166</v>
      </c>
      <c r="H41">
        <v>333</v>
      </c>
      <c r="I41">
        <v>150</v>
      </c>
      <c r="J41" t="s">
        <v>5</v>
      </c>
      <c r="K41">
        <v>6.3</v>
      </c>
      <c r="L41">
        <f t="shared" si="0"/>
        <v>23.80952380952381</v>
      </c>
      <c r="M41">
        <f>VLOOKUP( CONCATENATE(D41,E41),градация!A:D,4,0)</f>
        <v>1</v>
      </c>
      <c r="N41">
        <f>VLOOKUP( CONCATENATE(G41,H41),градация!F:I,4,0)</f>
        <v>2</v>
      </c>
    </row>
    <row r="42" spans="1:14" hidden="1" x14ac:dyDescent="0.3">
      <c r="A42" t="s">
        <v>16</v>
      </c>
      <c r="B42">
        <v>55</v>
      </c>
      <c r="C42">
        <v>60</v>
      </c>
      <c r="D42">
        <v>5</v>
      </c>
      <c r="E42">
        <v>25</v>
      </c>
      <c r="F42" t="s">
        <v>17</v>
      </c>
      <c r="G42">
        <v>166</v>
      </c>
      <c r="H42">
        <v>333</v>
      </c>
      <c r="I42">
        <v>140</v>
      </c>
      <c r="J42" t="s">
        <v>5</v>
      </c>
      <c r="K42">
        <v>6.3</v>
      </c>
      <c r="L42">
        <f t="shared" si="0"/>
        <v>22.222222222222221</v>
      </c>
      <c r="M42">
        <f>VLOOKUP( CONCATENATE(D42,E42),градация!A:D,4,0)</f>
        <v>2</v>
      </c>
      <c r="N42">
        <f>VLOOKUP( CONCATENATE(G42,H42),градация!F:I,4,0)</f>
        <v>2</v>
      </c>
    </row>
    <row r="43" spans="1:14" hidden="1" x14ac:dyDescent="0.3">
      <c r="A43" t="s">
        <v>16</v>
      </c>
      <c r="B43">
        <v>55</v>
      </c>
      <c r="C43">
        <v>60</v>
      </c>
      <c r="D43">
        <v>25</v>
      </c>
      <c r="E43">
        <v>50</v>
      </c>
      <c r="F43" t="s">
        <v>17</v>
      </c>
      <c r="G43">
        <v>166</v>
      </c>
      <c r="H43">
        <v>333</v>
      </c>
      <c r="I43">
        <v>135</v>
      </c>
      <c r="J43" t="s">
        <v>5</v>
      </c>
      <c r="K43">
        <v>6.3</v>
      </c>
      <c r="L43">
        <f t="shared" si="0"/>
        <v>21.428571428571431</v>
      </c>
      <c r="M43">
        <f>VLOOKUP( CONCATENATE(D43,E43),градация!A:D,4,0)</f>
        <v>3</v>
      </c>
      <c r="N43">
        <f>VLOOKUP( CONCATENATE(G43,H43),градация!F:I,4,0)</f>
        <v>2</v>
      </c>
    </row>
    <row r="44" spans="1:14" x14ac:dyDescent="0.3">
      <c r="A44" t="s">
        <v>16</v>
      </c>
      <c r="B44">
        <v>55</v>
      </c>
      <c r="C44">
        <v>60</v>
      </c>
      <c r="D44">
        <v>0</v>
      </c>
      <c r="E44">
        <v>5000</v>
      </c>
      <c r="F44" t="s">
        <v>18</v>
      </c>
      <c r="G44">
        <v>333</v>
      </c>
      <c r="H44">
        <v>1000000</v>
      </c>
      <c r="I44">
        <v>0.35</v>
      </c>
      <c r="J44" t="s">
        <v>5</v>
      </c>
      <c r="K44">
        <v>6.3</v>
      </c>
      <c r="L44">
        <f t="shared" si="0"/>
        <v>5.5555555555555552E-2</v>
      </c>
      <c r="M44">
        <f>VLOOKUP( CONCATENATE(D44,E44),градация!A:D,4,0)</f>
        <v>4</v>
      </c>
      <c r="N44">
        <f>VLOOKUP( CONCATENATE(G44,H44),градация!F:I,4,0)</f>
        <v>3</v>
      </c>
    </row>
    <row r="45" spans="1:14" x14ac:dyDescent="0.3">
      <c r="A45" t="s">
        <v>16</v>
      </c>
      <c r="B45">
        <v>55</v>
      </c>
      <c r="C45">
        <v>60</v>
      </c>
      <c r="D45">
        <v>5000</v>
      </c>
      <c r="E45">
        <v>10000</v>
      </c>
      <c r="F45" t="s">
        <v>18</v>
      </c>
      <c r="G45">
        <v>333</v>
      </c>
      <c r="H45">
        <v>1000000</v>
      </c>
      <c r="I45">
        <v>0.34</v>
      </c>
      <c r="J45" t="s">
        <v>5</v>
      </c>
      <c r="K45">
        <v>6.3</v>
      </c>
      <c r="L45">
        <f t="shared" si="0"/>
        <v>5.3968253968253971E-2</v>
      </c>
      <c r="M45">
        <f>VLOOKUP( CONCATENATE(D45,E45),градация!A:D,4,0)</f>
        <v>5</v>
      </c>
      <c r="N45">
        <f>VLOOKUP( CONCATENATE(G45,H45),градация!F:I,4,0)</f>
        <v>3</v>
      </c>
    </row>
    <row r="46" spans="1:14" x14ac:dyDescent="0.3">
      <c r="A46" t="s">
        <v>16</v>
      </c>
      <c r="B46">
        <v>55</v>
      </c>
      <c r="C46">
        <v>60</v>
      </c>
      <c r="D46">
        <v>10000</v>
      </c>
      <c r="E46">
        <v>100000</v>
      </c>
      <c r="F46" t="s">
        <v>18</v>
      </c>
      <c r="G46">
        <v>333</v>
      </c>
      <c r="H46">
        <v>1000000</v>
      </c>
      <c r="I46">
        <v>0.33</v>
      </c>
      <c r="J46" t="s">
        <v>5</v>
      </c>
      <c r="K46">
        <v>6.3</v>
      </c>
      <c r="L46">
        <f t="shared" si="0"/>
        <v>5.2380952380952382E-2</v>
      </c>
      <c r="M46">
        <f>VLOOKUP( CONCATENATE(D46,E46),градация!A:D,4,0)</f>
        <v>6</v>
      </c>
      <c r="N46">
        <f>VLOOKUP( CONCATENATE(G46,H46),градация!F:I,4,0)</f>
        <v>3</v>
      </c>
    </row>
    <row r="47" spans="1:14" hidden="1" x14ac:dyDescent="0.3">
      <c r="A47" t="s">
        <v>16</v>
      </c>
      <c r="B47">
        <v>3</v>
      </c>
      <c r="C47">
        <v>60</v>
      </c>
      <c r="D47">
        <v>0</v>
      </c>
      <c r="E47">
        <v>5</v>
      </c>
      <c r="F47" t="s">
        <v>17</v>
      </c>
      <c r="G47">
        <v>0</v>
      </c>
      <c r="H47">
        <v>166</v>
      </c>
      <c r="I47">
        <v>130</v>
      </c>
      <c r="J47" t="s">
        <v>5</v>
      </c>
      <c r="K47">
        <v>6.3</v>
      </c>
      <c r="L47">
        <f t="shared" si="0"/>
        <v>20.634920634920636</v>
      </c>
      <c r="M47">
        <f>VLOOKUP( CONCATENATE(D47,E47),градация!A:D,4,0)</f>
        <v>1</v>
      </c>
      <c r="N47">
        <f>VLOOKUP( CONCATENATE(G47,H47),градация!F:I,4,0)</f>
        <v>1</v>
      </c>
    </row>
    <row r="48" spans="1:14" hidden="1" x14ac:dyDescent="0.3">
      <c r="A48" t="s">
        <v>16</v>
      </c>
      <c r="B48">
        <v>3</v>
      </c>
      <c r="C48">
        <v>60</v>
      </c>
      <c r="D48">
        <v>5</v>
      </c>
      <c r="E48">
        <v>25</v>
      </c>
      <c r="F48" t="s">
        <v>17</v>
      </c>
      <c r="G48">
        <v>0</v>
      </c>
      <c r="H48">
        <v>166</v>
      </c>
      <c r="I48">
        <v>125</v>
      </c>
      <c r="J48" t="s">
        <v>5</v>
      </c>
      <c r="K48">
        <v>6.3</v>
      </c>
      <c r="L48">
        <f t="shared" si="0"/>
        <v>19.841269841269842</v>
      </c>
      <c r="M48">
        <f>VLOOKUP( CONCATENATE(D48,E48),градация!A:D,4,0)</f>
        <v>2</v>
      </c>
      <c r="N48">
        <f>VLOOKUP( CONCATENATE(G48,H48),градация!F:I,4,0)</f>
        <v>1</v>
      </c>
    </row>
    <row r="49" spans="1:14" hidden="1" x14ac:dyDescent="0.3">
      <c r="A49" t="s">
        <v>16</v>
      </c>
      <c r="B49">
        <v>3</v>
      </c>
      <c r="C49">
        <v>60</v>
      </c>
      <c r="D49">
        <v>25</v>
      </c>
      <c r="E49">
        <v>50</v>
      </c>
      <c r="F49" t="s">
        <v>17</v>
      </c>
      <c r="G49">
        <v>0</v>
      </c>
      <c r="H49">
        <v>166</v>
      </c>
      <c r="I49">
        <v>120</v>
      </c>
      <c r="J49" t="s">
        <v>5</v>
      </c>
      <c r="K49">
        <v>6.3</v>
      </c>
      <c r="L49">
        <f t="shared" si="0"/>
        <v>19.047619047619047</v>
      </c>
      <c r="M49">
        <f>VLOOKUP( CONCATENATE(D49,E49),градация!A:D,4,0)</f>
        <v>3</v>
      </c>
      <c r="N49">
        <f>VLOOKUP( CONCATENATE(G49,H49),градация!F:I,4,0)</f>
        <v>1</v>
      </c>
    </row>
    <row r="50" spans="1:14" hidden="1" x14ac:dyDescent="0.3">
      <c r="A50" t="s">
        <v>16</v>
      </c>
      <c r="B50">
        <v>3</v>
      </c>
      <c r="C50">
        <v>60</v>
      </c>
      <c r="D50">
        <v>0</v>
      </c>
      <c r="E50">
        <v>5</v>
      </c>
      <c r="F50" t="s">
        <v>17</v>
      </c>
      <c r="G50">
        <v>166</v>
      </c>
      <c r="H50">
        <v>333</v>
      </c>
      <c r="I50">
        <v>150</v>
      </c>
      <c r="J50" t="s">
        <v>5</v>
      </c>
      <c r="K50">
        <v>6.3</v>
      </c>
      <c r="L50">
        <f t="shared" si="0"/>
        <v>23.80952380952381</v>
      </c>
      <c r="M50">
        <f>VLOOKUP( CONCATENATE(D50,E50),градация!A:D,4,0)</f>
        <v>1</v>
      </c>
      <c r="N50">
        <f>VLOOKUP( CONCATENATE(G50,H50),градация!F:I,4,0)</f>
        <v>2</v>
      </c>
    </row>
    <row r="51" spans="1:14" hidden="1" x14ac:dyDescent="0.3">
      <c r="A51" t="s">
        <v>16</v>
      </c>
      <c r="B51">
        <v>3</v>
      </c>
      <c r="C51">
        <v>60</v>
      </c>
      <c r="D51">
        <v>5</v>
      </c>
      <c r="E51">
        <v>25</v>
      </c>
      <c r="F51" t="s">
        <v>17</v>
      </c>
      <c r="G51">
        <v>166</v>
      </c>
      <c r="H51">
        <v>333</v>
      </c>
      <c r="I51">
        <v>140</v>
      </c>
      <c r="J51" t="s">
        <v>5</v>
      </c>
      <c r="K51">
        <v>6.3</v>
      </c>
      <c r="L51">
        <f t="shared" si="0"/>
        <v>22.222222222222221</v>
      </c>
      <c r="M51">
        <f>VLOOKUP( CONCATENATE(D51,E51),градация!A:D,4,0)</f>
        <v>2</v>
      </c>
      <c r="N51">
        <f>VLOOKUP( CONCATENATE(G51,H51),градация!F:I,4,0)</f>
        <v>2</v>
      </c>
    </row>
    <row r="52" spans="1:14" hidden="1" x14ac:dyDescent="0.3">
      <c r="A52" t="s">
        <v>16</v>
      </c>
      <c r="B52">
        <v>3</v>
      </c>
      <c r="C52">
        <v>60</v>
      </c>
      <c r="D52">
        <v>25</v>
      </c>
      <c r="E52">
        <v>50</v>
      </c>
      <c r="F52" t="s">
        <v>17</v>
      </c>
      <c r="G52">
        <v>166</v>
      </c>
      <c r="H52">
        <v>333</v>
      </c>
      <c r="I52">
        <v>135</v>
      </c>
      <c r="J52" t="s">
        <v>5</v>
      </c>
      <c r="K52">
        <v>6.3</v>
      </c>
      <c r="L52">
        <f t="shared" si="0"/>
        <v>21.428571428571431</v>
      </c>
      <c r="M52">
        <f>VLOOKUP( CONCATENATE(D52,E52),градация!A:D,4,0)</f>
        <v>3</v>
      </c>
      <c r="N52">
        <f>VLOOKUP( CONCATENATE(G52,H52),градация!F:I,4,0)</f>
        <v>2</v>
      </c>
    </row>
    <row r="53" spans="1:14" x14ac:dyDescent="0.3">
      <c r="A53" t="s">
        <v>16</v>
      </c>
      <c r="B53">
        <v>3</v>
      </c>
      <c r="C53">
        <v>60</v>
      </c>
      <c r="D53">
        <v>0</v>
      </c>
      <c r="E53">
        <v>5000</v>
      </c>
      <c r="F53" t="s">
        <v>18</v>
      </c>
      <c r="G53">
        <v>333</v>
      </c>
      <c r="H53">
        <v>1000000</v>
      </c>
      <c r="I53">
        <v>0.35</v>
      </c>
      <c r="J53" t="s">
        <v>5</v>
      </c>
      <c r="K53">
        <v>6.3</v>
      </c>
      <c r="L53">
        <f t="shared" si="0"/>
        <v>5.5555555555555552E-2</v>
      </c>
      <c r="M53">
        <f>VLOOKUP( CONCATENATE(D53,E53),градация!A:D,4,0)</f>
        <v>4</v>
      </c>
      <c r="N53">
        <f>VLOOKUP( CONCATENATE(G53,H53),градация!F:I,4,0)</f>
        <v>3</v>
      </c>
    </row>
    <row r="54" spans="1:14" x14ac:dyDescent="0.3">
      <c r="A54" t="s">
        <v>16</v>
      </c>
      <c r="B54">
        <v>3</v>
      </c>
      <c r="C54">
        <v>60</v>
      </c>
      <c r="D54">
        <v>5000</v>
      </c>
      <c r="E54">
        <v>10000</v>
      </c>
      <c r="F54" t="s">
        <v>18</v>
      </c>
      <c r="G54">
        <v>333</v>
      </c>
      <c r="H54">
        <v>1000000</v>
      </c>
      <c r="I54">
        <v>0.34</v>
      </c>
      <c r="J54" t="s">
        <v>5</v>
      </c>
      <c r="K54">
        <v>6.3</v>
      </c>
      <c r="L54">
        <f t="shared" si="0"/>
        <v>5.3968253968253971E-2</v>
      </c>
      <c r="M54">
        <f>VLOOKUP( CONCATENATE(D54,E54),градация!A:D,4,0)</f>
        <v>5</v>
      </c>
      <c r="N54">
        <f>VLOOKUP( CONCATENATE(G54,H54),градация!F:I,4,0)</f>
        <v>3</v>
      </c>
    </row>
    <row r="55" spans="1:14" x14ac:dyDescent="0.3">
      <c r="A55" t="s">
        <v>16</v>
      </c>
      <c r="B55">
        <v>3</v>
      </c>
      <c r="C55">
        <v>60</v>
      </c>
      <c r="D55">
        <v>10000</v>
      </c>
      <c r="E55">
        <v>100000</v>
      </c>
      <c r="F55" t="s">
        <v>18</v>
      </c>
      <c r="G55">
        <v>333</v>
      </c>
      <c r="H55">
        <v>1000000</v>
      </c>
      <c r="I55">
        <v>0.33</v>
      </c>
      <c r="J55" t="s">
        <v>5</v>
      </c>
      <c r="K55">
        <v>6.3</v>
      </c>
      <c r="L55">
        <f t="shared" si="0"/>
        <v>5.2380952380952382E-2</v>
      </c>
      <c r="M55">
        <f>VLOOKUP( CONCATENATE(D55,E55),градация!A:D,4,0)</f>
        <v>6</v>
      </c>
      <c r="N55">
        <f>VLOOKUP( CONCATENATE(G55,H55),градация!F:I,4,0)</f>
        <v>3</v>
      </c>
    </row>
    <row r="56" spans="1:14" hidden="1" x14ac:dyDescent="0.3">
      <c r="A56" t="s">
        <v>16</v>
      </c>
      <c r="B56">
        <v>47</v>
      </c>
      <c r="C56">
        <v>60</v>
      </c>
      <c r="D56">
        <v>0</v>
      </c>
      <c r="E56">
        <v>5</v>
      </c>
      <c r="F56" t="s">
        <v>17</v>
      </c>
      <c r="G56">
        <v>0</v>
      </c>
      <c r="H56">
        <v>166</v>
      </c>
      <c r="I56">
        <v>130</v>
      </c>
      <c r="J56" t="s">
        <v>5</v>
      </c>
      <c r="K56">
        <v>6.3</v>
      </c>
      <c r="L56">
        <f t="shared" si="0"/>
        <v>20.634920634920636</v>
      </c>
      <c r="M56">
        <f>VLOOKUP( CONCATENATE(D56,E56),градация!A:D,4,0)</f>
        <v>1</v>
      </c>
      <c r="N56">
        <f>VLOOKUP( CONCATENATE(G56,H56),градация!F:I,4,0)</f>
        <v>1</v>
      </c>
    </row>
    <row r="57" spans="1:14" hidden="1" x14ac:dyDescent="0.3">
      <c r="A57" t="s">
        <v>16</v>
      </c>
      <c r="B57">
        <v>47</v>
      </c>
      <c r="C57">
        <v>60</v>
      </c>
      <c r="D57">
        <v>5</v>
      </c>
      <c r="E57">
        <v>25</v>
      </c>
      <c r="F57" t="s">
        <v>17</v>
      </c>
      <c r="G57">
        <v>0</v>
      </c>
      <c r="H57">
        <v>166</v>
      </c>
      <c r="I57">
        <v>120</v>
      </c>
      <c r="J57" t="s">
        <v>5</v>
      </c>
      <c r="K57">
        <v>6.3</v>
      </c>
      <c r="L57">
        <f t="shared" si="0"/>
        <v>19.047619047619047</v>
      </c>
      <c r="M57">
        <f>VLOOKUP( CONCATENATE(D57,E57),градация!A:D,4,0)</f>
        <v>2</v>
      </c>
      <c r="N57">
        <f>VLOOKUP( CONCATENATE(G57,H57),градация!F:I,4,0)</f>
        <v>1</v>
      </c>
    </row>
    <row r="58" spans="1:14" hidden="1" x14ac:dyDescent="0.3">
      <c r="A58" t="s">
        <v>16</v>
      </c>
      <c r="B58">
        <v>47</v>
      </c>
      <c r="C58">
        <v>60</v>
      </c>
      <c r="D58">
        <v>25</v>
      </c>
      <c r="E58">
        <v>50</v>
      </c>
      <c r="F58" t="s">
        <v>17</v>
      </c>
      <c r="G58">
        <v>0</v>
      </c>
      <c r="H58">
        <v>166</v>
      </c>
      <c r="I58">
        <v>110</v>
      </c>
      <c r="J58" t="s">
        <v>5</v>
      </c>
      <c r="K58">
        <v>6.3</v>
      </c>
      <c r="L58">
        <f t="shared" si="0"/>
        <v>17.460317460317462</v>
      </c>
      <c r="M58">
        <f>VLOOKUP( CONCATENATE(D58,E58),градация!A:D,4,0)</f>
        <v>3</v>
      </c>
      <c r="N58">
        <f>VLOOKUP( CONCATENATE(G58,H58),градация!F:I,4,0)</f>
        <v>1</v>
      </c>
    </row>
    <row r="59" spans="1:14" hidden="1" x14ac:dyDescent="0.3">
      <c r="A59" t="s">
        <v>16</v>
      </c>
      <c r="B59">
        <v>47</v>
      </c>
      <c r="C59">
        <v>60</v>
      </c>
      <c r="D59">
        <v>0</v>
      </c>
      <c r="E59">
        <v>5</v>
      </c>
      <c r="F59" t="s">
        <v>17</v>
      </c>
      <c r="G59">
        <v>166</v>
      </c>
      <c r="H59">
        <v>333</v>
      </c>
      <c r="I59">
        <v>150</v>
      </c>
      <c r="J59" t="s">
        <v>5</v>
      </c>
      <c r="K59">
        <v>6.3</v>
      </c>
      <c r="L59">
        <f t="shared" si="0"/>
        <v>23.80952380952381</v>
      </c>
      <c r="M59">
        <f>VLOOKUP( CONCATENATE(D59,E59),градация!A:D,4,0)</f>
        <v>1</v>
      </c>
      <c r="N59">
        <f>VLOOKUP( CONCATENATE(G59,H59),градация!F:I,4,0)</f>
        <v>2</v>
      </c>
    </row>
    <row r="60" spans="1:14" hidden="1" x14ac:dyDescent="0.3">
      <c r="A60" t="s">
        <v>16</v>
      </c>
      <c r="B60">
        <v>47</v>
      </c>
      <c r="C60">
        <v>60</v>
      </c>
      <c r="D60">
        <v>5</v>
      </c>
      <c r="E60">
        <v>25</v>
      </c>
      <c r="F60" t="s">
        <v>17</v>
      </c>
      <c r="G60">
        <v>166</v>
      </c>
      <c r="H60">
        <v>333</v>
      </c>
      <c r="I60">
        <v>130</v>
      </c>
      <c r="J60" t="s">
        <v>5</v>
      </c>
      <c r="K60">
        <v>6.3</v>
      </c>
      <c r="L60">
        <f t="shared" si="0"/>
        <v>20.634920634920636</v>
      </c>
      <c r="M60">
        <f>VLOOKUP( CONCATENATE(D60,E60),градация!A:D,4,0)</f>
        <v>2</v>
      </c>
      <c r="N60">
        <f>VLOOKUP( CONCATENATE(G60,H60),градация!F:I,4,0)</f>
        <v>2</v>
      </c>
    </row>
    <row r="61" spans="1:14" hidden="1" x14ac:dyDescent="0.3">
      <c r="A61" t="s">
        <v>16</v>
      </c>
      <c r="B61">
        <v>47</v>
      </c>
      <c r="C61">
        <v>60</v>
      </c>
      <c r="D61">
        <v>25</v>
      </c>
      <c r="E61">
        <v>50</v>
      </c>
      <c r="F61" t="s">
        <v>17</v>
      </c>
      <c r="G61">
        <v>166</v>
      </c>
      <c r="H61">
        <v>333</v>
      </c>
      <c r="I61">
        <v>125</v>
      </c>
      <c r="J61" t="s">
        <v>5</v>
      </c>
      <c r="K61">
        <v>6.3</v>
      </c>
      <c r="L61">
        <f t="shared" si="0"/>
        <v>19.841269841269842</v>
      </c>
      <c r="M61">
        <f>VLOOKUP( CONCATENATE(D61,E61),градация!A:D,4,0)</f>
        <v>3</v>
      </c>
      <c r="N61">
        <f>VLOOKUP( CONCATENATE(G61,H61),градация!F:I,4,0)</f>
        <v>2</v>
      </c>
    </row>
    <row r="62" spans="1:14" x14ac:dyDescent="0.3">
      <c r="A62" t="s">
        <v>16</v>
      </c>
      <c r="B62">
        <v>47</v>
      </c>
      <c r="C62">
        <v>60</v>
      </c>
      <c r="D62">
        <v>0</v>
      </c>
      <c r="E62">
        <v>5000</v>
      </c>
      <c r="F62" t="s">
        <v>18</v>
      </c>
      <c r="G62">
        <v>333</v>
      </c>
      <c r="H62">
        <v>1000000</v>
      </c>
      <c r="I62">
        <v>0.35</v>
      </c>
      <c r="J62" t="s">
        <v>5</v>
      </c>
      <c r="K62">
        <v>6.3</v>
      </c>
      <c r="L62">
        <f t="shared" si="0"/>
        <v>5.5555555555555552E-2</v>
      </c>
      <c r="M62">
        <f>VLOOKUP( CONCATENATE(D62,E62),градация!A:D,4,0)</f>
        <v>4</v>
      </c>
      <c r="N62">
        <f>VLOOKUP( CONCATENATE(G62,H62),градация!F:I,4,0)</f>
        <v>3</v>
      </c>
    </row>
    <row r="63" spans="1:14" x14ac:dyDescent="0.3">
      <c r="A63" t="s">
        <v>16</v>
      </c>
      <c r="B63">
        <v>47</v>
      </c>
      <c r="C63">
        <v>60</v>
      </c>
      <c r="D63">
        <v>5000</v>
      </c>
      <c r="E63">
        <v>10000</v>
      </c>
      <c r="F63" t="s">
        <v>18</v>
      </c>
      <c r="G63">
        <v>333</v>
      </c>
      <c r="H63">
        <v>1000000</v>
      </c>
      <c r="I63">
        <v>0.34</v>
      </c>
      <c r="J63" t="s">
        <v>5</v>
      </c>
      <c r="K63">
        <v>6.3</v>
      </c>
      <c r="L63">
        <f t="shared" si="0"/>
        <v>5.3968253968253971E-2</v>
      </c>
      <c r="M63">
        <f>VLOOKUP( CONCATENATE(D63,E63),градация!A:D,4,0)</f>
        <v>5</v>
      </c>
      <c r="N63">
        <f>VLOOKUP( CONCATENATE(G63,H63),градация!F:I,4,0)</f>
        <v>3</v>
      </c>
    </row>
    <row r="64" spans="1:14" x14ac:dyDescent="0.3">
      <c r="A64" t="s">
        <v>16</v>
      </c>
      <c r="B64">
        <v>47</v>
      </c>
      <c r="C64">
        <v>60</v>
      </c>
      <c r="D64">
        <v>10000</v>
      </c>
      <c r="E64">
        <v>100000</v>
      </c>
      <c r="F64" t="s">
        <v>18</v>
      </c>
      <c r="G64">
        <v>333</v>
      </c>
      <c r="H64">
        <v>1000000</v>
      </c>
      <c r="I64">
        <v>0.33</v>
      </c>
      <c r="J64" t="s">
        <v>5</v>
      </c>
      <c r="K64">
        <v>6.3</v>
      </c>
      <c r="L64">
        <f t="shared" si="0"/>
        <v>5.2380952380952382E-2</v>
      </c>
      <c r="M64">
        <f>VLOOKUP( CONCATENATE(D64,E64),градация!A:D,4,0)</f>
        <v>6</v>
      </c>
      <c r="N64">
        <f>VLOOKUP( CONCATENATE(G64,H64),градация!F:I,4,0)</f>
        <v>3</v>
      </c>
    </row>
    <row r="65" spans="1:14" hidden="1" x14ac:dyDescent="0.3">
      <c r="A65" t="s">
        <v>16</v>
      </c>
      <c r="B65">
        <v>39</v>
      </c>
      <c r="C65">
        <v>60</v>
      </c>
      <c r="D65">
        <v>0</v>
      </c>
      <c r="E65">
        <v>5</v>
      </c>
      <c r="F65" t="s">
        <v>17</v>
      </c>
      <c r="G65">
        <v>0</v>
      </c>
      <c r="H65">
        <v>166</v>
      </c>
      <c r="I65">
        <v>130</v>
      </c>
      <c r="J65" t="s">
        <v>5</v>
      </c>
      <c r="K65">
        <v>6.3</v>
      </c>
      <c r="L65">
        <f t="shared" si="0"/>
        <v>20.634920634920636</v>
      </c>
      <c r="M65">
        <f>VLOOKUP( CONCATENATE(D65,E65),градация!A:D,4,0)</f>
        <v>1</v>
      </c>
      <c r="N65">
        <f>VLOOKUP( CONCATENATE(G65,H65),градация!F:I,4,0)</f>
        <v>1</v>
      </c>
    </row>
    <row r="66" spans="1:14" hidden="1" x14ac:dyDescent="0.3">
      <c r="A66" t="s">
        <v>16</v>
      </c>
      <c r="B66">
        <v>39</v>
      </c>
      <c r="C66">
        <v>60</v>
      </c>
      <c r="D66">
        <v>5</v>
      </c>
      <c r="E66">
        <v>25</v>
      </c>
      <c r="F66" t="s">
        <v>17</v>
      </c>
      <c r="G66">
        <v>0</v>
      </c>
      <c r="H66">
        <v>166</v>
      </c>
      <c r="I66">
        <v>125</v>
      </c>
      <c r="J66" t="s">
        <v>5</v>
      </c>
      <c r="K66">
        <v>6.3</v>
      </c>
      <c r="L66">
        <f t="shared" si="0"/>
        <v>19.841269841269842</v>
      </c>
      <c r="M66">
        <f>VLOOKUP( CONCATENATE(D66,E66),градация!A:D,4,0)</f>
        <v>2</v>
      </c>
      <c r="N66">
        <f>VLOOKUP( CONCATENATE(G66,H66),градация!F:I,4,0)</f>
        <v>1</v>
      </c>
    </row>
    <row r="67" spans="1:14" hidden="1" x14ac:dyDescent="0.3">
      <c r="A67" t="s">
        <v>16</v>
      </c>
      <c r="B67">
        <v>39</v>
      </c>
      <c r="C67">
        <v>60</v>
      </c>
      <c r="D67">
        <v>25</v>
      </c>
      <c r="E67">
        <v>50</v>
      </c>
      <c r="F67" t="s">
        <v>17</v>
      </c>
      <c r="G67">
        <v>0</v>
      </c>
      <c r="H67">
        <v>166</v>
      </c>
      <c r="I67">
        <v>120</v>
      </c>
      <c r="J67" t="s">
        <v>5</v>
      </c>
      <c r="K67">
        <v>6.3</v>
      </c>
      <c r="L67">
        <f t="shared" ref="L67:L130" si="1">I67/K67</f>
        <v>19.047619047619047</v>
      </c>
      <c r="M67">
        <f>VLOOKUP( CONCATENATE(D67,E67),градация!A:D,4,0)</f>
        <v>3</v>
      </c>
      <c r="N67">
        <f>VLOOKUP( CONCATENATE(G67,H67),градация!F:I,4,0)</f>
        <v>1</v>
      </c>
    </row>
    <row r="68" spans="1:14" hidden="1" x14ac:dyDescent="0.3">
      <c r="A68" t="s">
        <v>16</v>
      </c>
      <c r="B68">
        <v>39</v>
      </c>
      <c r="C68">
        <v>60</v>
      </c>
      <c r="D68">
        <v>0</v>
      </c>
      <c r="E68">
        <v>5</v>
      </c>
      <c r="F68" t="s">
        <v>17</v>
      </c>
      <c r="G68">
        <v>166</v>
      </c>
      <c r="H68">
        <v>333</v>
      </c>
      <c r="I68">
        <v>150</v>
      </c>
      <c r="J68" t="s">
        <v>5</v>
      </c>
      <c r="K68">
        <v>6.3</v>
      </c>
      <c r="L68">
        <f t="shared" si="1"/>
        <v>23.80952380952381</v>
      </c>
      <c r="M68">
        <f>VLOOKUP( CONCATENATE(D68,E68),градация!A:D,4,0)</f>
        <v>1</v>
      </c>
      <c r="N68">
        <f>VLOOKUP( CONCATENATE(G68,H68),градация!F:I,4,0)</f>
        <v>2</v>
      </c>
    </row>
    <row r="69" spans="1:14" hidden="1" x14ac:dyDescent="0.3">
      <c r="A69" t="s">
        <v>16</v>
      </c>
      <c r="B69">
        <v>39</v>
      </c>
      <c r="C69">
        <v>60</v>
      </c>
      <c r="D69">
        <v>5</v>
      </c>
      <c r="E69">
        <v>25</v>
      </c>
      <c r="F69" t="s">
        <v>17</v>
      </c>
      <c r="G69">
        <v>166</v>
      </c>
      <c r="H69">
        <v>333</v>
      </c>
      <c r="I69">
        <v>140</v>
      </c>
      <c r="J69" t="s">
        <v>5</v>
      </c>
      <c r="K69">
        <v>6.3</v>
      </c>
      <c r="L69">
        <f t="shared" si="1"/>
        <v>22.222222222222221</v>
      </c>
      <c r="M69">
        <f>VLOOKUP( CONCATENATE(D69,E69),градация!A:D,4,0)</f>
        <v>2</v>
      </c>
      <c r="N69">
        <f>VLOOKUP( CONCATENATE(G69,H69),градация!F:I,4,0)</f>
        <v>2</v>
      </c>
    </row>
    <row r="70" spans="1:14" hidden="1" x14ac:dyDescent="0.3">
      <c r="A70" t="s">
        <v>16</v>
      </c>
      <c r="B70">
        <v>39</v>
      </c>
      <c r="C70">
        <v>60</v>
      </c>
      <c r="D70">
        <v>25</v>
      </c>
      <c r="E70">
        <v>50</v>
      </c>
      <c r="F70" t="s">
        <v>17</v>
      </c>
      <c r="G70">
        <v>166</v>
      </c>
      <c r="H70">
        <v>333</v>
      </c>
      <c r="I70">
        <v>135</v>
      </c>
      <c r="J70" t="s">
        <v>5</v>
      </c>
      <c r="K70">
        <v>6.3</v>
      </c>
      <c r="L70">
        <f t="shared" si="1"/>
        <v>21.428571428571431</v>
      </c>
      <c r="M70">
        <f>VLOOKUP( CONCATENATE(D70,E70),градация!A:D,4,0)</f>
        <v>3</v>
      </c>
      <c r="N70">
        <f>VLOOKUP( CONCATENATE(G70,H70),градация!F:I,4,0)</f>
        <v>2</v>
      </c>
    </row>
    <row r="71" spans="1:14" x14ac:dyDescent="0.3">
      <c r="A71" t="s">
        <v>16</v>
      </c>
      <c r="B71">
        <v>39</v>
      </c>
      <c r="C71">
        <v>60</v>
      </c>
      <c r="D71">
        <v>0</v>
      </c>
      <c r="E71">
        <v>5000</v>
      </c>
      <c r="F71" t="s">
        <v>18</v>
      </c>
      <c r="G71">
        <v>333</v>
      </c>
      <c r="H71">
        <v>1000000</v>
      </c>
      <c r="I71">
        <v>0.37</v>
      </c>
      <c r="J71" t="s">
        <v>5</v>
      </c>
      <c r="K71">
        <v>6.3</v>
      </c>
      <c r="L71">
        <f t="shared" si="1"/>
        <v>5.873015873015873E-2</v>
      </c>
      <c r="M71">
        <f>VLOOKUP( CONCATENATE(D71,E71),градация!A:D,4,0)</f>
        <v>4</v>
      </c>
      <c r="N71">
        <f>VLOOKUP( CONCATENATE(G71,H71),градация!F:I,4,0)</f>
        <v>3</v>
      </c>
    </row>
    <row r="72" spans="1:14" x14ac:dyDescent="0.3">
      <c r="A72" t="s">
        <v>16</v>
      </c>
      <c r="B72">
        <v>39</v>
      </c>
      <c r="C72">
        <v>60</v>
      </c>
      <c r="D72">
        <v>5000</v>
      </c>
      <c r="E72">
        <v>10000</v>
      </c>
      <c r="F72" t="s">
        <v>18</v>
      </c>
      <c r="G72">
        <v>333</v>
      </c>
      <c r="H72">
        <v>1000000</v>
      </c>
      <c r="I72">
        <v>0.36</v>
      </c>
      <c r="J72" t="s">
        <v>5</v>
      </c>
      <c r="K72">
        <v>6.3</v>
      </c>
      <c r="L72">
        <f t="shared" si="1"/>
        <v>5.7142857142857141E-2</v>
      </c>
      <c r="M72">
        <f>VLOOKUP( CONCATENATE(D72,E72),градация!A:D,4,0)</f>
        <v>5</v>
      </c>
      <c r="N72">
        <f>VLOOKUP( CONCATENATE(G72,H72),градация!F:I,4,0)</f>
        <v>3</v>
      </c>
    </row>
    <row r="73" spans="1:14" x14ac:dyDescent="0.3">
      <c r="A73" t="s">
        <v>16</v>
      </c>
      <c r="B73">
        <v>39</v>
      </c>
      <c r="C73">
        <v>60</v>
      </c>
      <c r="D73">
        <v>10000</v>
      </c>
      <c r="E73">
        <v>100000</v>
      </c>
      <c r="F73" t="s">
        <v>18</v>
      </c>
      <c r="G73">
        <v>333</v>
      </c>
      <c r="H73">
        <v>1000000</v>
      </c>
      <c r="I73">
        <v>0.35</v>
      </c>
      <c r="J73" t="s">
        <v>5</v>
      </c>
      <c r="K73">
        <v>6.3</v>
      </c>
      <c r="L73">
        <f t="shared" si="1"/>
        <v>5.5555555555555552E-2</v>
      </c>
      <c r="M73">
        <f>VLOOKUP( CONCATENATE(D73,E73),градация!A:D,4,0)</f>
        <v>6</v>
      </c>
      <c r="N73">
        <f>VLOOKUP( CONCATENATE(G73,H73),градация!F:I,4,0)</f>
        <v>3</v>
      </c>
    </row>
    <row r="74" spans="1:14" hidden="1" x14ac:dyDescent="0.3">
      <c r="A74" t="s">
        <v>16</v>
      </c>
      <c r="B74">
        <v>23</v>
      </c>
      <c r="C74">
        <v>60</v>
      </c>
      <c r="D74">
        <v>0</v>
      </c>
      <c r="E74">
        <v>5</v>
      </c>
      <c r="F74" t="s">
        <v>17</v>
      </c>
      <c r="G74">
        <v>0</v>
      </c>
      <c r="H74">
        <v>166</v>
      </c>
      <c r="I74">
        <v>130</v>
      </c>
      <c r="J74" t="s">
        <v>5</v>
      </c>
      <c r="K74">
        <v>6.3</v>
      </c>
      <c r="L74">
        <f t="shared" si="1"/>
        <v>20.634920634920636</v>
      </c>
      <c r="M74">
        <f>VLOOKUP( CONCATENATE(D74,E74),градация!A:D,4,0)</f>
        <v>1</v>
      </c>
      <c r="N74">
        <f>VLOOKUP( CONCATENATE(G74,H74),градация!F:I,4,0)</f>
        <v>1</v>
      </c>
    </row>
    <row r="75" spans="1:14" hidden="1" x14ac:dyDescent="0.3">
      <c r="A75" t="s">
        <v>16</v>
      </c>
      <c r="B75">
        <v>23</v>
      </c>
      <c r="C75">
        <v>60</v>
      </c>
      <c r="D75">
        <v>5</v>
      </c>
      <c r="E75">
        <v>25</v>
      </c>
      <c r="F75" t="s">
        <v>17</v>
      </c>
      <c r="G75">
        <v>0</v>
      </c>
      <c r="H75">
        <v>166</v>
      </c>
      <c r="I75">
        <v>120</v>
      </c>
      <c r="J75" t="s">
        <v>5</v>
      </c>
      <c r="K75">
        <v>6.3</v>
      </c>
      <c r="L75">
        <f t="shared" si="1"/>
        <v>19.047619047619047</v>
      </c>
      <c r="M75">
        <f>VLOOKUP( CONCATENATE(D75,E75),градация!A:D,4,0)</f>
        <v>2</v>
      </c>
      <c r="N75">
        <f>VLOOKUP( CONCATENATE(G75,H75),градация!F:I,4,0)</f>
        <v>1</v>
      </c>
    </row>
    <row r="76" spans="1:14" hidden="1" x14ac:dyDescent="0.3">
      <c r="A76" t="s">
        <v>16</v>
      </c>
      <c r="B76">
        <v>23</v>
      </c>
      <c r="C76">
        <v>60</v>
      </c>
      <c r="D76">
        <v>25</v>
      </c>
      <c r="E76">
        <v>50</v>
      </c>
      <c r="F76" t="s">
        <v>17</v>
      </c>
      <c r="G76">
        <v>0</v>
      </c>
      <c r="H76">
        <v>166</v>
      </c>
      <c r="I76">
        <v>110</v>
      </c>
      <c r="J76" t="s">
        <v>5</v>
      </c>
      <c r="K76">
        <v>6.3</v>
      </c>
      <c r="L76">
        <f t="shared" si="1"/>
        <v>17.460317460317462</v>
      </c>
      <c r="M76">
        <f>VLOOKUP( CONCATENATE(D76,E76),градация!A:D,4,0)</f>
        <v>3</v>
      </c>
      <c r="N76">
        <f>VLOOKUP( CONCATENATE(G76,H76),градация!F:I,4,0)</f>
        <v>1</v>
      </c>
    </row>
    <row r="77" spans="1:14" hidden="1" x14ac:dyDescent="0.3">
      <c r="A77" t="s">
        <v>16</v>
      </c>
      <c r="B77">
        <v>23</v>
      </c>
      <c r="C77">
        <v>60</v>
      </c>
      <c r="D77">
        <v>0</v>
      </c>
      <c r="E77">
        <v>5</v>
      </c>
      <c r="F77" t="s">
        <v>17</v>
      </c>
      <c r="G77">
        <v>166</v>
      </c>
      <c r="H77">
        <v>333</v>
      </c>
      <c r="I77">
        <v>150</v>
      </c>
      <c r="J77" t="s">
        <v>5</v>
      </c>
      <c r="K77">
        <v>6.3</v>
      </c>
      <c r="L77">
        <f t="shared" si="1"/>
        <v>23.80952380952381</v>
      </c>
      <c r="M77">
        <f>VLOOKUP( CONCATENATE(D77,E77),градация!A:D,4,0)</f>
        <v>1</v>
      </c>
      <c r="N77">
        <f>VLOOKUP( CONCATENATE(G77,H77),градация!F:I,4,0)</f>
        <v>2</v>
      </c>
    </row>
    <row r="78" spans="1:14" hidden="1" x14ac:dyDescent="0.3">
      <c r="A78" t="s">
        <v>16</v>
      </c>
      <c r="B78">
        <v>23</v>
      </c>
      <c r="C78">
        <v>60</v>
      </c>
      <c r="D78">
        <v>5</v>
      </c>
      <c r="E78">
        <v>25</v>
      </c>
      <c r="F78" t="s">
        <v>17</v>
      </c>
      <c r="G78">
        <v>166</v>
      </c>
      <c r="H78">
        <v>333</v>
      </c>
      <c r="I78">
        <v>130</v>
      </c>
      <c r="J78" t="s">
        <v>5</v>
      </c>
      <c r="K78">
        <v>6.3</v>
      </c>
      <c r="L78">
        <f t="shared" si="1"/>
        <v>20.634920634920636</v>
      </c>
      <c r="M78">
        <f>VLOOKUP( CONCATENATE(D78,E78),градация!A:D,4,0)</f>
        <v>2</v>
      </c>
      <c r="N78">
        <f>VLOOKUP( CONCATENATE(G78,H78),градация!F:I,4,0)</f>
        <v>2</v>
      </c>
    </row>
    <row r="79" spans="1:14" hidden="1" x14ac:dyDescent="0.3">
      <c r="A79" t="s">
        <v>16</v>
      </c>
      <c r="B79">
        <v>23</v>
      </c>
      <c r="C79">
        <v>60</v>
      </c>
      <c r="D79">
        <v>25</v>
      </c>
      <c r="E79">
        <v>50</v>
      </c>
      <c r="F79" t="s">
        <v>17</v>
      </c>
      <c r="G79">
        <v>166</v>
      </c>
      <c r="H79">
        <v>333</v>
      </c>
      <c r="I79">
        <v>125</v>
      </c>
      <c r="J79" t="s">
        <v>5</v>
      </c>
      <c r="K79">
        <v>6.3</v>
      </c>
      <c r="L79">
        <f t="shared" si="1"/>
        <v>19.841269841269842</v>
      </c>
      <c r="M79">
        <f>VLOOKUP( CONCATENATE(D79,E79),градация!A:D,4,0)</f>
        <v>3</v>
      </c>
      <c r="N79">
        <f>VLOOKUP( CONCATENATE(G79,H79),градация!F:I,4,0)</f>
        <v>2</v>
      </c>
    </row>
    <row r="80" spans="1:14" x14ac:dyDescent="0.3">
      <c r="A80" t="s">
        <v>16</v>
      </c>
      <c r="B80">
        <v>23</v>
      </c>
      <c r="C80">
        <v>60</v>
      </c>
      <c r="D80">
        <v>0</v>
      </c>
      <c r="E80">
        <v>5000</v>
      </c>
      <c r="F80" t="s">
        <v>18</v>
      </c>
      <c r="G80">
        <v>333</v>
      </c>
      <c r="H80">
        <v>1000000</v>
      </c>
      <c r="I80">
        <v>0.35</v>
      </c>
      <c r="J80" t="s">
        <v>5</v>
      </c>
      <c r="K80">
        <v>6.3</v>
      </c>
      <c r="L80">
        <f t="shared" si="1"/>
        <v>5.5555555555555552E-2</v>
      </c>
      <c r="M80">
        <f>VLOOKUP( CONCATENATE(D80,E80),градация!A:D,4,0)</f>
        <v>4</v>
      </c>
      <c r="N80">
        <f>VLOOKUP( CONCATENATE(G80,H80),градация!F:I,4,0)</f>
        <v>3</v>
      </c>
    </row>
    <row r="81" spans="1:14" x14ac:dyDescent="0.3">
      <c r="A81" t="s">
        <v>16</v>
      </c>
      <c r="B81">
        <v>23</v>
      </c>
      <c r="C81">
        <v>60</v>
      </c>
      <c r="D81">
        <v>5000</v>
      </c>
      <c r="E81">
        <v>10000</v>
      </c>
      <c r="F81" t="s">
        <v>18</v>
      </c>
      <c r="G81">
        <v>333</v>
      </c>
      <c r="H81">
        <v>1000000</v>
      </c>
      <c r="I81">
        <v>0.34</v>
      </c>
      <c r="J81" t="s">
        <v>5</v>
      </c>
      <c r="K81">
        <v>6.3</v>
      </c>
      <c r="L81">
        <f t="shared" si="1"/>
        <v>5.3968253968253971E-2</v>
      </c>
      <c r="M81">
        <f>VLOOKUP( CONCATENATE(D81,E81),градация!A:D,4,0)</f>
        <v>5</v>
      </c>
      <c r="N81">
        <f>VLOOKUP( CONCATENATE(G81,H81),градация!F:I,4,0)</f>
        <v>3</v>
      </c>
    </row>
    <row r="82" spans="1:14" x14ac:dyDescent="0.3">
      <c r="A82" t="s">
        <v>16</v>
      </c>
      <c r="B82">
        <v>23</v>
      </c>
      <c r="C82">
        <v>60</v>
      </c>
      <c r="D82">
        <v>10000</v>
      </c>
      <c r="E82">
        <v>100000</v>
      </c>
      <c r="F82" t="s">
        <v>18</v>
      </c>
      <c r="G82">
        <v>333</v>
      </c>
      <c r="H82">
        <v>1000000</v>
      </c>
      <c r="I82">
        <v>0.33</v>
      </c>
      <c r="J82" t="s">
        <v>5</v>
      </c>
      <c r="K82">
        <v>6.3</v>
      </c>
      <c r="L82">
        <f t="shared" si="1"/>
        <v>5.2380952380952382E-2</v>
      </c>
      <c r="M82">
        <f>VLOOKUP( CONCATENATE(D82,E82),градация!A:D,4,0)</f>
        <v>6</v>
      </c>
      <c r="N82">
        <f>VLOOKUP( CONCATENATE(G82,H82),градация!F:I,4,0)</f>
        <v>3</v>
      </c>
    </row>
    <row r="83" spans="1:14" hidden="1" x14ac:dyDescent="0.3">
      <c r="A83" t="s">
        <v>16</v>
      </c>
      <c r="B83">
        <v>71</v>
      </c>
      <c r="C83">
        <v>60</v>
      </c>
      <c r="D83">
        <v>0</v>
      </c>
      <c r="E83">
        <v>5</v>
      </c>
      <c r="F83" t="s">
        <v>17</v>
      </c>
      <c r="G83">
        <v>0</v>
      </c>
      <c r="H83">
        <v>166</v>
      </c>
      <c r="I83">
        <v>120</v>
      </c>
      <c r="J83" t="s">
        <v>5</v>
      </c>
      <c r="K83">
        <v>6.3</v>
      </c>
      <c r="L83">
        <f t="shared" si="1"/>
        <v>19.047619047619047</v>
      </c>
      <c r="M83">
        <f>VLOOKUP( CONCATENATE(D83,E83),градация!A:D,4,0)</f>
        <v>1</v>
      </c>
      <c r="N83">
        <f>VLOOKUP( CONCATENATE(G83,H83),градация!F:I,4,0)</f>
        <v>1</v>
      </c>
    </row>
    <row r="84" spans="1:14" hidden="1" x14ac:dyDescent="0.3">
      <c r="A84" t="s">
        <v>16</v>
      </c>
      <c r="B84">
        <v>71</v>
      </c>
      <c r="C84">
        <v>60</v>
      </c>
      <c r="D84">
        <v>5</v>
      </c>
      <c r="E84">
        <v>25</v>
      </c>
      <c r="F84" t="s">
        <v>17</v>
      </c>
      <c r="G84">
        <v>0</v>
      </c>
      <c r="H84">
        <v>166</v>
      </c>
      <c r="I84">
        <v>110</v>
      </c>
      <c r="J84" t="s">
        <v>5</v>
      </c>
      <c r="K84">
        <v>6.3</v>
      </c>
      <c r="L84">
        <f t="shared" si="1"/>
        <v>17.460317460317462</v>
      </c>
      <c r="M84">
        <f>VLOOKUP( CONCATENATE(D84,E84),градация!A:D,4,0)</f>
        <v>2</v>
      </c>
      <c r="N84">
        <f>VLOOKUP( CONCATENATE(G84,H84),градация!F:I,4,0)</f>
        <v>1</v>
      </c>
    </row>
    <row r="85" spans="1:14" hidden="1" x14ac:dyDescent="0.3">
      <c r="A85" t="s">
        <v>16</v>
      </c>
      <c r="B85">
        <v>71</v>
      </c>
      <c r="C85">
        <v>60</v>
      </c>
      <c r="D85">
        <v>25</v>
      </c>
      <c r="E85">
        <v>50</v>
      </c>
      <c r="F85" t="s">
        <v>17</v>
      </c>
      <c r="G85">
        <v>0</v>
      </c>
      <c r="H85">
        <v>166</v>
      </c>
      <c r="I85">
        <v>100</v>
      </c>
      <c r="J85" t="s">
        <v>5</v>
      </c>
      <c r="K85">
        <v>6.3</v>
      </c>
      <c r="L85">
        <f t="shared" si="1"/>
        <v>15.873015873015873</v>
      </c>
      <c r="M85">
        <f>VLOOKUP( CONCATENATE(D85,E85),градация!A:D,4,0)</f>
        <v>3</v>
      </c>
      <c r="N85">
        <f>VLOOKUP( CONCATENATE(G85,H85),градация!F:I,4,0)</f>
        <v>1</v>
      </c>
    </row>
    <row r="86" spans="1:14" hidden="1" x14ac:dyDescent="0.3">
      <c r="A86" t="s">
        <v>16</v>
      </c>
      <c r="B86">
        <v>71</v>
      </c>
      <c r="C86">
        <v>60</v>
      </c>
      <c r="D86">
        <v>0</v>
      </c>
      <c r="E86">
        <v>5</v>
      </c>
      <c r="F86" t="s">
        <v>17</v>
      </c>
      <c r="G86">
        <v>166</v>
      </c>
      <c r="H86">
        <v>333</v>
      </c>
      <c r="I86">
        <v>140</v>
      </c>
      <c r="J86" t="s">
        <v>5</v>
      </c>
      <c r="K86">
        <v>6.3</v>
      </c>
      <c r="L86">
        <f t="shared" si="1"/>
        <v>22.222222222222221</v>
      </c>
      <c r="M86">
        <f>VLOOKUP( CONCATENATE(D86,E86),градация!A:D,4,0)</f>
        <v>1</v>
      </c>
      <c r="N86">
        <f>VLOOKUP( CONCATENATE(G86,H86),градация!F:I,4,0)</f>
        <v>2</v>
      </c>
    </row>
    <row r="87" spans="1:14" hidden="1" x14ac:dyDescent="0.3">
      <c r="A87" t="s">
        <v>16</v>
      </c>
      <c r="B87">
        <v>71</v>
      </c>
      <c r="C87">
        <v>60</v>
      </c>
      <c r="D87">
        <v>5</v>
      </c>
      <c r="E87">
        <v>25</v>
      </c>
      <c r="F87" t="s">
        <v>17</v>
      </c>
      <c r="G87">
        <v>166</v>
      </c>
      <c r="H87">
        <v>333</v>
      </c>
      <c r="I87">
        <v>120</v>
      </c>
      <c r="J87" t="s">
        <v>5</v>
      </c>
      <c r="K87">
        <v>6.3</v>
      </c>
      <c r="L87">
        <f t="shared" si="1"/>
        <v>19.047619047619047</v>
      </c>
      <c r="M87">
        <f>VLOOKUP( CONCATENATE(D87,E87),градация!A:D,4,0)</f>
        <v>2</v>
      </c>
      <c r="N87">
        <f>VLOOKUP( CONCATENATE(G87,H87),градация!F:I,4,0)</f>
        <v>2</v>
      </c>
    </row>
    <row r="88" spans="1:14" hidden="1" x14ac:dyDescent="0.3">
      <c r="A88" t="s">
        <v>16</v>
      </c>
      <c r="B88">
        <v>71</v>
      </c>
      <c r="C88">
        <v>60</v>
      </c>
      <c r="D88">
        <v>25</v>
      </c>
      <c r="E88">
        <v>50</v>
      </c>
      <c r="F88" t="s">
        <v>17</v>
      </c>
      <c r="G88">
        <v>166</v>
      </c>
      <c r="H88">
        <v>333</v>
      </c>
      <c r="I88">
        <v>115</v>
      </c>
      <c r="J88" t="s">
        <v>5</v>
      </c>
      <c r="K88">
        <v>6.3</v>
      </c>
      <c r="L88">
        <f t="shared" si="1"/>
        <v>18.253968253968253</v>
      </c>
      <c r="M88">
        <f>VLOOKUP( CONCATENATE(D88,E88),градация!A:D,4,0)</f>
        <v>3</v>
      </c>
      <c r="N88">
        <f>VLOOKUP( CONCATENATE(G88,H88),градация!F:I,4,0)</f>
        <v>2</v>
      </c>
    </row>
    <row r="89" spans="1:14" x14ac:dyDescent="0.3">
      <c r="A89" t="s">
        <v>16</v>
      </c>
      <c r="B89">
        <v>71</v>
      </c>
      <c r="C89">
        <v>60</v>
      </c>
      <c r="D89">
        <v>0</v>
      </c>
      <c r="E89">
        <v>5000</v>
      </c>
      <c r="F89" t="s">
        <v>18</v>
      </c>
      <c r="G89">
        <v>333</v>
      </c>
      <c r="H89">
        <v>1000000</v>
      </c>
      <c r="I89">
        <v>0.32</v>
      </c>
      <c r="J89" t="s">
        <v>5</v>
      </c>
      <c r="K89">
        <v>6.3</v>
      </c>
      <c r="L89">
        <f t="shared" si="1"/>
        <v>5.0793650793650794E-2</v>
      </c>
      <c r="M89">
        <f>VLOOKUP( CONCATENATE(D89,E89),градация!A:D,4,0)</f>
        <v>4</v>
      </c>
      <c r="N89">
        <f>VLOOKUP( CONCATENATE(G89,H89),градация!F:I,4,0)</f>
        <v>3</v>
      </c>
    </row>
    <row r="90" spans="1:14" x14ac:dyDescent="0.3">
      <c r="A90" t="s">
        <v>16</v>
      </c>
      <c r="B90">
        <v>71</v>
      </c>
      <c r="C90">
        <v>60</v>
      </c>
      <c r="D90">
        <v>5000</v>
      </c>
      <c r="E90">
        <v>10000</v>
      </c>
      <c r="F90" t="s">
        <v>18</v>
      </c>
      <c r="G90">
        <v>333</v>
      </c>
      <c r="H90">
        <v>1000000</v>
      </c>
      <c r="I90">
        <v>0.31</v>
      </c>
      <c r="J90" t="s">
        <v>5</v>
      </c>
      <c r="K90">
        <v>6.3</v>
      </c>
      <c r="L90">
        <f t="shared" si="1"/>
        <v>4.9206349206349205E-2</v>
      </c>
      <c r="M90">
        <f>VLOOKUP( CONCATENATE(D90,E90),градация!A:D,4,0)</f>
        <v>5</v>
      </c>
      <c r="N90">
        <f>VLOOKUP( CONCATENATE(G90,H90),градация!F:I,4,0)</f>
        <v>3</v>
      </c>
    </row>
    <row r="91" spans="1:14" x14ac:dyDescent="0.3">
      <c r="A91" t="s">
        <v>16</v>
      </c>
      <c r="B91">
        <v>71</v>
      </c>
      <c r="C91">
        <v>60</v>
      </c>
      <c r="D91">
        <v>10000</v>
      </c>
      <c r="E91">
        <v>100000</v>
      </c>
      <c r="F91" t="s">
        <v>18</v>
      </c>
      <c r="G91">
        <v>333</v>
      </c>
      <c r="H91">
        <v>1000000</v>
      </c>
      <c r="I91">
        <v>0.3</v>
      </c>
      <c r="J91" t="s">
        <v>5</v>
      </c>
      <c r="K91">
        <v>6.3</v>
      </c>
      <c r="L91">
        <f t="shared" si="1"/>
        <v>4.7619047619047616E-2</v>
      </c>
      <c r="M91">
        <f>VLOOKUP( CONCATENATE(D91,E91),градация!A:D,4,0)</f>
        <v>6</v>
      </c>
      <c r="N91">
        <f>VLOOKUP( CONCATENATE(G91,H91),градация!F:I,4,0)</f>
        <v>3</v>
      </c>
    </row>
    <row r="92" spans="1:14" hidden="1" x14ac:dyDescent="0.3">
      <c r="A92" t="s">
        <v>16</v>
      </c>
      <c r="B92">
        <v>43</v>
      </c>
      <c r="C92">
        <v>60</v>
      </c>
      <c r="D92">
        <v>0</v>
      </c>
      <c r="E92">
        <v>5</v>
      </c>
      <c r="F92" t="s">
        <v>17</v>
      </c>
      <c r="G92">
        <v>0</v>
      </c>
      <c r="H92">
        <v>166</v>
      </c>
      <c r="I92">
        <v>130</v>
      </c>
      <c r="J92" t="s">
        <v>5</v>
      </c>
      <c r="K92">
        <v>6.3</v>
      </c>
      <c r="L92">
        <f t="shared" si="1"/>
        <v>20.634920634920636</v>
      </c>
      <c r="M92">
        <f>VLOOKUP( CONCATENATE(D92,E92),градация!A:D,4,0)</f>
        <v>1</v>
      </c>
      <c r="N92">
        <f>VLOOKUP( CONCATENATE(G92,H92),градация!F:I,4,0)</f>
        <v>1</v>
      </c>
    </row>
    <row r="93" spans="1:14" hidden="1" x14ac:dyDescent="0.3">
      <c r="A93" t="s">
        <v>16</v>
      </c>
      <c r="B93">
        <v>43</v>
      </c>
      <c r="C93">
        <v>60</v>
      </c>
      <c r="D93">
        <v>5</v>
      </c>
      <c r="E93">
        <v>25</v>
      </c>
      <c r="F93" t="s">
        <v>17</v>
      </c>
      <c r="G93">
        <v>0</v>
      </c>
      <c r="H93">
        <v>166</v>
      </c>
      <c r="I93">
        <v>125</v>
      </c>
      <c r="J93" t="s">
        <v>5</v>
      </c>
      <c r="K93">
        <v>6.3</v>
      </c>
      <c r="L93">
        <f t="shared" si="1"/>
        <v>19.841269841269842</v>
      </c>
      <c r="M93">
        <f>VLOOKUP( CONCATENATE(D93,E93),градация!A:D,4,0)</f>
        <v>2</v>
      </c>
      <c r="N93">
        <f>VLOOKUP( CONCATENATE(G93,H93),градация!F:I,4,0)</f>
        <v>1</v>
      </c>
    </row>
    <row r="94" spans="1:14" hidden="1" x14ac:dyDescent="0.3">
      <c r="A94" t="s">
        <v>16</v>
      </c>
      <c r="B94">
        <v>43</v>
      </c>
      <c r="C94">
        <v>60</v>
      </c>
      <c r="D94">
        <v>25</v>
      </c>
      <c r="E94">
        <v>50</v>
      </c>
      <c r="F94" t="s">
        <v>17</v>
      </c>
      <c r="G94">
        <v>0</v>
      </c>
      <c r="H94">
        <v>166</v>
      </c>
      <c r="I94">
        <v>120</v>
      </c>
      <c r="J94" t="s">
        <v>5</v>
      </c>
      <c r="K94">
        <v>6.3</v>
      </c>
      <c r="L94">
        <f t="shared" si="1"/>
        <v>19.047619047619047</v>
      </c>
      <c r="M94">
        <f>VLOOKUP( CONCATENATE(D94,E94),градация!A:D,4,0)</f>
        <v>3</v>
      </c>
      <c r="N94">
        <f>VLOOKUP( CONCATENATE(G94,H94),градация!F:I,4,0)</f>
        <v>1</v>
      </c>
    </row>
    <row r="95" spans="1:14" hidden="1" x14ac:dyDescent="0.3">
      <c r="A95" t="s">
        <v>16</v>
      </c>
      <c r="B95">
        <v>43</v>
      </c>
      <c r="C95">
        <v>60</v>
      </c>
      <c r="D95">
        <v>0</v>
      </c>
      <c r="E95">
        <v>5</v>
      </c>
      <c r="F95" t="s">
        <v>17</v>
      </c>
      <c r="G95">
        <v>166</v>
      </c>
      <c r="H95">
        <v>333</v>
      </c>
      <c r="I95">
        <v>150</v>
      </c>
      <c r="J95" t="s">
        <v>5</v>
      </c>
      <c r="K95">
        <v>6.3</v>
      </c>
      <c r="L95">
        <f t="shared" si="1"/>
        <v>23.80952380952381</v>
      </c>
      <c r="M95">
        <f>VLOOKUP( CONCATENATE(D95,E95),градация!A:D,4,0)</f>
        <v>1</v>
      </c>
      <c r="N95">
        <f>VLOOKUP( CONCATENATE(G95,H95),градация!F:I,4,0)</f>
        <v>2</v>
      </c>
    </row>
    <row r="96" spans="1:14" hidden="1" x14ac:dyDescent="0.3">
      <c r="A96" t="s">
        <v>16</v>
      </c>
      <c r="B96">
        <v>43</v>
      </c>
      <c r="C96">
        <v>60</v>
      </c>
      <c r="D96">
        <v>5</v>
      </c>
      <c r="E96">
        <v>25</v>
      </c>
      <c r="F96" t="s">
        <v>17</v>
      </c>
      <c r="G96">
        <v>166</v>
      </c>
      <c r="H96">
        <v>333</v>
      </c>
      <c r="I96">
        <v>140</v>
      </c>
      <c r="J96" t="s">
        <v>5</v>
      </c>
      <c r="K96">
        <v>6.3</v>
      </c>
      <c r="L96">
        <f t="shared" si="1"/>
        <v>22.222222222222221</v>
      </c>
      <c r="M96">
        <f>VLOOKUP( CONCATENATE(D96,E96),градация!A:D,4,0)</f>
        <v>2</v>
      </c>
      <c r="N96">
        <f>VLOOKUP( CONCATENATE(G96,H96),градация!F:I,4,0)</f>
        <v>2</v>
      </c>
    </row>
    <row r="97" spans="1:14" hidden="1" x14ac:dyDescent="0.3">
      <c r="A97" t="s">
        <v>16</v>
      </c>
      <c r="B97">
        <v>43</v>
      </c>
      <c r="C97">
        <v>60</v>
      </c>
      <c r="D97">
        <v>25</v>
      </c>
      <c r="E97">
        <v>50</v>
      </c>
      <c r="F97" t="s">
        <v>17</v>
      </c>
      <c r="G97">
        <v>166</v>
      </c>
      <c r="H97">
        <v>333</v>
      </c>
      <c r="I97">
        <v>135</v>
      </c>
      <c r="J97" t="s">
        <v>5</v>
      </c>
      <c r="K97">
        <v>6.3</v>
      </c>
      <c r="L97">
        <f t="shared" si="1"/>
        <v>21.428571428571431</v>
      </c>
      <c r="M97">
        <f>VLOOKUP( CONCATENATE(D97,E97),градация!A:D,4,0)</f>
        <v>3</v>
      </c>
      <c r="N97">
        <f>VLOOKUP( CONCATENATE(G97,H97),градация!F:I,4,0)</f>
        <v>2</v>
      </c>
    </row>
    <row r="98" spans="1:14" x14ac:dyDescent="0.3">
      <c r="A98" t="s">
        <v>16</v>
      </c>
      <c r="B98">
        <v>43</v>
      </c>
      <c r="C98">
        <v>60</v>
      </c>
      <c r="D98">
        <v>0</v>
      </c>
      <c r="E98">
        <v>5000</v>
      </c>
      <c r="F98" t="s">
        <v>18</v>
      </c>
      <c r="G98">
        <v>333</v>
      </c>
      <c r="H98">
        <v>1000000</v>
      </c>
      <c r="I98">
        <v>0.44</v>
      </c>
      <c r="J98" t="s">
        <v>5</v>
      </c>
      <c r="K98">
        <v>6.3</v>
      </c>
      <c r="L98">
        <f t="shared" si="1"/>
        <v>6.9841269841269843E-2</v>
      </c>
      <c r="M98">
        <f>VLOOKUP( CONCATENATE(D98,E98),градация!A:D,4,0)</f>
        <v>4</v>
      </c>
      <c r="N98">
        <f>VLOOKUP( CONCATENATE(G98,H98),градация!F:I,4,0)</f>
        <v>3</v>
      </c>
    </row>
    <row r="99" spans="1:14" x14ac:dyDescent="0.3">
      <c r="A99" t="s">
        <v>16</v>
      </c>
      <c r="B99">
        <v>43</v>
      </c>
      <c r="C99">
        <v>60</v>
      </c>
      <c r="D99">
        <v>5000</v>
      </c>
      <c r="E99">
        <v>10000</v>
      </c>
      <c r="F99" t="s">
        <v>18</v>
      </c>
      <c r="G99">
        <v>333</v>
      </c>
      <c r="H99">
        <v>1000000</v>
      </c>
      <c r="I99">
        <v>0.43</v>
      </c>
      <c r="J99" t="s">
        <v>5</v>
      </c>
      <c r="K99">
        <v>6.3</v>
      </c>
      <c r="L99">
        <f t="shared" si="1"/>
        <v>6.8253968253968261E-2</v>
      </c>
      <c r="M99">
        <f>VLOOKUP( CONCATENATE(D99,E99),градация!A:D,4,0)</f>
        <v>5</v>
      </c>
      <c r="N99">
        <f>VLOOKUP( CONCATENATE(G99,H99),градация!F:I,4,0)</f>
        <v>3</v>
      </c>
    </row>
    <row r="100" spans="1:14" x14ac:dyDescent="0.3">
      <c r="A100" t="s">
        <v>16</v>
      </c>
      <c r="B100">
        <v>43</v>
      </c>
      <c r="C100">
        <v>60</v>
      </c>
      <c r="D100">
        <v>10000</v>
      </c>
      <c r="E100">
        <v>100000</v>
      </c>
      <c r="F100" t="s">
        <v>18</v>
      </c>
      <c r="G100">
        <v>333</v>
      </c>
      <c r="H100">
        <v>1000000</v>
      </c>
      <c r="I100">
        <v>0.42</v>
      </c>
      <c r="J100" t="s">
        <v>5</v>
      </c>
      <c r="K100">
        <v>6.3</v>
      </c>
      <c r="L100">
        <f t="shared" si="1"/>
        <v>6.6666666666666666E-2</v>
      </c>
      <c r="M100">
        <f>VLOOKUP( CONCATENATE(D100,E100),градация!A:D,4,0)</f>
        <v>6</v>
      </c>
      <c r="N100">
        <f>VLOOKUP( CONCATENATE(G100,H100),градация!F:I,4,0)</f>
        <v>3</v>
      </c>
    </row>
    <row r="101" spans="1:14" hidden="1" x14ac:dyDescent="0.3">
      <c r="A101" t="s">
        <v>16</v>
      </c>
      <c r="B101">
        <v>33</v>
      </c>
      <c r="C101">
        <v>60</v>
      </c>
      <c r="D101">
        <v>0</v>
      </c>
      <c r="E101">
        <v>5</v>
      </c>
      <c r="F101" t="s">
        <v>17</v>
      </c>
      <c r="G101">
        <v>0</v>
      </c>
      <c r="H101">
        <v>166</v>
      </c>
      <c r="I101">
        <v>130</v>
      </c>
      <c r="J101" t="s">
        <v>5</v>
      </c>
      <c r="K101">
        <v>6.3</v>
      </c>
      <c r="L101">
        <f t="shared" si="1"/>
        <v>20.634920634920636</v>
      </c>
      <c r="M101">
        <f>VLOOKUP( CONCATENATE(D101,E101),градация!A:D,4,0)</f>
        <v>1</v>
      </c>
      <c r="N101">
        <f>VLOOKUP( CONCATENATE(G101,H101),градация!F:I,4,0)</f>
        <v>1</v>
      </c>
    </row>
    <row r="102" spans="1:14" hidden="1" x14ac:dyDescent="0.3">
      <c r="A102" t="s">
        <v>16</v>
      </c>
      <c r="B102">
        <v>33</v>
      </c>
      <c r="C102">
        <v>60</v>
      </c>
      <c r="D102">
        <v>5</v>
      </c>
      <c r="E102">
        <v>25</v>
      </c>
      <c r="F102" t="s">
        <v>17</v>
      </c>
      <c r="G102">
        <v>0</v>
      </c>
      <c r="H102">
        <v>166</v>
      </c>
      <c r="I102">
        <v>125</v>
      </c>
      <c r="J102" t="s">
        <v>5</v>
      </c>
      <c r="K102">
        <v>6.3</v>
      </c>
      <c r="L102">
        <f t="shared" si="1"/>
        <v>19.841269841269842</v>
      </c>
      <c r="M102">
        <f>VLOOKUP( CONCATENATE(D102,E102),градация!A:D,4,0)</f>
        <v>2</v>
      </c>
      <c r="N102">
        <f>VLOOKUP( CONCATENATE(G102,H102),градация!F:I,4,0)</f>
        <v>1</v>
      </c>
    </row>
    <row r="103" spans="1:14" hidden="1" x14ac:dyDescent="0.3">
      <c r="A103" t="s">
        <v>16</v>
      </c>
      <c r="B103">
        <v>33</v>
      </c>
      <c r="C103">
        <v>60</v>
      </c>
      <c r="D103">
        <v>25</v>
      </c>
      <c r="E103">
        <v>50</v>
      </c>
      <c r="F103" t="s">
        <v>17</v>
      </c>
      <c r="G103">
        <v>0</v>
      </c>
      <c r="H103">
        <v>166</v>
      </c>
      <c r="I103">
        <v>120</v>
      </c>
      <c r="J103" t="s">
        <v>5</v>
      </c>
      <c r="K103">
        <v>6.3</v>
      </c>
      <c r="L103">
        <f t="shared" si="1"/>
        <v>19.047619047619047</v>
      </c>
      <c r="M103">
        <f>VLOOKUP( CONCATENATE(D103,E103),градация!A:D,4,0)</f>
        <v>3</v>
      </c>
      <c r="N103">
        <f>VLOOKUP( CONCATENATE(G103,H103),градация!F:I,4,0)</f>
        <v>1</v>
      </c>
    </row>
    <row r="104" spans="1:14" hidden="1" x14ac:dyDescent="0.3">
      <c r="A104" t="s">
        <v>16</v>
      </c>
      <c r="B104">
        <v>33</v>
      </c>
      <c r="C104">
        <v>60</v>
      </c>
      <c r="D104">
        <v>0</v>
      </c>
      <c r="E104">
        <v>5</v>
      </c>
      <c r="F104" t="s">
        <v>17</v>
      </c>
      <c r="G104">
        <v>166</v>
      </c>
      <c r="H104">
        <v>333</v>
      </c>
      <c r="I104">
        <v>150</v>
      </c>
      <c r="J104" t="s">
        <v>5</v>
      </c>
      <c r="K104">
        <v>6.3</v>
      </c>
      <c r="L104">
        <f t="shared" si="1"/>
        <v>23.80952380952381</v>
      </c>
      <c r="M104">
        <f>VLOOKUP( CONCATENATE(D104,E104),градация!A:D,4,0)</f>
        <v>1</v>
      </c>
      <c r="N104">
        <f>VLOOKUP( CONCATENATE(G104,H104),градация!F:I,4,0)</f>
        <v>2</v>
      </c>
    </row>
    <row r="105" spans="1:14" hidden="1" x14ac:dyDescent="0.3">
      <c r="A105" t="s">
        <v>16</v>
      </c>
      <c r="B105">
        <v>33</v>
      </c>
      <c r="C105">
        <v>60</v>
      </c>
      <c r="D105">
        <v>5</v>
      </c>
      <c r="E105">
        <v>25</v>
      </c>
      <c r="F105" t="s">
        <v>17</v>
      </c>
      <c r="G105">
        <v>166</v>
      </c>
      <c r="H105">
        <v>333</v>
      </c>
      <c r="I105">
        <v>140</v>
      </c>
      <c r="J105" t="s">
        <v>5</v>
      </c>
      <c r="K105">
        <v>6.3</v>
      </c>
      <c r="L105">
        <f t="shared" si="1"/>
        <v>22.222222222222221</v>
      </c>
      <c r="M105">
        <f>VLOOKUP( CONCATENATE(D105,E105),градация!A:D,4,0)</f>
        <v>2</v>
      </c>
      <c r="N105">
        <f>VLOOKUP( CONCATENATE(G105,H105),градация!F:I,4,0)</f>
        <v>2</v>
      </c>
    </row>
    <row r="106" spans="1:14" hidden="1" x14ac:dyDescent="0.3">
      <c r="A106" t="s">
        <v>16</v>
      </c>
      <c r="B106">
        <v>33</v>
      </c>
      <c r="C106">
        <v>60</v>
      </c>
      <c r="D106">
        <v>25</v>
      </c>
      <c r="E106">
        <v>50</v>
      </c>
      <c r="F106" t="s">
        <v>17</v>
      </c>
      <c r="G106">
        <v>166</v>
      </c>
      <c r="H106">
        <v>333</v>
      </c>
      <c r="I106">
        <v>135</v>
      </c>
      <c r="J106" t="s">
        <v>5</v>
      </c>
      <c r="K106">
        <v>6.3</v>
      </c>
      <c r="L106">
        <f t="shared" si="1"/>
        <v>21.428571428571431</v>
      </c>
      <c r="M106">
        <f>VLOOKUP( CONCATENATE(D106,E106),градация!A:D,4,0)</f>
        <v>3</v>
      </c>
      <c r="N106">
        <f>VLOOKUP( CONCATENATE(G106,H106),градация!F:I,4,0)</f>
        <v>2</v>
      </c>
    </row>
    <row r="107" spans="1:14" x14ac:dyDescent="0.3">
      <c r="A107" t="s">
        <v>16</v>
      </c>
      <c r="B107">
        <v>33</v>
      </c>
      <c r="C107">
        <v>60</v>
      </c>
      <c r="D107">
        <v>0</v>
      </c>
      <c r="E107">
        <v>5000</v>
      </c>
      <c r="F107" t="s">
        <v>18</v>
      </c>
      <c r="G107">
        <v>333</v>
      </c>
      <c r="H107">
        <v>1000000</v>
      </c>
      <c r="I107">
        <v>0.44</v>
      </c>
      <c r="J107" t="s">
        <v>5</v>
      </c>
      <c r="K107">
        <v>6.3</v>
      </c>
      <c r="L107">
        <f t="shared" si="1"/>
        <v>6.9841269841269843E-2</v>
      </c>
      <c r="M107">
        <f>VLOOKUP( CONCATENATE(D107,E107),градация!A:D,4,0)</f>
        <v>4</v>
      </c>
      <c r="N107">
        <f>VLOOKUP( CONCATENATE(G107,H107),градация!F:I,4,0)</f>
        <v>3</v>
      </c>
    </row>
    <row r="108" spans="1:14" x14ac:dyDescent="0.3">
      <c r="A108" t="s">
        <v>16</v>
      </c>
      <c r="B108">
        <v>33</v>
      </c>
      <c r="C108">
        <v>60</v>
      </c>
      <c r="D108">
        <v>5000</v>
      </c>
      <c r="E108">
        <v>10000</v>
      </c>
      <c r="F108" t="s">
        <v>18</v>
      </c>
      <c r="G108">
        <v>333</v>
      </c>
      <c r="H108">
        <v>1000000</v>
      </c>
      <c r="I108">
        <v>0.43</v>
      </c>
      <c r="J108" t="s">
        <v>5</v>
      </c>
      <c r="K108">
        <v>6.3</v>
      </c>
      <c r="L108">
        <f t="shared" si="1"/>
        <v>6.8253968253968261E-2</v>
      </c>
      <c r="M108">
        <f>VLOOKUP( CONCATENATE(D108,E108),градация!A:D,4,0)</f>
        <v>5</v>
      </c>
      <c r="N108">
        <f>VLOOKUP( CONCATENATE(G108,H108),градация!F:I,4,0)</f>
        <v>3</v>
      </c>
    </row>
    <row r="109" spans="1:14" x14ac:dyDescent="0.3">
      <c r="A109" t="s">
        <v>16</v>
      </c>
      <c r="B109">
        <v>33</v>
      </c>
      <c r="C109">
        <v>60</v>
      </c>
      <c r="D109">
        <v>10000</v>
      </c>
      <c r="E109">
        <v>100000</v>
      </c>
      <c r="F109" t="s">
        <v>18</v>
      </c>
      <c r="G109">
        <v>333</v>
      </c>
      <c r="H109">
        <v>1000000</v>
      </c>
      <c r="I109">
        <v>0.42</v>
      </c>
      <c r="J109" t="s">
        <v>5</v>
      </c>
      <c r="K109">
        <v>6.3</v>
      </c>
      <c r="L109">
        <f t="shared" si="1"/>
        <v>6.6666666666666666E-2</v>
      </c>
      <c r="M109">
        <f>VLOOKUP( CONCATENATE(D109,E109),градация!A:D,4,0)</f>
        <v>6</v>
      </c>
      <c r="N109">
        <f>VLOOKUP( CONCATENATE(G109,H109),градация!F:I,4,0)</f>
        <v>3</v>
      </c>
    </row>
    <row r="110" spans="1:14" hidden="1" x14ac:dyDescent="0.3">
      <c r="A110" t="s">
        <v>16</v>
      </c>
      <c r="B110">
        <v>59</v>
      </c>
      <c r="C110">
        <v>60</v>
      </c>
      <c r="D110">
        <v>0</v>
      </c>
      <c r="E110">
        <v>5</v>
      </c>
      <c r="F110" t="s">
        <v>17</v>
      </c>
      <c r="G110">
        <v>0</v>
      </c>
      <c r="H110">
        <v>166</v>
      </c>
      <c r="I110">
        <v>130</v>
      </c>
      <c r="J110" t="s">
        <v>5</v>
      </c>
      <c r="K110">
        <v>6.3</v>
      </c>
      <c r="L110">
        <f t="shared" si="1"/>
        <v>20.634920634920636</v>
      </c>
      <c r="M110">
        <f>VLOOKUP( CONCATENATE(D110,E110),градация!A:D,4,0)</f>
        <v>1</v>
      </c>
      <c r="N110">
        <f>VLOOKUP( CONCATENATE(G110,H110),градация!F:I,4,0)</f>
        <v>1</v>
      </c>
    </row>
    <row r="111" spans="1:14" hidden="1" x14ac:dyDescent="0.3">
      <c r="A111" t="s">
        <v>16</v>
      </c>
      <c r="B111">
        <v>59</v>
      </c>
      <c r="C111">
        <v>60</v>
      </c>
      <c r="D111">
        <v>5</v>
      </c>
      <c r="E111">
        <v>25</v>
      </c>
      <c r="F111" t="s">
        <v>17</v>
      </c>
      <c r="G111">
        <v>0</v>
      </c>
      <c r="H111">
        <v>166</v>
      </c>
      <c r="I111">
        <v>125</v>
      </c>
      <c r="J111" t="s">
        <v>5</v>
      </c>
      <c r="K111">
        <v>6.3</v>
      </c>
      <c r="L111">
        <f t="shared" si="1"/>
        <v>19.841269841269842</v>
      </c>
      <c r="M111">
        <f>VLOOKUP( CONCATENATE(D111,E111),градация!A:D,4,0)</f>
        <v>2</v>
      </c>
      <c r="N111">
        <f>VLOOKUP( CONCATENATE(G111,H111),градация!F:I,4,0)</f>
        <v>1</v>
      </c>
    </row>
    <row r="112" spans="1:14" hidden="1" x14ac:dyDescent="0.3">
      <c r="A112" t="s">
        <v>16</v>
      </c>
      <c r="B112">
        <v>59</v>
      </c>
      <c r="C112">
        <v>60</v>
      </c>
      <c r="D112">
        <v>25</v>
      </c>
      <c r="E112">
        <v>50</v>
      </c>
      <c r="F112" t="s">
        <v>17</v>
      </c>
      <c r="G112">
        <v>0</v>
      </c>
      <c r="H112">
        <v>166</v>
      </c>
      <c r="I112">
        <v>120</v>
      </c>
      <c r="J112" t="s">
        <v>5</v>
      </c>
      <c r="K112">
        <v>6.3</v>
      </c>
      <c r="L112">
        <f t="shared" si="1"/>
        <v>19.047619047619047</v>
      </c>
      <c r="M112">
        <f>VLOOKUP( CONCATENATE(D112,E112),градация!A:D,4,0)</f>
        <v>3</v>
      </c>
      <c r="N112">
        <f>VLOOKUP( CONCATENATE(G112,H112),градация!F:I,4,0)</f>
        <v>1</v>
      </c>
    </row>
    <row r="113" spans="1:14" hidden="1" x14ac:dyDescent="0.3">
      <c r="A113" t="s">
        <v>16</v>
      </c>
      <c r="B113">
        <v>59</v>
      </c>
      <c r="C113">
        <v>60</v>
      </c>
      <c r="D113">
        <v>0</v>
      </c>
      <c r="E113">
        <v>5</v>
      </c>
      <c r="F113" t="s">
        <v>17</v>
      </c>
      <c r="G113">
        <v>166</v>
      </c>
      <c r="H113">
        <v>333</v>
      </c>
      <c r="I113">
        <v>150</v>
      </c>
      <c r="J113" t="s">
        <v>5</v>
      </c>
      <c r="K113">
        <v>6.3</v>
      </c>
      <c r="L113">
        <f t="shared" si="1"/>
        <v>23.80952380952381</v>
      </c>
      <c r="M113">
        <f>VLOOKUP( CONCATENATE(D113,E113),градация!A:D,4,0)</f>
        <v>1</v>
      </c>
      <c r="N113">
        <f>VLOOKUP( CONCATENATE(G113,H113),градация!F:I,4,0)</f>
        <v>2</v>
      </c>
    </row>
    <row r="114" spans="1:14" hidden="1" x14ac:dyDescent="0.3">
      <c r="A114" t="s">
        <v>16</v>
      </c>
      <c r="B114">
        <v>59</v>
      </c>
      <c r="C114">
        <v>60</v>
      </c>
      <c r="D114">
        <v>5</v>
      </c>
      <c r="E114">
        <v>25</v>
      </c>
      <c r="F114" t="s">
        <v>17</v>
      </c>
      <c r="G114">
        <v>166</v>
      </c>
      <c r="H114">
        <v>333</v>
      </c>
      <c r="I114">
        <v>140</v>
      </c>
      <c r="J114" t="s">
        <v>5</v>
      </c>
      <c r="K114">
        <v>6.3</v>
      </c>
      <c r="L114">
        <f t="shared" si="1"/>
        <v>22.222222222222221</v>
      </c>
      <c r="M114">
        <f>VLOOKUP( CONCATENATE(D114,E114),градация!A:D,4,0)</f>
        <v>2</v>
      </c>
      <c r="N114">
        <f>VLOOKUP( CONCATENATE(G114,H114),градация!F:I,4,0)</f>
        <v>2</v>
      </c>
    </row>
    <row r="115" spans="1:14" hidden="1" x14ac:dyDescent="0.3">
      <c r="A115" t="s">
        <v>16</v>
      </c>
      <c r="B115">
        <v>59</v>
      </c>
      <c r="C115">
        <v>60</v>
      </c>
      <c r="D115">
        <v>25</v>
      </c>
      <c r="E115">
        <v>50</v>
      </c>
      <c r="F115" t="s">
        <v>17</v>
      </c>
      <c r="G115">
        <v>166</v>
      </c>
      <c r="H115">
        <v>333</v>
      </c>
      <c r="I115">
        <v>135</v>
      </c>
      <c r="J115" t="s">
        <v>5</v>
      </c>
      <c r="K115">
        <v>6.3</v>
      </c>
      <c r="L115">
        <f t="shared" si="1"/>
        <v>21.428571428571431</v>
      </c>
      <c r="M115">
        <f>VLOOKUP( CONCATENATE(D115,E115),градация!A:D,4,0)</f>
        <v>3</v>
      </c>
      <c r="N115">
        <f>VLOOKUP( CONCATENATE(G115,H115),градация!F:I,4,0)</f>
        <v>2</v>
      </c>
    </row>
    <row r="116" spans="1:14" x14ac:dyDescent="0.3">
      <c r="A116" t="s">
        <v>16</v>
      </c>
      <c r="B116">
        <v>59</v>
      </c>
      <c r="C116">
        <v>60</v>
      </c>
      <c r="D116">
        <v>0</v>
      </c>
      <c r="E116">
        <v>5000</v>
      </c>
      <c r="F116" t="s">
        <v>18</v>
      </c>
      <c r="G116">
        <v>333</v>
      </c>
      <c r="H116">
        <v>1000000</v>
      </c>
      <c r="I116">
        <v>0.42</v>
      </c>
      <c r="J116" t="s">
        <v>5</v>
      </c>
      <c r="K116">
        <v>6.3</v>
      </c>
      <c r="L116">
        <f t="shared" si="1"/>
        <v>6.6666666666666666E-2</v>
      </c>
      <c r="M116">
        <f>VLOOKUP( CONCATENATE(D116,E116),градация!A:D,4,0)</f>
        <v>4</v>
      </c>
      <c r="N116">
        <f>VLOOKUP( CONCATENATE(G116,H116),градация!F:I,4,0)</f>
        <v>3</v>
      </c>
    </row>
    <row r="117" spans="1:14" x14ac:dyDescent="0.3">
      <c r="A117" t="s">
        <v>16</v>
      </c>
      <c r="B117">
        <v>59</v>
      </c>
      <c r="C117">
        <v>60</v>
      </c>
      <c r="D117">
        <v>5000</v>
      </c>
      <c r="E117">
        <v>10000</v>
      </c>
      <c r="F117" t="s">
        <v>18</v>
      </c>
      <c r="G117">
        <v>333</v>
      </c>
      <c r="H117">
        <v>1000000</v>
      </c>
      <c r="I117">
        <v>0.41</v>
      </c>
      <c r="J117" t="s">
        <v>5</v>
      </c>
      <c r="K117">
        <v>6.3</v>
      </c>
      <c r="L117">
        <f t="shared" si="1"/>
        <v>6.5079365079365084E-2</v>
      </c>
      <c r="M117">
        <f>VLOOKUP( CONCATENATE(D117,E117),градация!A:D,4,0)</f>
        <v>5</v>
      </c>
      <c r="N117">
        <f>VLOOKUP( CONCATENATE(G117,H117),градация!F:I,4,0)</f>
        <v>3</v>
      </c>
    </row>
    <row r="118" spans="1:14" x14ac:dyDescent="0.3">
      <c r="A118" t="s">
        <v>16</v>
      </c>
      <c r="B118">
        <v>59</v>
      </c>
      <c r="C118">
        <v>60</v>
      </c>
      <c r="D118">
        <v>10000</v>
      </c>
      <c r="E118">
        <v>100000</v>
      </c>
      <c r="F118" t="s">
        <v>18</v>
      </c>
      <c r="G118">
        <v>333</v>
      </c>
      <c r="H118">
        <v>1000000</v>
      </c>
      <c r="I118">
        <v>0.4</v>
      </c>
      <c r="J118" t="s">
        <v>5</v>
      </c>
      <c r="K118">
        <v>6.3</v>
      </c>
      <c r="L118">
        <f t="shared" si="1"/>
        <v>6.3492063492063502E-2</v>
      </c>
      <c r="M118">
        <f>VLOOKUP( CONCATENATE(D118,E118),градация!A:D,4,0)</f>
        <v>6</v>
      </c>
      <c r="N118">
        <f>VLOOKUP( CONCATENATE(G118,H118),градация!F:I,4,0)</f>
        <v>3</v>
      </c>
    </row>
    <row r="119" spans="1:14" hidden="1" x14ac:dyDescent="0.3">
      <c r="A119" t="s">
        <v>16</v>
      </c>
      <c r="B119">
        <v>16</v>
      </c>
      <c r="C119">
        <v>60</v>
      </c>
      <c r="D119">
        <v>0</v>
      </c>
      <c r="E119">
        <v>5</v>
      </c>
      <c r="F119" t="s">
        <v>17</v>
      </c>
      <c r="G119">
        <v>0</v>
      </c>
      <c r="H119">
        <v>166</v>
      </c>
      <c r="I119">
        <v>130</v>
      </c>
      <c r="J119" t="s">
        <v>5</v>
      </c>
      <c r="K119">
        <v>6.3</v>
      </c>
      <c r="L119">
        <f t="shared" si="1"/>
        <v>20.634920634920636</v>
      </c>
      <c r="M119">
        <f>VLOOKUP( CONCATENATE(D119,E119),градация!A:D,4,0)</f>
        <v>1</v>
      </c>
      <c r="N119">
        <f>VLOOKUP( CONCATENATE(G119,H119),градация!F:I,4,0)</f>
        <v>1</v>
      </c>
    </row>
    <row r="120" spans="1:14" hidden="1" x14ac:dyDescent="0.3">
      <c r="A120" t="s">
        <v>16</v>
      </c>
      <c r="B120">
        <v>16</v>
      </c>
      <c r="C120">
        <v>60</v>
      </c>
      <c r="D120">
        <v>5</v>
      </c>
      <c r="E120">
        <v>25</v>
      </c>
      <c r="F120" t="s">
        <v>17</v>
      </c>
      <c r="G120">
        <v>0</v>
      </c>
      <c r="H120">
        <v>166</v>
      </c>
      <c r="I120">
        <v>125</v>
      </c>
      <c r="J120" t="s">
        <v>5</v>
      </c>
      <c r="K120">
        <v>6.3</v>
      </c>
      <c r="L120">
        <f t="shared" si="1"/>
        <v>19.841269841269842</v>
      </c>
      <c r="M120">
        <f>VLOOKUP( CONCATENATE(D120,E120),градация!A:D,4,0)</f>
        <v>2</v>
      </c>
      <c r="N120">
        <f>VLOOKUP( CONCATENATE(G120,H120),градация!F:I,4,0)</f>
        <v>1</v>
      </c>
    </row>
    <row r="121" spans="1:14" hidden="1" x14ac:dyDescent="0.3">
      <c r="A121" t="s">
        <v>16</v>
      </c>
      <c r="B121">
        <v>16</v>
      </c>
      <c r="C121">
        <v>60</v>
      </c>
      <c r="D121">
        <v>25</v>
      </c>
      <c r="E121">
        <v>50</v>
      </c>
      <c r="F121" t="s">
        <v>17</v>
      </c>
      <c r="G121">
        <v>0</v>
      </c>
      <c r="H121">
        <v>166</v>
      </c>
      <c r="I121">
        <v>120</v>
      </c>
      <c r="J121" t="s">
        <v>5</v>
      </c>
      <c r="K121">
        <v>6.3</v>
      </c>
      <c r="L121">
        <f t="shared" si="1"/>
        <v>19.047619047619047</v>
      </c>
      <c r="M121">
        <f>VLOOKUP( CONCATENATE(D121,E121),градация!A:D,4,0)</f>
        <v>3</v>
      </c>
      <c r="N121">
        <f>VLOOKUP( CONCATENATE(G121,H121),градация!F:I,4,0)</f>
        <v>1</v>
      </c>
    </row>
    <row r="122" spans="1:14" hidden="1" x14ac:dyDescent="0.3">
      <c r="A122" t="s">
        <v>16</v>
      </c>
      <c r="B122">
        <v>16</v>
      </c>
      <c r="C122">
        <v>60</v>
      </c>
      <c r="D122">
        <v>0</v>
      </c>
      <c r="E122">
        <v>5</v>
      </c>
      <c r="F122" t="s">
        <v>17</v>
      </c>
      <c r="G122">
        <v>166</v>
      </c>
      <c r="H122">
        <v>333</v>
      </c>
      <c r="I122">
        <v>150</v>
      </c>
      <c r="J122" t="s">
        <v>5</v>
      </c>
      <c r="K122">
        <v>6.3</v>
      </c>
      <c r="L122">
        <f t="shared" si="1"/>
        <v>23.80952380952381</v>
      </c>
      <c r="M122">
        <f>VLOOKUP( CONCATENATE(D122,E122),градация!A:D,4,0)</f>
        <v>1</v>
      </c>
      <c r="N122">
        <f>VLOOKUP( CONCATENATE(G122,H122),градация!F:I,4,0)</f>
        <v>2</v>
      </c>
    </row>
    <row r="123" spans="1:14" hidden="1" x14ac:dyDescent="0.3">
      <c r="A123" t="s">
        <v>16</v>
      </c>
      <c r="B123">
        <v>16</v>
      </c>
      <c r="C123">
        <v>60</v>
      </c>
      <c r="D123">
        <v>5</v>
      </c>
      <c r="E123">
        <v>25</v>
      </c>
      <c r="F123" t="s">
        <v>17</v>
      </c>
      <c r="G123">
        <v>166</v>
      </c>
      <c r="H123">
        <v>333</v>
      </c>
      <c r="I123">
        <v>140</v>
      </c>
      <c r="J123" t="s">
        <v>5</v>
      </c>
      <c r="K123">
        <v>6.3</v>
      </c>
      <c r="L123">
        <f t="shared" si="1"/>
        <v>22.222222222222221</v>
      </c>
      <c r="M123">
        <f>VLOOKUP( CONCATENATE(D123,E123),градация!A:D,4,0)</f>
        <v>2</v>
      </c>
      <c r="N123">
        <f>VLOOKUP( CONCATENATE(G123,H123),градация!F:I,4,0)</f>
        <v>2</v>
      </c>
    </row>
    <row r="124" spans="1:14" hidden="1" x14ac:dyDescent="0.3">
      <c r="A124" t="s">
        <v>16</v>
      </c>
      <c r="B124">
        <v>16</v>
      </c>
      <c r="C124">
        <v>60</v>
      </c>
      <c r="D124">
        <v>25</v>
      </c>
      <c r="E124">
        <v>50</v>
      </c>
      <c r="F124" t="s">
        <v>17</v>
      </c>
      <c r="G124">
        <v>166</v>
      </c>
      <c r="H124">
        <v>333</v>
      </c>
      <c r="I124">
        <v>135</v>
      </c>
      <c r="J124" t="s">
        <v>5</v>
      </c>
      <c r="K124">
        <v>6.3</v>
      </c>
      <c r="L124">
        <f t="shared" si="1"/>
        <v>21.428571428571431</v>
      </c>
      <c r="M124">
        <f>VLOOKUP( CONCATENATE(D124,E124),градация!A:D,4,0)</f>
        <v>3</v>
      </c>
      <c r="N124">
        <f>VLOOKUP( CONCATENATE(G124,H124),градация!F:I,4,0)</f>
        <v>2</v>
      </c>
    </row>
    <row r="125" spans="1:14" x14ac:dyDescent="0.3">
      <c r="A125" t="s">
        <v>16</v>
      </c>
      <c r="B125">
        <v>16</v>
      </c>
      <c r="C125">
        <v>60</v>
      </c>
      <c r="D125">
        <v>0</v>
      </c>
      <c r="E125">
        <v>5000</v>
      </c>
      <c r="F125" t="s">
        <v>18</v>
      </c>
      <c r="G125">
        <v>333</v>
      </c>
      <c r="H125">
        <v>1000000</v>
      </c>
      <c r="I125">
        <v>0.44</v>
      </c>
      <c r="J125" t="s">
        <v>5</v>
      </c>
      <c r="K125">
        <v>6.3</v>
      </c>
      <c r="L125">
        <f t="shared" si="1"/>
        <v>6.9841269841269843E-2</v>
      </c>
      <c r="M125">
        <f>VLOOKUP( CONCATENATE(D125,E125),градация!A:D,4,0)</f>
        <v>4</v>
      </c>
      <c r="N125">
        <f>VLOOKUP( CONCATENATE(G125,H125),градация!F:I,4,0)</f>
        <v>3</v>
      </c>
    </row>
    <row r="126" spans="1:14" x14ac:dyDescent="0.3">
      <c r="A126" t="s">
        <v>16</v>
      </c>
      <c r="B126">
        <v>16</v>
      </c>
      <c r="C126">
        <v>60</v>
      </c>
      <c r="D126">
        <v>5000</v>
      </c>
      <c r="E126">
        <v>10000</v>
      </c>
      <c r="F126" t="s">
        <v>18</v>
      </c>
      <c r="G126">
        <v>333</v>
      </c>
      <c r="H126">
        <v>1000000</v>
      </c>
      <c r="I126">
        <v>0.43</v>
      </c>
      <c r="J126" t="s">
        <v>5</v>
      </c>
      <c r="K126">
        <v>6.3</v>
      </c>
      <c r="L126">
        <f t="shared" si="1"/>
        <v>6.8253968253968261E-2</v>
      </c>
      <c r="M126">
        <f>VLOOKUP( CONCATENATE(D126,E126),градация!A:D,4,0)</f>
        <v>5</v>
      </c>
      <c r="N126">
        <f>VLOOKUP( CONCATENATE(G126,H126),градация!F:I,4,0)</f>
        <v>3</v>
      </c>
    </row>
    <row r="127" spans="1:14" x14ac:dyDescent="0.3">
      <c r="A127" t="s">
        <v>16</v>
      </c>
      <c r="B127">
        <v>16</v>
      </c>
      <c r="C127">
        <v>60</v>
      </c>
      <c r="D127">
        <v>10000</v>
      </c>
      <c r="E127">
        <v>100000</v>
      </c>
      <c r="F127" t="s">
        <v>18</v>
      </c>
      <c r="G127">
        <v>333</v>
      </c>
      <c r="H127">
        <v>1000000</v>
      </c>
      <c r="I127">
        <v>0.42</v>
      </c>
      <c r="J127" t="s">
        <v>5</v>
      </c>
      <c r="K127">
        <v>6.3</v>
      </c>
      <c r="L127">
        <f t="shared" si="1"/>
        <v>6.6666666666666666E-2</v>
      </c>
      <c r="M127">
        <f>VLOOKUP( CONCATENATE(D127,E127),градация!A:D,4,0)</f>
        <v>6</v>
      </c>
      <c r="N127">
        <f>VLOOKUP( CONCATENATE(G127,H127),градация!F:I,4,0)</f>
        <v>3</v>
      </c>
    </row>
    <row r="128" spans="1:14" hidden="1" x14ac:dyDescent="0.3">
      <c r="A128" t="s">
        <v>16</v>
      </c>
      <c r="B128">
        <v>68</v>
      </c>
      <c r="C128">
        <v>60</v>
      </c>
      <c r="D128">
        <v>0</v>
      </c>
      <c r="E128">
        <v>5</v>
      </c>
      <c r="F128" t="s">
        <v>17</v>
      </c>
      <c r="G128">
        <v>0</v>
      </c>
      <c r="H128">
        <v>166</v>
      </c>
      <c r="I128">
        <v>130</v>
      </c>
      <c r="J128" t="s">
        <v>5</v>
      </c>
      <c r="K128">
        <v>6.3</v>
      </c>
      <c r="L128">
        <f t="shared" si="1"/>
        <v>20.634920634920636</v>
      </c>
      <c r="M128">
        <f>VLOOKUP( CONCATENATE(D128,E128),градация!A:D,4,0)</f>
        <v>1</v>
      </c>
      <c r="N128">
        <f>VLOOKUP( CONCATENATE(G128,H128),градация!F:I,4,0)</f>
        <v>1</v>
      </c>
    </row>
    <row r="129" spans="1:14" hidden="1" x14ac:dyDescent="0.3">
      <c r="A129" t="s">
        <v>16</v>
      </c>
      <c r="B129">
        <v>68</v>
      </c>
      <c r="C129">
        <v>60</v>
      </c>
      <c r="D129">
        <v>5</v>
      </c>
      <c r="E129">
        <v>25</v>
      </c>
      <c r="F129" t="s">
        <v>17</v>
      </c>
      <c r="G129">
        <v>0</v>
      </c>
      <c r="H129">
        <v>166</v>
      </c>
      <c r="I129">
        <v>125</v>
      </c>
      <c r="J129" t="s">
        <v>5</v>
      </c>
      <c r="K129">
        <v>6.3</v>
      </c>
      <c r="L129">
        <f t="shared" si="1"/>
        <v>19.841269841269842</v>
      </c>
      <c r="M129">
        <f>VLOOKUP( CONCATENATE(D129,E129),градация!A:D,4,0)</f>
        <v>2</v>
      </c>
      <c r="N129">
        <f>VLOOKUP( CONCATENATE(G129,H129),градация!F:I,4,0)</f>
        <v>1</v>
      </c>
    </row>
    <row r="130" spans="1:14" hidden="1" x14ac:dyDescent="0.3">
      <c r="A130" t="s">
        <v>16</v>
      </c>
      <c r="B130">
        <v>68</v>
      </c>
      <c r="C130">
        <v>60</v>
      </c>
      <c r="D130">
        <v>25</v>
      </c>
      <c r="E130">
        <v>50</v>
      </c>
      <c r="F130" t="s">
        <v>17</v>
      </c>
      <c r="G130">
        <v>0</v>
      </c>
      <c r="H130">
        <v>166</v>
      </c>
      <c r="I130">
        <v>120</v>
      </c>
      <c r="J130" t="s">
        <v>5</v>
      </c>
      <c r="K130">
        <v>6.3</v>
      </c>
      <c r="L130">
        <f t="shared" si="1"/>
        <v>19.047619047619047</v>
      </c>
      <c r="M130">
        <f>VLOOKUP( CONCATENATE(D130,E130),градация!A:D,4,0)</f>
        <v>3</v>
      </c>
      <c r="N130">
        <f>VLOOKUP( CONCATENATE(G130,H130),градация!F:I,4,0)</f>
        <v>1</v>
      </c>
    </row>
    <row r="131" spans="1:14" hidden="1" x14ac:dyDescent="0.3">
      <c r="A131" t="s">
        <v>16</v>
      </c>
      <c r="B131">
        <v>68</v>
      </c>
      <c r="C131">
        <v>60</v>
      </c>
      <c r="D131">
        <v>0</v>
      </c>
      <c r="E131">
        <v>5</v>
      </c>
      <c r="F131" t="s">
        <v>17</v>
      </c>
      <c r="G131">
        <v>166</v>
      </c>
      <c r="H131">
        <v>333</v>
      </c>
      <c r="I131">
        <v>150</v>
      </c>
      <c r="J131" t="s">
        <v>5</v>
      </c>
      <c r="K131">
        <v>6.3</v>
      </c>
      <c r="L131">
        <f t="shared" ref="L131:L194" si="2">I131/K131</f>
        <v>23.80952380952381</v>
      </c>
      <c r="M131">
        <f>VLOOKUP( CONCATENATE(D131,E131),градация!A:D,4,0)</f>
        <v>1</v>
      </c>
      <c r="N131">
        <f>VLOOKUP( CONCATENATE(G131,H131),градация!F:I,4,0)</f>
        <v>2</v>
      </c>
    </row>
    <row r="132" spans="1:14" hidden="1" x14ac:dyDescent="0.3">
      <c r="A132" t="s">
        <v>16</v>
      </c>
      <c r="B132">
        <v>68</v>
      </c>
      <c r="C132">
        <v>60</v>
      </c>
      <c r="D132">
        <v>5</v>
      </c>
      <c r="E132">
        <v>25</v>
      </c>
      <c r="F132" t="s">
        <v>17</v>
      </c>
      <c r="G132">
        <v>166</v>
      </c>
      <c r="H132">
        <v>333</v>
      </c>
      <c r="I132">
        <v>140</v>
      </c>
      <c r="J132" t="s">
        <v>5</v>
      </c>
      <c r="K132">
        <v>6.3</v>
      </c>
      <c r="L132">
        <f t="shared" si="2"/>
        <v>22.222222222222221</v>
      </c>
      <c r="M132">
        <f>VLOOKUP( CONCATENATE(D132,E132),градация!A:D,4,0)</f>
        <v>2</v>
      </c>
      <c r="N132">
        <f>VLOOKUP( CONCATENATE(G132,H132),градация!F:I,4,0)</f>
        <v>2</v>
      </c>
    </row>
    <row r="133" spans="1:14" hidden="1" x14ac:dyDescent="0.3">
      <c r="A133" t="s">
        <v>16</v>
      </c>
      <c r="B133">
        <v>68</v>
      </c>
      <c r="C133">
        <v>60</v>
      </c>
      <c r="D133">
        <v>25</v>
      </c>
      <c r="E133">
        <v>50</v>
      </c>
      <c r="F133" t="s">
        <v>17</v>
      </c>
      <c r="G133">
        <v>166</v>
      </c>
      <c r="H133">
        <v>333</v>
      </c>
      <c r="I133">
        <v>135</v>
      </c>
      <c r="J133" t="s">
        <v>5</v>
      </c>
      <c r="K133">
        <v>6.3</v>
      </c>
      <c r="L133">
        <f t="shared" si="2"/>
        <v>21.428571428571431</v>
      </c>
      <c r="M133">
        <f>VLOOKUP( CONCATENATE(D133,E133),градация!A:D,4,0)</f>
        <v>3</v>
      </c>
      <c r="N133">
        <f>VLOOKUP( CONCATENATE(G133,H133),градация!F:I,4,0)</f>
        <v>2</v>
      </c>
    </row>
    <row r="134" spans="1:14" x14ac:dyDescent="0.3">
      <c r="A134" t="s">
        <v>16</v>
      </c>
      <c r="B134">
        <v>68</v>
      </c>
      <c r="C134">
        <v>60</v>
      </c>
      <c r="D134">
        <v>0</v>
      </c>
      <c r="E134">
        <v>5000</v>
      </c>
      <c r="F134" t="s">
        <v>18</v>
      </c>
      <c r="G134">
        <v>333</v>
      </c>
      <c r="H134">
        <v>1000000</v>
      </c>
      <c r="I134">
        <v>0.44</v>
      </c>
      <c r="J134" t="s">
        <v>5</v>
      </c>
      <c r="K134">
        <v>6.3</v>
      </c>
      <c r="L134">
        <f t="shared" si="2"/>
        <v>6.9841269841269843E-2</v>
      </c>
      <c r="M134">
        <f>VLOOKUP( CONCATENATE(D134,E134),градация!A:D,4,0)</f>
        <v>4</v>
      </c>
      <c r="N134">
        <f>VLOOKUP( CONCATENATE(G134,H134),градация!F:I,4,0)</f>
        <v>3</v>
      </c>
    </row>
    <row r="135" spans="1:14" x14ac:dyDescent="0.3">
      <c r="A135" t="s">
        <v>16</v>
      </c>
      <c r="B135">
        <v>68</v>
      </c>
      <c r="C135">
        <v>60</v>
      </c>
      <c r="D135">
        <v>5000</v>
      </c>
      <c r="E135">
        <v>10000</v>
      </c>
      <c r="F135" t="s">
        <v>18</v>
      </c>
      <c r="G135">
        <v>333</v>
      </c>
      <c r="H135">
        <v>1000000</v>
      </c>
      <c r="I135">
        <v>0.43</v>
      </c>
      <c r="J135" t="s">
        <v>5</v>
      </c>
      <c r="K135">
        <v>6.3</v>
      </c>
      <c r="L135">
        <f t="shared" si="2"/>
        <v>6.8253968253968261E-2</v>
      </c>
      <c r="M135">
        <f>VLOOKUP( CONCATENATE(D135,E135),градация!A:D,4,0)</f>
        <v>5</v>
      </c>
      <c r="N135">
        <f>VLOOKUP( CONCATENATE(G135,H135),градация!F:I,4,0)</f>
        <v>3</v>
      </c>
    </row>
    <row r="136" spans="1:14" x14ac:dyDescent="0.3">
      <c r="A136" t="s">
        <v>16</v>
      </c>
      <c r="B136">
        <v>68</v>
      </c>
      <c r="C136">
        <v>60</v>
      </c>
      <c r="D136">
        <v>10000</v>
      </c>
      <c r="E136">
        <v>100000</v>
      </c>
      <c r="F136" t="s">
        <v>18</v>
      </c>
      <c r="G136">
        <v>333</v>
      </c>
      <c r="H136">
        <v>1000000</v>
      </c>
      <c r="I136">
        <v>0.42</v>
      </c>
      <c r="J136" t="s">
        <v>5</v>
      </c>
      <c r="K136">
        <v>6.3</v>
      </c>
      <c r="L136">
        <f t="shared" si="2"/>
        <v>6.6666666666666666E-2</v>
      </c>
      <c r="M136">
        <f>VLOOKUP( CONCATENATE(D136,E136),градация!A:D,4,0)</f>
        <v>6</v>
      </c>
      <c r="N136">
        <f>VLOOKUP( CONCATENATE(G136,H136),градация!F:I,4,0)</f>
        <v>3</v>
      </c>
    </row>
    <row r="137" spans="1:14" hidden="1" x14ac:dyDescent="0.3">
      <c r="A137" t="s">
        <v>16</v>
      </c>
      <c r="B137">
        <v>36</v>
      </c>
      <c r="C137">
        <v>60</v>
      </c>
      <c r="D137">
        <v>0</v>
      </c>
      <c r="E137">
        <v>5</v>
      </c>
      <c r="F137" t="s">
        <v>17</v>
      </c>
      <c r="G137">
        <v>0</v>
      </c>
      <c r="H137">
        <v>166</v>
      </c>
      <c r="I137">
        <v>130</v>
      </c>
      <c r="J137" t="s">
        <v>5</v>
      </c>
      <c r="K137">
        <v>6.3</v>
      </c>
      <c r="L137">
        <f t="shared" si="2"/>
        <v>20.634920634920636</v>
      </c>
      <c r="M137">
        <f>VLOOKUP( CONCATENATE(D137,E137),градация!A:D,4,0)</f>
        <v>1</v>
      </c>
      <c r="N137">
        <f>VLOOKUP( CONCATENATE(G137,H137),градация!F:I,4,0)</f>
        <v>1</v>
      </c>
    </row>
    <row r="138" spans="1:14" hidden="1" x14ac:dyDescent="0.3">
      <c r="A138" t="s">
        <v>16</v>
      </c>
      <c r="B138">
        <v>36</v>
      </c>
      <c r="C138">
        <v>60</v>
      </c>
      <c r="D138">
        <v>5</v>
      </c>
      <c r="E138">
        <v>25</v>
      </c>
      <c r="F138" t="s">
        <v>17</v>
      </c>
      <c r="G138">
        <v>0</v>
      </c>
      <c r="H138">
        <v>166</v>
      </c>
      <c r="I138">
        <v>125</v>
      </c>
      <c r="J138" t="s">
        <v>5</v>
      </c>
      <c r="K138">
        <v>6.3</v>
      </c>
      <c r="L138">
        <f t="shared" si="2"/>
        <v>19.841269841269842</v>
      </c>
      <c r="M138">
        <f>VLOOKUP( CONCATENATE(D138,E138),градация!A:D,4,0)</f>
        <v>2</v>
      </c>
      <c r="N138">
        <f>VLOOKUP( CONCATENATE(G138,H138),градация!F:I,4,0)</f>
        <v>1</v>
      </c>
    </row>
    <row r="139" spans="1:14" hidden="1" x14ac:dyDescent="0.3">
      <c r="A139" t="s">
        <v>16</v>
      </c>
      <c r="B139">
        <v>36</v>
      </c>
      <c r="C139">
        <v>60</v>
      </c>
      <c r="D139">
        <v>25</v>
      </c>
      <c r="E139">
        <v>50</v>
      </c>
      <c r="F139" t="s">
        <v>17</v>
      </c>
      <c r="G139">
        <v>0</v>
      </c>
      <c r="H139">
        <v>166</v>
      </c>
      <c r="I139">
        <v>120</v>
      </c>
      <c r="J139" t="s">
        <v>5</v>
      </c>
      <c r="K139">
        <v>6.3</v>
      </c>
      <c r="L139">
        <f t="shared" si="2"/>
        <v>19.047619047619047</v>
      </c>
      <c r="M139">
        <f>VLOOKUP( CONCATENATE(D139,E139),градация!A:D,4,0)</f>
        <v>3</v>
      </c>
      <c r="N139">
        <f>VLOOKUP( CONCATENATE(G139,H139),градация!F:I,4,0)</f>
        <v>1</v>
      </c>
    </row>
    <row r="140" spans="1:14" hidden="1" x14ac:dyDescent="0.3">
      <c r="A140" t="s">
        <v>16</v>
      </c>
      <c r="B140">
        <v>36</v>
      </c>
      <c r="C140">
        <v>60</v>
      </c>
      <c r="D140">
        <v>0</v>
      </c>
      <c r="E140">
        <v>5</v>
      </c>
      <c r="F140" t="s">
        <v>17</v>
      </c>
      <c r="G140">
        <v>166</v>
      </c>
      <c r="H140">
        <v>333</v>
      </c>
      <c r="I140">
        <v>150</v>
      </c>
      <c r="J140" t="s">
        <v>5</v>
      </c>
      <c r="K140">
        <v>6.3</v>
      </c>
      <c r="L140">
        <f t="shared" si="2"/>
        <v>23.80952380952381</v>
      </c>
      <c r="M140">
        <f>VLOOKUP( CONCATENATE(D140,E140),градация!A:D,4,0)</f>
        <v>1</v>
      </c>
      <c r="N140">
        <f>VLOOKUP( CONCATENATE(G140,H140),градация!F:I,4,0)</f>
        <v>2</v>
      </c>
    </row>
    <row r="141" spans="1:14" hidden="1" x14ac:dyDescent="0.3">
      <c r="A141" t="s">
        <v>16</v>
      </c>
      <c r="B141">
        <v>36</v>
      </c>
      <c r="C141">
        <v>60</v>
      </c>
      <c r="D141">
        <v>5</v>
      </c>
      <c r="E141">
        <v>25</v>
      </c>
      <c r="F141" t="s">
        <v>17</v>
      </c>
      <c r="G141">
        <v>166</v>
      </c>
      <c r="H141">
        <v>333</v>
      </c>
      <c r="I141">
        <v>140</v>
      </c>
      <c r="J141" t="s">
        <v>5</v>
      </c>
      <c r="K141">
        <v>6.3</v>
      </c>
      <c r="L141">
        <f t="shared" si="2"/>
        <v>22.222222222222221</v>
      </c>
      <c r="M141">
        <f>VLOOKUP( CONCATENATE(D141,E141),градация!A:D,4,0)</f>
        <v>2</v>
      </c>
      <c r="N141">
        <f>VLOOKUP( CONCATENATE(G141,H141),градация!F:I,4,0)</f>
        <v>2</v>
      </c>
    </row>
    <row r="142" spans="1:14" hidden="1" x14ac:dyDescent="0.3">
      <c r="A142" t="s">
        <v>16</v>
      </c>
      <c r="B142">
        <v>36</v>
      </c>
      <c r="C142">
        <v>60</v>
      </c>
      <c r="D142">
        <v>25</v>
      </c>
      <c r="E142">
        <v>50</v>
      </c>
      <c r="F142" t="s">
        <v>17</v>
      </c>
      <c r="G142">
        <v>166</v>
      </c>
      <c r="H142">
        <v>333</v>
      </c>
      <c r="I142">
        <v>135</v>
      </c>
      <c r="J142" t="s">
        <v>5</v>
      </c>
      <c r="K142">
        <v>6.3</v>
      </c>
      <c r="L142">
        <f t="shared" si="2"/>
        <v>21.428571428571431</v>
      </c>
      <c r="M142">
        <f>VLOOKUP( CONCATENATE(D142,E142),градация!A:D,4,0)</f>
        <v>3</v>
      </c>
      <c r="N142">
        <f>VLOOKUP( CONCATENATE(G142,H142),градация!F:I,4,0)</f>
        <v>2</v>
      </c>
    </row>
    <row r="143" spans="1:14" x14ac:dyDescent="0.3">
      <c r="A143" t="s">
        <v>16</v>
      </c>
      <c r="B143">
        <v>36</v>
      </c>
      <c r="C143">
        <v>60</v>
      </c>
      <c r="D143">
        <v>0</v>
      </c>
      <c r="E143">
        <v>5000</v>
      </c>
      <c r="F143" t="s">
        <v>18</v>
      </c>
      <c r="G143">
        <v>333</v>
      </c>
      <c r="H143">
        <v>1000000</v>
      </c>
      <c r="I143">
        <v>0.44</v>
      </c>
      <c r="J143" t="s">
        <v>5</v>
      </c>
      <c r="K143">
        <v>6.3</v>
      </c>
      <c r="L143">
        <f t="shared" si="2"/>
        <v>6.9841269841269843E-2</v>
      </c>
      <c r="M143">
        <f>VLOOKUP( CONCATENATE(D143,E143),градация!A:D,4,0)</f>
        <v>4</v>
      </c>
      <c r="N143">
        <f>VLOOKUP( CONCATENATE(G143,H143),градация!F:I,4,0)</f>
        <v>3</v>
      </c>
    </row>
    <row r="144" spans="1:14" x14ac:dyDescent="0.3">
      <c r="A144" t="s">
        <v>16</v>
      </c>
      <c r="B144">
        <v>36</v>
      </c>
      <c r="C144">
        <v>60</v>
      </c>
      <c r="D144">
        <v>5000</v>
      </c>
      <c r="E144">
        <v>10000</v>
      </c>
      <c r="F144" t="s">
        <v>18</v>
      </c>
      <c r="G144">
        <v>333</v>
      </c>
      <c r="H144">
        <v>1000000</v>
      </c>
      <c r="I144">
        <v>0.43</v>
      </c>
      <c r="J144" t="s">
        <v>5</v>
      </c>
      <c r="K144">
        <v>6.3</v>
      </c>
      <c r="L144">
        <f t="shared" si="2"/>
        <v>6.8253968253968261E-2</v>
      </c>
      <c r="M144">
        <f>VLOOKUP( CONCATENATE(D144,E144),градация!A:D,4,0)</f>
        <v>5</v>
      </c>
      <c r="N144">
        <f>VLOOKUP( CONCATENATE(G144,H144),градация!F:I,4,0)</f>
        <v>3</v>
      </c>
    </row>
    <row r="145" spans="1:14" x14ac:dyDescent="0.3">
      <c r="A145" t="s">
        <v>16</v>
      </c>
      <c r="B145">
        <v>36</v>
      </c>
      <c r="C145">
        <v>60</v>
      </c>
      <c r="D145">
        <v>10000</v>
      </c>
      <c r="E145">
        <v>100000</v>
      </c>
      <c r="F145" t="s">
        <v>18</v>
      </c>
      <c r="G145">
        <v>333</v>
      </c>
      <c r="H145">
        <v>1000000</v>
      </c>
      <c r="I145">
        <v>0.42</v>
      </c>
      <c r="J145" t="s">
        <v>5</v>
      </c>
      <c r="K145">
        <v>6.3</v>
      </c>
      <c r="L145">
        <f t="shared" si="2"/>
        <v>6.6666666666666666E-2</v>
      </c>
      <c r="M145">
        <f>VLOOKUP( CONCATENATE(D145,E145),градация!A:D,4,0)</f>
        <v>6</v>
      </c>
      <c r="N145">
        <f>VLOOKUP( CONCATENATE(G145,H145),градация!F:I,4,0)</f>
        <v>3</v>
      </c>
    </row>
    <row r="146" spans="1:14" hidden="1" x14ac:dyDescent="0.3">
      <c r="A146" t="s">
        <v>16</v>
      </c>
      <c r="B146">
        <v>14</v>
      </c>
      <c r="C146">
        <v>60</v>
      </c>
      <c r="D146">
        <v>0</v>
      </c>
      <c r="E146">
        <v>5</v>
      </c>
      <c r="F146" t="s">
        <v>17</v>
      </c>
      <c r="G146">
        <v>0</v>
      </c>
      <c r="H146">
        <v>166</v>
      </c>
      <c r="I146">
        <v>165</v>
      </c>
      <c r="J146" t="s">
        <v>5</v>
      </c>
      <c r="K146">
        <v>6.3</v>
      </c>
      <c r="L146">
        <f t="shared" si="2"/>
        <v>26.19047619047619</v>
      </c>
      <c r="M146">
        <f>VLOOKUP( CONCATENATE(D146,E146),градация!A:D,4,0)</f>
        <v>1</v>
      </c>
      <c r="N146">
        <f>VLOOKUP( CONCATENATE(G146,H146),градация!F:I,4,0)</f>
        <v>1</v>
      </c>
    </row>
    <row r="147" spans="1:14" hidden="1" x14ac:dyDescent="0.3">
      <c r="A147" t="s">
        <v>16</v>
      </c>
      <c r="B147">
        <v>14</v>
      </c>
      <c r="C147">
        <v>60</v>
      </c>
      <c r="D147">
        <v>5</v>
      </c>
      <c r="E147">
        <v>25</v>
      </c>
      <c r="F147" t="s">
        <v>17</v>
      </c>
      <c r="G147">
        <v>0</v>
      </c>
      <c r="H147">
        <v>166</v>
      </c>
      <c r="I147">
        <v>160</v>
      </c>
      <c r="J147" t="s">
        <v>5</v>
      </c>
      <c r="K147">
        <v>6.3</v>
      </c>
      <c r="L147">
        <f t="shared" si="2"/>
        <v>25.396825396825399</v>
      </c>
      <c r="M147">
        <f>VLOOKUP( CONCATENATE(D147,E147),градация!A:D,4,0)</f>
        <v>2</v>
      </c>
      <c r="N147">
        <f>VLOOKUP( CONCATENATE(G147,H147),градация!F:I,4,0)</f>
        <v>1</v>
      </c>
    </row>
    <row r="148" spans="1:14" hidden="1" x14ac:dyDescent="0.3">
      <c r="A148" t="s">
        <v>16</v>
      </c>
      <c r="B148">
        <v>14</v>
      </c>
      <c r="C148">
        <v>60</v>
      </c>
      <c r="D148">
        <v>25</v>
      </c>
      <c r="E148">
        <v>50</v>
      </c>
      <c r="F148" t="s">
        <v>17</v>
      </c>
      <c r="G148">
        <v>0</v>
      </c>
      <c r="H148">
        <v>166</v>
      </c>
      <c r="I148">
        <v>150</v>
      </c>
      <c r="J148" t="s">
        <v>5</v>
      </c>
      <c r="K148">
        <v>6.3</v>
      </c>
      <c r="L148">
        <f t="shared" si="2"/>
        <v>23.80952380952381</v>
      </c>
      <c r="M148">
        <f>VLOOKUP( CONCATENATE(D148,E148),градация!A:D,4,0)</f>
        <v>3</v>
      </c>
      <c r="N148">
        <f>VLOOKUP( CONCATENATE(G148,H148),градация!F:I,4,0)</f>
        <v>1</v>
      </c>
    </row>
    <row r="149" spans="1:14" hidden="1" x14ac:dyDescent="0.3">
      <c r="A149" t="s">
        <v>16</v>
      </c>
      <c r="B149">
        <v>14</v>
      </c>
      <c r="C149">
        <v>60</v>
      </c>
      <c r="D149">
        <v>0</v>
      </c>
      <c r="E149">
        <v>5</v>
      </c>
      <c r="F149" t="s">
        <v>17</v>
      </c>
      <c r="G149">
        <v>166</v>
      </c>
      <c r="H149">
        <v>333</v>
      </c>
      <c r="I149">
        <v>185</v>
      </c>
      <c r="J149" t="s">
        <v>5</v>
      </c>
      <c r="K149">
        <v>6.3</v>
      </c>
      <c r="L149">
        <f t="shared" si="2"/>
        <v>29.365079365079367</v>
      </c>
      <c r="M149">
        <f>VLOOKUP( CONCATENATE(D149,E149),градация!A:D,4,0)</f>
        <v>1</v>
      </c>
      <c r="N149">
        <f>VLOOKUP( CONCATENATE(G149,H149),градация!F:I,4,0)</f>
        <v>2</v>
      </c>
    </row>
    <row r="150" spans="1:14" hidden="1" x14ac:dyDescent="0.3">
      <c r="A150" t="s">
        <v>16</v>
      </c>
      <c r="B150">
        <v>14</v>
      </c>
      <c r="C150">
        <v>60</v>
      </c>
      <c r="D150">
        <v>5</v>
      </c>
      <c r="E150">
        <v>25</v>
      </c>
      <c r="F150" t="s">
        <v>17</v>
      </c>
      <c r="G150">
        <v>166</v>
      </c>
      <c r="H150">
        <v>333</v>
      </c>
      <c r="I150">
        <v>170</v>
      </c>
      <c r="J150" t="s">
        <v>5</v>
      </c>
      <c r="K150">
        <v>6.3</v>
      </c>
      <c r="L150">
        <f t="shared" si="2"/>
        <v>26.984126984126984</v>
      </c>
      <c r="M150">
        <f>VLOOKUP( CONCATENATE(D150,E150),градация!A:D,4,0)</f>
        <v>2</v>
      </c>
      <c r="N150">
        <f>VLOOKUP( CONCATENATE(G150,H150),градация!F:I,4,0)</f>
        <v>2</v>
      </c>
    </row>
    <row r="151" spans="1:14" hidden="1" x14ac:dyDescent="0.3">
      <c r="A151" t="s">
        <v>16</v>
      </c>
      <c r="B151">
        <v>14</v>
      </c>
      <c r="C151">
        <v>60</v>
      </c>
      <c r="D151">
        <v>25</v>
      </c>
      <c r="E151">
        <v>50</v>
      </c>
      <c r="F151" t="s">
        <v>17</v>
      </c>
      <c r="G151">
        <v>166</v>
      </c>
      <c r="H151">
        <v>333</v>
      </c>
      <c r="I151">
        <v>165</v>
      </c>
      <c r="J151" t="s">
        <v>5</v>
      </c>
      <c r="K151">
        <v>6.3</v>
      </c>
      <c r="L151">
        <f t="shared" si="2"/>
        <v>26.19047619047619</v>
      </c>
      <c r="M151">
        <f>VLOOKUP( CONCATENATE(D151,E151),градация!A:D,4,0)</f>
        <v>3</v>
      </c>
      <c r="N151">
        <f>VLOOKUP( CONCATENATE(G151,H151),градация!F:I,4,0)</f>
        <v>2</v>
      </c>
    </row>
    <row r="152" spans="1:14" x14ac:dyDescent="0.3">
      <c r="A152" t="s">
        <v>16</v>
      </c>
      <c r="B152">
        <v>14</v>
      </c>
      <c r="C152">
        <v>60</v>
      </c>
      <c r="D152">
        <v>0</v>
      </c>
      <c r="E152">
        <v>5000</v>
      </c>
      <c r="F152" t="s">
        <v>18</v>
      </c>
      <c r="G152">
        <v>333</v>
      </c>
      <c r="H152">
        <v>1000000</v>
      </c>
      <c r="I152">
        <v>0.56999999999999995</v>
      </c>
      <c r="J152" t="s">
        <v>5</v>
      </c>
      <c r="K152">
        <v>6.3</v>
      </c>
      <c r="L152">
        <f t="shared" si="2"/>
        <v>9.0476190476190474E-2</v>
      </c>
      <c r="M152">
        <f>VLOOKUP( CONCATENATE(D152,E152),градация!A:D,4,0)</f>
        <v>4</v>
      </c>
      <c r="N152">
        <f>VLOOKUP( CONCATENATE(G152,H152),градация!F:I,4,0)</f>
        <v>3</v>
      </c>
    </row>
    <row r="153" spans="1:14" x14ac:dyDescent="0.3">
      <c r="A153" t="s">
        <v>16</v>
      </c>
      <c r="B153">
        <v>14</v>
      </c>
      <c r="C153">
        <v>60</v>
      </c>
      <c r="D153">
        <v>5000</v>
      </c>
      <c r="E153">
        <v>10000</v>
      </c>
      <c r="F153" t="s">
        <v>18</v>
      </c>
      <c r="G153">
        <v>333</v>
      </c>
      <c r="H153">
        <v>1000000</v>
      </c>
      <c r="I153">
        <v>0.56000000000000005</v>
      </c>
      <c r="J153" t="s">
        <v>5</v>
      </c>
      <c r="K153">
        <v>6.3</v>
      </c>
      <c r="L153">
        <f t="shared" si="2"/>
        <v>8.8888888888888906E-2</v>
      </c>
      <c r="M153">
        <f>VLOOKUP( CONCATENATE(D153,E153),градация!A:D,4,0)</f>
        <v>5</v>
      </c>
      <c r="N153">
        <f>VLOOKUP( CONCATENATE(G153,H153),градация!F:I,4,0)</f>
        <v>3</v>
      </c>
    </row>
    <row r="154" spans="1:14" x14ac:dyDescent="0.3">
      <c r="A154" t="s">
        <v>16</v>
      </c>
      <c r="B154">
        <v>14</v>
      </c>
      <c r="C154">
        <v>60</v>
      </c>
      <c r="D154">
        <v>10000</v>
      </c>
      <c r="E154">
        <v>100000</v>
      </c>
      <c r="F154" t="s">
        <v>18</v>
      </c>
      <c r="G154">
        <v>333</v>
      </c>
      <c r="H154">
        <v>1000000</v>
      </c>
      <c r="I154">
        <v>0.55000000000000004</v>
      </c>
      <c r="J154" t="s">
        <v>5</v>
      </c>
      <c r="K154">
        <v>6.3</v>
      </c>
      <c r="L154">
        <f t="shared" si="2"/>
        <v>8.7301587301587311E-2</v>
      </c>
      <c r="M154">
        <f>VLOOKUP( CONCATENATE(D154,E154),градация!A:D,4,0)</f>
        <v>6</v>
      </c>
      <c r="N154">
        <f>VLOOKUP( CONCATENATE(G154,H154),градация!F:I,4,0)</f>
        <v>3</v>
      </c>
    </row>
    <row r="155" spans="1:14" hidden="1" x14ac:dyDescent="0.3">
      <c r="A155" t="s">
        <v>16</v>
      </c>
      <c r="B155">
        <v>86</v>
      </c>
      <c r="C155">
        <v>60</v>
      </c>
      <c r="D155">
        <v>0</v>
      </c>
      <c r="E155">
        <v>5</v>
      </c>
      <c r="F155" t="s">
        <v>17</v>
      </c>
      <c r="G155">
        <v>0</v>
      </c>
      <c r="H155">
        <v>166</v>
      </c>
      <c r="I155">
        <v>130</v>
      </c>
      <c r="J155" t="s">
        <v>5</v>
      </c>
      <c r="K155">
        <v>6.3</v>
      </c>
      <c r="L155">
        <f t="shared" si="2"/>
        <v>20.634920634920636</v>
      </c>
      <c r="M155">
        <f>VLOOKUP( CONCATENATE(D155,E155),градация!A:D,4,0)</f>
        <v>1</v>
      </c>
      <c r="N155">
        <f>VLOOKUP( CONCATENATE(G155,H155),градация!F:I,4,0)</f>
        <v>1</v>
      </c>
    </row>
    <row r="156" spans="1:14" hidden="1" x14ac:dyDescent="0.3">
      <c r="A156" t="s">
        <v>16</v>
      </c>
      <c r="B156">
        <v>86</v>
      </c>
      <c r="C156">
        <v>60</v>
      </c>
      <c r="D156">
        <v>5</v>
      </c>
      <c r="E156">
        <v>25</v>
      </c>
      <c r="F156" t="s">
        <v>17</v>
      </c>
      <c r="G156">
        <v>0</v>
      </c>
      <c r="H156">
        <v>166</v>
      </c>
      <c r="I156">
        <v>125</v>
      </c>
      <c r="J156" t="s">
        <v>5</v>
      </c>
      <c r="K156">
        <v>6.3</v>
      </c>
      <c r="L156">
        <f t="shared" si="2"/>
        <v>19.841269841269842</v>
      </c>
      <c r="M156">
        <f>VLOOKUP( CONCATENATE(D156,E156),градация!A:D,4,0)</f>
        <v>2</v>
      </c>
      <c r="N156">
        <f>VLOOKUP( CONCATENATE(G156,H156),градация!F:I,4,0)</f>
        <v>1</v>
      </c>
    </row>
    <row r="157" spans="1:14" hidden="1" x14ac:dyDescent="0.3">
      <c r="A157" t="s">
        <v>16</v>
      </c>
      <c r="B157">
        <v>86</v>
      </c>
      <c r="C157">
        <v>60</v>
      </c>
      <c r="D157">
        <v>25</v>
      </c>
      <c r="E157">
        <v>50</v>
      </c>
      <c r="F157" t="s">
        <v>17</v>
      </c>
      <c r="G157">
        <v>0</v>
      </c>
      <c r="H157">
        <v>166</v>
      </c>
      <c r="I157">
        <v>120</v>
      </c>
      <c r="J157" t="s">
        <v>5</v>
      </c>
      <c r="K157">
        <v>6.3</v>
      </c>
      <c r="L157">
        <f t="shared" si="2"/>
        <v>19.047619047619047</v>
      </c>
      <c r="M157">
        <f>VLOOKUP( CONCATENATE(D157,E157),градация!A:D,4,0)</f>
        <v>3</v>
      </c>
      <c r="N157">
        <f>VLOOKUP( CONCATENATE(G157,H157),градация!F:I,4,0)</f>
        <v>1</v>
      </c>
    </row>
    <row r="158" spans="1:14" hidden="1" x14ac:dyDescent="0.3">
      <c r="A158" t="s">
        <v>16</v>
      </c>
      <c r="B158">
        <v>86</v>
      </c>
      <c r="C158">
        <v>60</v>
      </c>
      <c r="D158">
        <v>0</v>
      </c>
      <c r="E158">
        <v>5</v>
      </c>
      <c r="F158" t="s">
        <v>17</v>
      </c>
      <c r="G158">
        <v>166</v>
      </c>
      <c r="H158">
        <v>333</v>
      </c>
      <c r="I158">
        <v>150</v>
      </c>
      <c r="J158" t="s">
        <v>5</v>
      </c>
      <c r="K158">
        <v>6.3</v>
      </c>
      <c r="L158">
        <f t="shared" si="2"/>
        <v>23.80952380952381</v>
      </c>
      <c r="M158">
        <f>VLOOKUP( CONCATENATE(D158,E158),градация!A:D,4,0)</f>
        <v>1</v>
      </c>
      <c r="N158">
        <f>VLOOKUP( CONCATENATE(G158,H158),градация!F:I,4,0)</f>
        <v>2</v>
      </c>
    </row>
    <row r="159" spans="1:14" hidden="1" x14ac:dyDescent="0.3">
      <c r="A159" t="s">
        <v>16</v>
      </c>
      <c r="B159">
        <v>86</v>
      </c>
      <c r="C159">
        <v>60</v>
      </c>
      <c r="D159">
        <v>5</v>
      </c>
      <c r="E159">
        <v>25</v>
      </c>
      <c r="F159" t="s">
        <v>17</v>
      </c>
      <c r="G159">
        <v>166</v>
      </c>
      <c r="H159">
        <v>333</v>
      </c>
      <c r="I159">
        <v>140</v>
      </c>
      <c r="J159" t="s">
        <v>5</v>
      </c>
      <c r="K159">
        <v>6.3</v>
      </c>
      <c r="L159">
        <f t="shared" si="2"/>
        <v>22.222222222222221</v>
      </c>
      <c r="M159">
        <f>VLOOKUP( CONCATENATE(D159,E159),градация!A:D,4,0)</f>
        <v>2</v>
      </c>
      <c r="N159">
        <f>VLOOKUP( CONCATENATE(G159,H159),градация!F:I,4,0)</f>
        <v>2</v>
      </c>
    </row>
    <row r="160" spans="1:14" hidden="1" x14ac:dyDescent="0.3">
      <c r="A160" t="s">
        <v>16</v>
      </c>
      <c r="B160">
        <v>86</v>
      </c>
      <c r="C160">
        <v>60</v>
      </c>
      <c r="D160">
        <v>25</v>
      </c>
      <c r="E160">
        <v>50</v>
      </c>
      <c r="F160" t="s">
        <v>17</v>
      </c>
      <c r="G160">
        <v>166</v>
      </c>
      <c r="H160">
        <v>333</v>
      </c>
      <c r="I160">
        <v>135</v>
      </c>
      <c r="J160" t="s">
        <v>5</v>
      </c>
      <c r="K160">
        <v>6.3</v>
      </c>
      <c r="L160">
        <f t="shared" si="2"/>
        <v>21.428571428571431</v>
      </c>
      <c r="M160">
        <f>VLOOKUP( CONCATENATE(D160,E160),градация!A:D,4,0)</f>
        <v>3</v>
      </c>
      <c r="N160">
        <f>VLOOKUP( CONCATENATE(G160,H160),градация!F:I,4,0)</f>
        <v>2</v>
      </c>
    </row>
    <row r="161" spans="1:14" x14ac:dyDescent="0.3">
      <c r="A161" t="s">
        <v>16</v>
      </c>
      <c r="B161">
        <v>86</v>
      </c>
      <c r="C161">
        <v>60</v>
      </c>
      <c r="D161">
        <v>0</v>
      </c>
      <c r="E161">
        <v>5000</v>
      </c>
      <c r="F161" t="s">
        <v>18</v>
      </c>
      <c r="G161">
        <v>333</v>
      </c>
      <c r="H161">
        <v>1000000</v>
      </c>
      <c r="I161">
        <v>0.44</v>
      </c>
      <c r="J161" t="s">
        <v>5</v>
      </c>
      <c r="K161">
        <v>6.3</v>
      </c>
      <c r="L161">
        <f t="shared" si="2"/>
        <v>6.9841269841269843E-2</v>
      </c>
      <c r="M161">
        <f>VLOOKUP( CONCATENATE(D161,E161),градация!A:D,4,0)</f>
        <v>4</v>
      </c>
      <c r="N161">
        <f>VLOOKUP( CONCATENATE(G161,H161),градация!F:I,4,0)</f>
        <v>3</v>
      </c>
    </row>
    <row r="162" spans="1:14" x14ac:dyDescent="0.3">
      <c r="A162" t="s">
        <v>16</v>
      </c>
      <c r="B162">
        <v>86</v>
      </c>
      <c r="C162">
        <v>60</v>
      </c>
      <c r="D162">
        <v>5000</v>
      </c>
      <c r="E162">
        <v>10000</v>
      </c>
      <c r="F162" t="s">
        <v>18</v>
      </c>
      <c r="G162">
        <v>333</v>
      </c>
      <c r="H162">
        <v>1000000</v>
      </c>
      <c r="I162">
        <v>0.43</v>
      </c>
      <c r="J162" t="s">
        <v>5</v>
      </c>
      <c r="K162">
        <v>6.3</v>
      </c>
      <c r="L162">
        <f t="shared" si="2"/>
        <v>6.8253968253968261E-2</v>
      </c>
      <c r="M162">
        <f>VLOOKUP( CONCATENATE(D162,E162),градация!A:D,4,0)</f>
        <v>5</v>
      </c>
      <c r="N162">
        <f>VLOOKUP( CONCATENATE(G162,H162),градация!F:I,4,0)</f>
        <v>3</v>
      </c>
    </row>
    <row r="163" spans="1:14" x14ac:dyDescent="0.3">
      <c r="A163" t="s">
        <v>16</v>
      </c>
      <c r="B163">
        <v>86</v>
      </c>
      <c r="C163">
        <v>60</v>
      </c>
      <c r="D163">
        <v>10000</v>
      </c>
      <c r="E163">
        <v>100000</v>
      </c>
      <c r="F163" t="s">
        <v>18</v>
      </c>
      <c r="G163">
        <v>333</v>
      </c>
      <c r="H163">
        <v>1000000</v>
      </c>
      <c r="I163">
        <v>0.42</v>
      </c>
      <c r="J163" t="s">
        <v>5</v>
      </c>
      <c r="K163">
        <v>6.3</v>
      </c>
      <c r="L163">
        <f t="shared" si="2"/>
        <v>6.6666666666666666E-2</v>
      </c>
      <c r="M163">
        <f>VLOOKUP( CONCATENATE(D163,E163),градация!A:D,4,0)</f>
        <v>6</v>
      </c>
      <c r="N163">
        <f>VLOOKUP( CONCATENATE(G163,H163),градация!F:I,4,0)</f>
        <v>3</v>
      </c>
    </row>
    <row r="164" spans="1:14" hidden="1" x14ac:dyDescent="0.3">
      <c r="A164" t="s">
        <v>16</v>
      </c>
      <c r="B164">
        <v>40</v>
      </c>
      <c r="C164">
        <v>60</v>
      </c>
      <c r="D164">
        <v>0</v>
      </c>
      <c r="E164">
        <v>5</v>
      </c>
      <c r="F164" t="s">
        <v>17</v>
      </c>
      <c r="G164">
        <v>0</v>
      </c>
      <c r="H164">
        <v>166</v>
      </c>
      <c r="I164">
        <v>165</v>
      </c>
      <c r="J164" t="s">
        <v>5</v>
      </c>
      <c r="K164">
        <v>6.3</v>
      </c>
      <c r="L164">
        <f t="shared" si="2"/>
        <v>26.19047619047619</v>
      </c>
      <c r="M164">
        <f>VLOOKUP( CONCATENATE(D164,E164),градация!A:D,4,0)</f>
        <v>1</v>
      </c>
      <c r="N164">
        <f>VLOOKUP( CONCATENATE(G164,H164),градация!F:I,4,0)</f>
        <v>1</v>
      </c>
    </row>
    <row r="165" spans="1:14" hidden="1" x14ac:dyDescent="0.3">
      <c r="A165" t="s">
        <v>16</v>
      </c>
      <c r="B165">
        <v>40</v>
      </c>
      <c r="C165">
        <v>60</v>
      </c>
      <c r="D165">
        <v>5</v>
      </c>
      <c r="E165">
        <v>25</v>
      </c>
      <c r="F165" t="s">
        <v>17</v>
      </c>
      <c r="G165">
        <v>0</v>
      </c>
      <c r="H165">
        <v>166</v>
      </c>
      <c r="I165">
        <v>160</v>
      </c>
      <c r="J165" t="s">
        <v>5</v>
      </c>
      <c r="K165">
        <v>6.3</v>
      </c>
      <c r="L165">
        <f t="shared" si="2"/>
        <v>25.396825396825399</v>
      </c>
      <c r="M165">
        <f>VLOOKUP( CONCATENATE(D165,E165),градация!A:D,4,0)</f>
        <v>2</v>
      </c>
      <c r="N165">
        <f>VLOOKUP( CONCATENATE(G165,H165),градация!F:I,4,0)</f>
        <v>1</v>
      </c>
    </row>
    <row r="166" spans="1:14" hidden="1" x14ac:dyDescent="0.3">
      <c r="A166" t="s">
        <v>16</v>
      </c>
      <c r="B166">
        <v>40</v>
      </c>
      <c r="C166">
        <v>60</v>
      </c>
      <c r="D166">
        <v>25</v>
      </c>
      <c r="E166">
        <v>50</v>
      </c>
      <c r="F166" t="s">
        <v>17</v>
      </c>
      <c r="G166">
        <v>0</v>
      </c>
      <c r="H166">
        <v>166</v>
      </c>
      <c r="I166">
        <v>150</v>
      </c>
      <c r="J166" t="s">
        <v>5</v>
      </c>
      <c r="K166">
        <v>6.3</v>
      </c>
      <c r="L166">
        <f t="shared" si="2"/>
        <v>23.80952380952381</v>
      </c>
      <c r="M166">
        <f>VLOOKUP( CONCATENATE(D166,E166),градация!A:D,4,0)</f>
        <v>3</v>
      </c>
      <c r="N166">
        <f>VLOOKUP( CONCATENATE(G166,H166),градация!F:I,4,0)</f>
        <v>1</v>
      </c>
    </row>
    <row r="167" spans="1:14" hidden="1" x14ac:dyDescent="0.3">
      <c r="A167" t="s">
        <v>16</v>
      </c>
      <c r="B167">
        <v>40</v>
      </c>
      <c r="C167">
        <v>60</v>
      </c>
      <c r="D167">
        <v>0</v>
      </c>
      <c r="E167">
        <v>5</v>
      </c>
      <c r="F167" t="s">
        <v>17</v>
      </c>
      <c r="G167">
        <v>166</v>
      </c>
      <c r="H167">
        <v>333</v>
      </c>
      <c r="I167">
        <v>185</v>
      </c>
      <c r="J167" t="s">
        <v>5</v>
      </c>
      <c r="K167">
        <v>6.3</v>
      </c>
      <c r="L167">
        <f t="shared" si="2"/>
        <v>29.365079365079367</v>
      </c>
      <c r="M167">
        <f>VLOOKUP( CONCATENATE(D167,E167),градация!A:D,4,0)</f>
        <v>1</v>
      </c>
      <c r="N167">
        <f>VLOOKUP( CONCATENATE(G167,H167),градация!F:I,4,0)</f>
        <v>2</v>
      </c>
    </row>
    <row r="168" spans="1:14" hidden="1" x14ac:dyDescent="0.3">
      <c r="A168" t="s">
        <v>16</v>
      </c>
      <c r="B168">
        <v>40</v>
      </c>
      <c r="C168">
        <v>60</v>
      </c>
      <c r="D168">
        <v>5</v>
      </c>
      <c r="E168">
        <v>25</v>
      </c>
      <c r="F168" t="s">
        <v>17</v>
      </c>
      <c r="G168">
        <v>166</v>
      </c>
      <c r="H168">
        <v>333</v>
      </c>
      <c r="I168">
        <v>170</v>
      </c>
      <c r="J168" t="s">
        <v>5</v>
      </c>
      <c r="K168">
        <v>6.3</v>
      </c>
      <c r="L168">
        <f t="shared" si="2"/>
        <v>26.984126984126984</v>
      </c>
      <c r="M168">
        <f>VLOOKUP( CONCATENATE(D168,E168),градация!A:D,4,0)</f>
        <v>2</v>
      </c>
      <c r="N168">
        <f>VLOOKUP( CONCATENATE(G168,H168),градация!F:I,4,0)</f>
        <v>2</v>
      </c>
    </row>
    <row r="169" spans="1:14" hidden="1" x14ac:dyDescent="0.3">
      <c r="A169" t="s">
        <v>16</v>
      </c>
      <c r="B169">
        <v>40</v>
      </c>
      <c r="C169">
        <v>60</v>
      </c>
      <c r="D169">
        <v>25</v>
      </c>
      <c r="E169">
        <v>50</v>
      </c>
      <c r="F169" t="s">
        <v>17</v>
      </c>
      <c r="G169">
        <v>166</v>
      </c>
      <c r="H169">
        <v>333</v>
      </c>
      <c r="I169">
        <v>165</v>
      </c>
      <c r="J169" t="s">
        <v>5</v>
      </c>
      <c r="K169">
        <v>6.3</v>
      </c>
      <c r="L169">
        <f t="shared" si="2"/>
        <v>26.19047619047619</v>
      </c>
      <c r="M169">
        <f>VLOOKUP( CONCATENATE(D169,E169),градация!A:D,4,0)</f>
        <v>3</v>
      </c>
      <c r="N169">
        <f>VLOOKUP( CONCATENATE(G169,H169),градация!F:I,4,0)</f>
        <v>2</v>
      </c>
    </row>
    <row r="170" spans="1:14" x14ac:dyDescent="0.3">
      <c r="A170" t="s">
        <v>16</v>
      </c>
      <c r="B170">
        <v>40</v>
      </c>
      <c r="C170">
        <v>60</v>
      </c>
      <c r="D170">
        <v>0</v>
      </c>
      <c r="E170">
        <v>5000</v>
      </c>
      <c r="F170" t="s">
        <v>18</v>
      </c>
      <c r="G170">
        <v>333</v>
      </c>
      <c r="H170">
        <v>1000000</v>
      </c>
      <c r="I170">
        <v>0.56999999999999995</v>
      </c>
      <c r="J170" t="s">
        <v>5</v>
      </c>
      <c r="K170">
        <v>6.3</v>
      </c>
      <c r="L170">
        <f t="shared" si="2"/>
        <v>9.0476190476190474E-2</v>
      </c>
      <c r="M170">
        <f>VLOOKUP( CONCATENATE(D170,E170),градация!A:D,4,0)</f>
        <v>4</v>
      </c>
      <c r="N170">
        <f>VLOOKUP( CONCATENATE(G170,H170),градация!F:I,4,0)</f>
        <v>3</v>
      </c>
    </row>
    <row r="171" spans="1:14" x14ac:dyDescent="0.3">
      <c r="A171" t="s">
        <v>16</v>
      </c>
      <c r="B171">
        <v>40</v>
      </c>
      <c r="C171">
        <v>60</v>
      </c>
      <c r="D171">
        <v>5000</v>
      </c>
      <c r="E171">
        <v>10000</v>
      </c>
      <c r="F171" t="s">
        <v>18</v>
      </c>
      <c r="G171">
        <v>333</v>
      </c>
      <c r="H171">
        <v>1000000</v>
      </c>
      <c r="I171">
        <v>0.56000000000000005</v>
      </c>
      <c r="J171" t="s">
        <v>5</v>
      </c>
      <c r="K171">
        <v>6.3</v>
      </c>
      <c r="L171">
        <f t="shared" si="2"/>
        <v>8.8888888888888906E-2</v>
      </c>
      <c r="M171">
        <f>VLOOKUP( CONCATENATE(D171,E171),градация!A:D,4,0)</f>
        <v>5</v>
      </c>
      <c r="N171">
        <f>VLOOKUP( CONCATENATE(G171,H171),градация!F:I,4,0)</f>
        <v>3</v>
      </c>
    </row>
    <row r="172" spans="1:14" x14ac:dyDescent="0.3">
      <c r="A172" t="s">
        <v>16</v>
      </c>
      <c r="B172">
        <v>40</v>
      </c>
      <c r="C172">
        <v>60</v>
      </c>
      <c r="D172">
        <v>10000</v>
      </c>
      <c r="E172">
        <v>100000</v>
      </c>
      <c r="F172" t="s">
        <v>18</v>
      </c>
      <c r="G172">
        <v>333</v>
      </c>
      <c r="H172">
        <v>1000000</v>
      </c>
      <c r="I172">
        <v>0.55000000000000004</v>
      </c>
      <c r="J172" t="s">
        <v>5</v>
      </c>
      <c r="K172">
        <v>6.3</v>
      </c>
      <c r="L172">
        <f t="shared" si="2"/>
        <v>8.7301587301587311E-2</v>
      </c>
      <c r="M172">
        <f>VLOOKUP( CONCATENATE(D172,E172),градация!A:D,4,0)</f>
        <v>6</v>
      </c>
      <c r="N172">
        <f>VLOOKUP( CONCATENATE(G172,H172),градация!F:I,4,0)</f>
        <v>3</v>
      </c>
    </row>
    <row r="173" spans="1:14" hidden="1" x14ac:dyDescent="0.3">
      <c r="A173" t="s">
        <v>16</v>
      </c>
      <c r="B173">
        <v>61</v>
      </c>
      <c r="C173">
        <v>60</v>
      </c>
      <c r="D173">
        <v>0</v>
      </c>
      <c r="E173">
        <v>5</v>
      </c>
      <c r="F173" t="s">
        <v>17</v>
      </c>
      <c r="G173">
        <v>0</v>
      </c>
      <c r="H173">
        <v>166</v>
      </c>
      <c r="I173">
        <v>165</v>
      </c>
      <c r="J173" t="s">
        <v>5</v>
      </c>
      <c r="K173">
        <v>6.3</v>
      </c>
      <c r="L173">
        <f t="shared" si="2"/>
        <v>26.19047619047619</v>
      </c>
      <c r="M173">
        <f>VLOOKUP( CONCATENATE(D173,E173),градация!A:D,4,0)</f>
        <v>1</v>
      </c>
      <c r="N173">
        <f>VLOOKUP( CONCATENATE(G173,H173),градация!F:I,4,0)</f>
        <v>1</v>
      </c>
    </row>
    <row r="174" spans="1:14" hidden="1" x14ac:dyDescent="0.3">
      <c r="A174" t="s">
        <v>16</v>
      </c>
      <c r="B174">
        <v>61</v>
      </c>
      <c r="C174">
        <v>60</v>
      </c>
      <c r="D174">
        <v>5</v>
      </c>
      <c r="E174">
        <v>25</v>
      </c>
      <c r="F174" t="s">
        <v>17</v>
      </c>
      <c r="G174">
        <v>0</v>
      </c>
      <c r="H174">
        <v>166</v>
      </c>
      <c r="I174">
        <v>160</v>
      </c>
      <c r="J174" t="s">
        <v>5</v>
      </c>
      <c r="K174">
        <v>6.3</v>
      </c>
      <c r="L174">
        <f t="shared" si="2"/>
        <v>25.396825396825399</v>
      </c>
      <c r="M174">
        <f>VLOOKUP( CONCATENATE(D174,E174),градация!A:D,4,0)</f>
        <v>2</v>
      </c>
      <c r="N174">
        <f>VLOOKUP( CONCATENATE(G174,H174),градация!F:I,4,0)</f>
        <v>1</v>
      </c>
    </row>
    <row r="175" spans="1:14" hidden="1" x14ac:dyDescent="0.3">
      <c r="A175" t="s">
        <v>16</v>
      </c>
      <c r="B175">
        <v>61</v>
      </c>
      <c r="C175">
        <v>60</v>
      </c>
      <c r="D175">
        <v>25</v>
      </c>
      <c r="E175">
        <v>50</v>
      </c>
      <c r="F175" t="s">
        <v>17</v>
      </c>
      <c r="G175">
        <v>0</v>
      </c>
      <c r="H175">
        <v>166</v>
      </c>
      <c r="I175">
        <v>150</v>
      </c>
      <c r="J175" t="s">
        <v>5</v>
      </c>
      <c r="K175">
        <v>6.3</v>
      </c>
      <c r="L175">
        <f t="shared" si="2"/>
        <v>23.80952380952381</v>
      </c>
      <c r="M175">
        <f>VLOOKUP( CONCATENATE(D175,E175),градация!A:D,4,0)</f>
        <v>3</v>
      </c>
      <c r="N175">
        <f>VLOOKUP( CONCATENATE(G175,H175),градация!F:I,4,0)</f>
        <v>1</v>
      </c>
    </row>
    <row r="176" spans="1:14" hidden="1" x14ac:dyDescent="0.3">
      <c r="A176" t="s">
        <v>16</v>
      </c>
      <c r="B176">
        <v>61</v>
      </c>
      <c r="C176">
        <v>60</v>
      </c>
      <c r="D176">
        <v>0</v>
      </c>
      <c r="E176">
        <v>5</v>
      </c>
      <c r="F176" t="s">
        <v>17</v>
      </c>
      <c r="G176">
        <v>166</v>
      </c>
      <c r="H176">
        <v>333</v>
      </c>
      <c r="I176">
        <v>185</v>
      </c>
      <c r="J176" t="s">
        <v>5</v>
      </c>
      <c r="K176">
        <v>6.3</v>
      </c>
      <c r="L176">
        <f t="shared" si="2"/>
        <v>29.365079365079367</v>
      </c>
      <c r="M176">
        <f>VLOOKUP( CONCATENATE(D176,E176),градация!A:D,4,0)</f>
        <v>1</v>
      </c>
      <c r="N176">
        <f>VLOOKUP( CONCATENATE(G176,H176),градация!F:I,4,0)</f>
        <v>2</v>
      </c>
    </row>
    <row r="177" spans="1:14" hidden="1" x14ac:dyDescent="0.3">
      <c r="A177" t="s">
        <v>16</v>
      </c>
      <c r="B177">
        <v>61</v>
      </c>
      <c r="C177">
        <v>60</v>
      </c>
      <c r="D177">
        <v>5</v>
      </c>
      <c r="E177">
        <v>25</v>
      </c>
      <c r="F177" t="s">
        <v>17</v>
      </c>
      <c r="G177">
        <v>166</v>
      </c>
      <c r="H177">
        <v>333</v>
      </c>
      <c r="I177">
        <v>170</v>
      </c>
      <c r="J177" t="s">
        <v>5</v>
      </c>
      <c r="K177">
        <v>6.3</v>
      </c>
      <c r="L177">
        <f t="shared" si="2"/>
        <v>26.984126984126984</v>
      </c>
      <c r="M177">
        <f>VLOOKUP( CONCATENATE(D177,E177),градация!A:D,4,0)</f>
        <v>2</v>
      </c>
      <c r="N177">
        <f>VLOOKUP( CONCATENATE(G177,H177),градация!F:I,4,0)</f>
        <v>2</v>
      </c>
    </row>
    <row r="178" spans="1:14" hidden="1" x14ac:dyDescent="0.3">
      <c r="A178" t="s">
        <v>16</v>
      </c>
      <c r="B178">
        <v>61</v>
      </c>
      <c r="C178">
        <v>60</v>
      </c>
      <c r="D178">
        <v>25</v>
      </c>
      <c r="E178">
        <v>50</v>
      </c>
      <c r="F178" t="s">
        <v>17</v>
      </c>
      <c r="G178">
        <v>166</v>
      </c>
      <c r="H178">
        <v>333</v>
      </c>
      <c r="I178">
        <v>165</v>
      </c>
      <c r="J178" t="s">
        <v>5</v>
      </c>
      <c r="K178">
        <v>6.3</v>
      </c>
      <c r="L178">
        <f t="shared" si="2"/>
        <v>26.19047619047619</v>
      </c>
      <c r="M178">
        <f>VLOOKUP( CONCATENATE(D178,E178),градация!A:D,4,0)</f>
        <v>3</v>
      </c>
      <c r="N178">
        <f>VLOOKUP( CONCATENATE(G178,H178),градация!F:I,4,0)</f>
        <v>2</v>
      </c>
    </row>
    <row r="179" spans="1:14" x14ac:dyDescent="0.3">
      <c r="A179" t="s">
        <v>16</v>
      </c>
      <c r="B179">
        <v>61</v>
      </c>
      <c r="C179">
        <v>60</v>
      </c>
      <c r="D179">
        <v>0</v>
      </c>
      <c r="E179">
        <v>5000</v>
      </c>
      <c r="F179" t="s">
        <v>18</v>
      </c>
      <c r="G179">
        <v>333</v>
      </c>
      <c r="H179">
        <v>1000000</v>
      </c>
      <c r="I179">
        <v>0.56999999999999995</v>
      </c>
      <c r="J179" t="s">
        <v>5</v>
      </c>
      <c r="K179">
        <v>6.3</v>
      </c>
      <c r="L179">
        <f t="shared" si="2"/>
        <v>9.0476190476190474E-2</v>
      </c>
      <c r="M179">
        <f>VLOOKUP( CONCATENATE(D179,E179),градация!A:D,4,0)</f>
        <v>4</v>
      </c>
      <c r="N179">
        <f>VLOOKUP( CONCATENATE(G179,H179),градация!F:I,4,0)</f>
        <v>3</v>
      </c>
    </row>
    <row r="180" spans="1:14" x14ac:dyDescent="0.3">
      <c r="A180" t="s">
        <v>16</v>
      </c>
      <c r="B180">
        <v>61</v>
      </c>
      <c r="C180">
        <v>60</v>
      </c>
      <c r="D180">
        <v>5000</v>
      </c>
      <c r="E180">
        <v>10000</v>
      </c>
      <c r="F180" t="s">
        <v>18</v>
      </c>
      <c r="G180">
        <v>333</v>
      </c>
      <c r="H180">
        <v>1000000</v>
      </c>
      <c r="I180">
        <v>0.56000000000000005</v>
      </c>
      <c r="J180" t="s">
        <v>5</v>
      </c>
      <c r="K180">
        <v>6.3</v>
      </c>
      <c r="L180">
        <f t="shared" si="2"/>
        <v>8.8888888888888906E-2</v>
      </c>
      <c r="M180">
        <f>VLOOKUP( CONCATENATE(D180,E180),градация!A:D,4,0)</f>
        <v>5</v>
      </c>
      <c r="N180">
        <f>VLOOKUP( CONCATENATE(G180,H180),градация!F:I,4,0)</f>
        <v>3</v>
      </c>
    </row>
    <row r="181" spans="1:14" x14ac:dyDescent="0.3">
      <c r="A181" t="s">
        <v>16</v>
      </c>
      <c r="B181">
        <v>61</v>
      </c>
      <c r="C181">
        <v>60</v>
      </c>
      <c r="D181">
        <v>10000</v>
      </c>
      <c r="E181">
        <v>100000</v>
      </c>
      <c r="F181" t="s">
        <v>18</v>
      </c>
      <c r="G181">
        <v>333</v>
      </c>
      <c r="H181">
        <v>1000000</v>
      </c>
      <c r="I181">
        <v>0.55000000000000004</v>
      </c>
      <c r="J181" t="s">
        <v>5</v>
      </c>
      <c r="K181">
        <v>6.3</v>
      </c>
      <c r="L181">
        <f t="shared" si="2"/>
        <v>8.7301587301587311E-2</v>
      </c>
      <c r="M181">
        <f>VLOOKUP( CONCATENATE(D181,E181),градация!A:D,4,0)</f>
        <v>6</v>
      </c>
      <c r="N181">
        <f>VLOOKUP( CONCATENATE(G181,H181),градация!F:I,4,0)</f>
        <v>3</v>
      </c>
    </row>
    <row r="182" spans="1:14" hidden="1" x14ac:dyDescent="0.3">
      <c r="A182" t="s">
        <v>16</v>
      </c>
      <c r="B182">
        <v>15</v>
      </c>
      <c r="C182">
        <v>60</v>
      </c>
      <c r="D182">
        <v>0</v>
      </c>
      <c r="E182">
        <v>5</v>
      </c>
      <c r="F182" t="s">
        <v>17</v>
      </c>
      <c r="G182">
        <v>0</v>
      </c>
      <c r="H182">
        <v>166</v>
      </c>
      <c r="I182">
        <v>130</v>
      </c>
      <c r="J182" t="s">
        <v>5</v>
      </c>
      <c r="K182">
        <v>6.3</v>
      </c>
      <c r="L182">
        <f t="shared" si="2"/>
        <v>20.634920634920636</v>
      </c>
      <c r="M182">
        <f>VLOOKUP( CONCATENATE(D182,E182),градация!A:D,4,0)</f>
        <v>1</v>
      </c>
      <c r="N182">
        <f>VLOOKUP( CONCATENATE(G182,H182),градация!F:I,4,0)</f>
        <v>1</v>
      </c>
    </row>
    <row r="183" spans="1:14" hidden="1" x14ac:dyDescent="0.3">
      <c r="A183" t="s">
        <v>16</v>
      </c>
      <c r="B183">
        <v>15</v>
      </c>
      <c r="C183">
        <v>60</v>
      </c>
      <c r="D183">
        <v>5</v>
      </c>
      <c r="E183">
        <v>25</v>
      </c>
      <c r="F183" t="s">
        <v>17</v>
      </c>
      <c r="G183">
        <v>0</v>
      </c>
      <c r="H183">
        <v>166</v>
      </c>
      <c r="I183">
        <v>125</v>
      </c>
      <c r="J183" t="s">
        <v>5</v>
      </c>
      <c r="K183">
        <v>6.3</v>
      </c>
      <c r="L183">
        <f t="shared" si="2"/>
        <v>19.841269841269842</v>
      </c>
      <c r="M183">
        <f>VLOOKUP( CONCATENATE(D183,E183),градация!A:D,4,0)</f>
        <v>2</v>
      </c>
      <c r="N183">
        <f>VLOOKUP( CONCATENATE(G183,H183),градация!F:I,4,0)</f>
        <v>1</v>
      </c>
    </row>
    <row r="184" spans="1:14" hidden="1" x14ac:dyDescent="0.3">
      <c r="A184" t="s">
        <v>16</v>
      </c>
      <c r="B184">
        <v>15</v>
      </c>
      <c r="C184">
        <v>60</v>
      </c>
      <c r="D184">
        <v>25</v>
      </c>
      <c r="E184">
        <v>50</v>
      </c>
      <c r="F184" t="s">
        <v>17</v>
      </c>
      <c r="G184">
        <v>0</v>
      </c>
      <c r="H184">
        <v>166</v>
      </c>
      <c r="I184">
        <v>120</v>
      </c>
      <c r="J184" t="s">
        <v>5</v>
      </c>
      <c r="K184">
        <v>6.3</v>
      </c>
      <c r="L184">
        <f t="shared" si="2"/>
        <v>19.047619047619047</v>
      </c>
      <c r="M184">
        <f>VLOOKUP( CONCATENATE(D184,E184),градация!A:D,4,0)</f>
        <v>3</v>
      </c>
      <c r="N184">
        <f>VLOOKUP( CONCATENATE(G184,H184),градация!F:I,4,0)</f>
        <v>1</v>
      </c>
    </row>
    <row r="185" spans="1:14" hidden="1" x14ac:dyDescent="0.3">
      <c r="A185" t="s">
        <v>16</v>
      </c>
      <c r="B185">
        <v>15</v>
      </c>
      <c r="C185">
        <v>60</v>
      </c>
      <c r="D185">
        <v>0</v>
      </c>
      <c r="E185">
        <v>5</v>
      </c>
      <c r="F185" t="s">
        <v>17</v>
      </c>
      <c r="G185">
        <v>166</v>
      </c>
      <c r="H185">
        <v>333</v>
      </c>
      <c r="I185">
        <v>150</v>
      </c>
      <c r="J185" t="s">
        <v>5</v>
      </c>
      <c r="K185">
        <v>6.3</v>
      </c>
      <c r="L185">
        <f t="shared" si="2"/>
        <v>23.80952380952381</v>
      </c>
      <c r="M185">
        <f>VLOOKUP( CONCATENATE(D185,E185),градация!A:D,4,0)</f>
        <v>1</v>
      </c>
      <c r="N185">
        <f>VLOOKUP( CONCATENATE(G185,H185),градация!F:I,4,0)</f>
        <v>2</v>
      </c>
    </row>
    <row r="186" spans="1:14" hidden="1" x14ac:dyDescent="0.3">
      <c r="A186" t="s">
        <v>16</v>
      </c>
      <c r="B186">
        <v>15</v>
      </c>
      <c r="C186">
        <v>60</v>
      </c>
      <c r="D186">
        <v>5</v>
      </c>
      <c r="E186">
        <v>25</v>
      </c>
      <c r="F186" t="s">
        <v>17</v>
      </c>
      <c r="G186">
        <v>166</v>
      </c>
      <c r="H186">
        <v>333</v>
      </c>
      <c r="I186">
        <v>140</v>
      </c>
      <c r="J186" t="s">
        <v>5</v>
      </c>
      <c r="K186">
        <v>6.3</v>
      </c>
      <c r="L186">
        <f t="shared" si="2"/>
        <v>22.222222222222221</v>
      </c>
      <c r="M186">
        <f>VLOOKUP( CONCATENATE(D186,E186),градация!A:D,4,0)</f>
        <v>2</v>
      </c>
      <c r="N186">
        <f>VLOOKUP( CONCATENATE(G186,H186),градация!F:I,4,0)</f>
        <v>2</v>
      </c>
    </row>
    <row r="187" spans="1:14" hidden="1" x14ac:dyDescent="0.3">
      <c r="A187" t="s">
        <v>16</v>
      </c>
      <c r="B187">
        <v>15</v>
      </c>
      <c r="C187">
        <v>60</v>
      </c>
      <c r="D187">
        <v>25</v>
      </c>
      <c r="E187">
        <v>50</v>
      </c>
      <c r="F187" t="s">
        <v>17</v>
      </c>
      <c r="G187">
        <v>166</v>
      </c>
      <c r="H187">
        <v>333</v>
      </c>
      <c r="I187">
        <v>135</v>
      </c>
      <c r="J187" t="s">
        <v>5</v>
      </c>
      <c r="K187">
        <v>6.3</v>
      </c>
      <c r="L187">
        <f t="shared" si="2"/>
        <v>21.428571428571431</v>
      </c>
      <c r="M187">
        <f>VLOOKUP( CONCATENATE(D187,E187),градация!A:D,4,0)</f>
        <v>3</v>
      </c>
      <c r="N187">
        <f>VLOOKUP( CONCATENATE(G187,H187),градация!F:I,4,0)</f>
        <v>2</v>
      </c>
    </row>
    <row r="188" spans="1:14" x14ac:dyDescent="0.3">
      <c r="A188" t="s">
        <v>16</v>
      </c>
      <c r="B188">
        <v>15</v>
      </c>
      <c r="C188">
        <v>60</v>
      </c>
      <c r="D188">
        <v>0</v>
      </c>
      <c r="E188">
        <v>5000</v>
      </c>
      <c r="F188" t="s">
        <v>18</v>
      </c>
      <c r="G188">
        <v>333</v>
      </c>
      <c r="H188">
        <v>1000000</v>
      </c>
      <c r="I188">
        <v>0.44</v>
      </c>
      <c r="J188" t="s">
        <v>5</v>
      </c>
      <c r="K188">
        <v>6.3</v>
      </c>
      <c r="L188">
        <f t="shared" si="2"/>
        <v>6.9841269841269843E-2</v>
      </c>
      <c r="M188">
        <f>VLOOKUP( CONCATENATE(D188,E188),градация!A:D,4,0)</f>
        <v>4</v>
      </c>
      <c r="N188">
        <f>VLOOKUP( CONCATENATE(G188,H188),градация!F:I,4,0)</f>
        <v>3</v>
      </c>
    </row>
    <row r="189" spans="1:14" x14ac:dyDescent="0.3">
      <c r="A189" t="s">
        <v>16</v>
      </c>
      <c r="B189">
        <v>15</v>
      </c>
      <c r="C189">
        <v>60</v>
      </c>
      <c r="D189">
        <v>5000</v>
      </c>
      <c r="E189">
        <v>10000</v>
      </c>
      <c r="F189" t="s">
        <v>18</v>
      </c>
      <c r="G189">
        <v>333</v>
      </c>
      <c r="H189">
        <v>1000000</v>
      </c>
      <c r="I189">
        <v>0.43</v>
      </c>
      <c r="J189" t="s">
        <v>5</v>
      </c>
      <c r="K189">
        <v>6.3</v>
      </c>
      <c r="L189">
        <f t="shared" si="2"/>
        <v>6.8253968253968261E-2</v>
      </c>
      <c r="M189">
        <f>VLOOKUP( CONCATENATE(D189,E189),градация!A:D,4,0)</f>
        <v>5</v>
      </c>
      <c r="N189">
        <f>VLOOKUP( CONCATENATE(G189,H189),градация!F:I,4,0)</f>
        <v>3</v>
      </c>
    </row>
    <row r="190" spans="1:14" x14ac:dyDescent="0.3">
      <c r="A190" t="s">
        <v>16</v>
      </c>
      <c r="B190">
        <v>15</v>
      </c>
      <c r="C190">
        <v>60</v>
      </c>
      <c r="D190">
        <v>10000</v>
      </c>
      <c r="E190">
        <v>100000</v>
      </c>
      <c r="F190" t="s">
        <v>18</v>
      </c>
      <c r="G190">
        <v>333</v>
      </c>
      <c r="H190">
        <v>1000000</v>
      </c>
      <c r="I190">
        <v>0.42</v>
      </c>
      <c r="J190" t="s">
        <v>5</v>
      </c>
      <c r="K190">
        <v>6.3</v>
      </c>
      <c r="L190">
        <f t="shared" si="2"/>
        <v>6.6666666666666666E-2</v>
      </c>
      <c r="M190">
        <f>VLOOKUP( CONCATENATE(D190,E190),градация!A:D,4,0)</f>
        <v>6</v>
      </c>
      <c r="N190">
        <f>VLOOKUP( CONCATENATE(G190,H190),градация!F:I,4,0)</f>
        <v>3</v>
      </c>
    </row>
    <row r="191" spans="1:14" hidden="1" x14ac:dyDescent="0.3">
      <c r="A191" t="s">
        <v>16</v>
      </c>
      <c r="B191">
        <v>45</v>
      </c>
      <c r="C191">
        <v>60</v>
      </c>
      <c r="D191">
        <v>0</v>
      </c>
      <c r="E191">
        <v>5</v>
      </c>
      <c r="F191" t="s">
        <v>17</v>
      </c>
      <c r="G191">
        <v>0</v>
      </c>
      <c r="H191">
        <v>166</v>
      </c>
      <c r="I191">
        <v>150</v>
      </c>
      <c r="J191" t="s">
        <v>5</v>
      </c>
      <c r="K191">
        <v>6.3</v>
      </c>
      <c r="L191">
        <f t="shared" si="2"/>
        <v>23.80952380952381</v>
      </c>
      <c r="M191">
        <f>VLOOKUP( CONCATENATE(D191,E191),градация!A:D,4,0)</f>
        <v>1</v>
      </c>
      <c r="N191">
        <f>VLOOKUP( CONCATENATE(G191,H191),градация!F:I,4,0)</f>
        <v>1</v>
      </c>
    </row>
    <row r="192" spans="1:14" hidden="1" x14ac:dyDescent="0.3">
      <c r="A192" t="s">
        <v>16</v>
      </c>
      <c r="B192">
        <v>45</v>
      </c>
      <c r="C192">
        <v>60</v>
      </c>
      <c r="D192">
        <v>5</v>
      </c>
      <c r="E192">
        <v>25</v>
      </c>
      <c r="F192" t="s">
        <v>17</v>
      </c>
      <c r="G192">
        <v>0</v>
      </c>
      <c r="H192">
        <v>166</v>
      </c>
      <c r="I192">
        <v>140</v>
      </c>
      <c r="J192" t="s">
        <v>5</v>
      </c>
      <c r="K192">
        <v>6.3</v>
      </c>
      <c r="L192">
        <f t="shared" si="2"/>
        <v>22.222222222222221</v>
      </c>
      <c r="M192">
        <f>VLOOKUP( CONCATENATE(D192,E192),градация!A:D,4,0)</f>
        <v>2</v>
      </c>
      <c r="N192">
        <f>VLOOKUP( CONCATENATE(G192,H192),градация!F:I,4,0)</f>
        <v>1</v>
      </c>
    </row>
    <row r="193" spans="1:14" hidden="1" x14ac:dyDescent="0.3">
      <c r="A193" t="s">
        <v>16</v>
      </c>
      <c r="B193">
        <v>45</v>
      </c>
      <c r="C193">
        <v>60</v>
      </c>
      <c r="D193">
        <v>25</v>
      </c>
      <c r="E193">
        <v>50</v>
      </c>
      <c r="F193" t="s">
        <v>17</v>
      </c>
      <c r="G193">
        <v>0</v>
      </c>
      <c r="H193">
        <v>166</v>
      </c>
      <c r="I193">
        <v>130</v>
      </c>
      <c r="J193" t="s">
        <v>5</v>
      </c>
      <c r="K193">
        <v>6.3</v>
      </c>
      <c r="L193">
        <f t="shared" si="2"/>
        <v>20.634920634920636</v>
      </c>
      <c r="M193">
        <f>VLOOKUP( CONCATENATE(D193,E193),градация!A:D,4,0)</f>
        <v>3</v>
      </c>
      <c r="N193">
        <f>VLOOKUP( CONCATENATE(G193,H193),градация!F:I,4,0)</f>
        <v>1</v>
      </c>
    </row>
    <row r="194" spans="1:14" hidden="1" x14ac:dyDescent="0.3">
      <c r="A194" t="s">
        <v>16</v>
      </c>
      <c r="B194">
        <v>45</v>
      </c>
      <c r="C194">
        <v>60</v>
      </c>
      <c r="D194">
        <v>0</v>
      </c>
      <c r="E194">
        <v>5</v>
      </c>
      <c r="F194" t="s">
        <v>17</v>
      </c>
      <c r="G194">
        <v>166</v>
      </c>
      <c r="H194">
        <v>333</v>
      </c>
      <c r="I194">
        <v>170</v>
      </c>
      <c r="J194" t="s">
        <v>5</v>
      </c>
      <c r="K194">
        <v>6.3</v>
      </c>
      <c r="L194">
        <f t="shared" si="2"/>
        <v>26.984126984126984</v>
      </c>
      <c r="M194">
        <f>VLOOKUP( CONCATENATE(D194,E194),градация!A:D,4,0)</f>
        <v>1</v>
      </c>
      <c r="N194">
        <f>VLOOKUP( CONCATENATE(G194,H194),градация!F:I,4,0)</f>
        <v>2</v>
      </c>
    </row>
    <row r="195" spans="1:14" hidden="1" x14ac:dyDescent="0.3">
      <c r="A195" t="s">
        <v>16</v>
      </c>
      <c r="B195">
        <v>45</v>
      </c>
      <c r="C195">
        <v>60</v>
      </c>
      <c r="D195">
        <v>5</v>
      </c>
      <c r="E195">
        <v>25</v>
      </c>
      <c r="F195" t="s">
        <v>17</v>
      </c>
      <c r="G195">
        <v>166</v>
      </c>
      <c r="H195">
        <v>333</v>
      </c>
      <c r="I195">
        <v>160</v>
      </c>
      <c r="J195" t="s">
        <v>5</v>
      </c>
      <c r="K195">
        <v>6.3</v>
      </c>
      <c r="L195">
        <f t="shared" ref="L195:L258" si="3">I195/K195</f>
        <v>25.396825396825399</v>
      </c>
      <c r="M195">
        <f>VLOOKUP( CONCATENATE(D195,E195),градация!A:D,4,0)</f>
        <v>2</v>
      </c>
      <c r="N195">
        <f>VLOOKUP( CONCATENATE(G195,H195),градация!F:I,4,0)</f>
        <v>2</v>
      </c>
    </row>
    <row r="196" spans="1:14" hidden="1" x14ac:dyDescent="0.3">
      <c r="A196" t="s">
        <v>16</v>
      </c>
      <c r="B196">
        <v>45</v>
      </c>
      <c r="C196">
        <v>60</v>
      </c>
      <c r="D196">
        <v>25</v>
      </c>
      <c r="E196">
        <v>50</v>
      </c>
      <c r="F196" t="s">
        <v>17</v>
      </c>
      <c r="G196">
        <v>166</v>
      </c>
      <c r="H196">
        <v>333</v>
      </c>
      <c r="I196">
        <v>155</v>
      </c>
      <c r="J196" t="s">
        <v>5</v>
      </c>
      <c r="K196">
        <v>6.3</v>
      </c>
      <c r="L196">
        <f t="shared" si="3"/>
        <v>24.603174603174605</v>
      </c>
      <c r="M196">
        <f>VLOOKUP( CONCATENATE(D196,E196),градация!A:D,4,0)</f>
        <v>3</v>
      </c>
      <c r="N196">
        <f>VLOOKUP( CONCATENATE(G196,H196),градация!F:I,4,0)</f>
        <v>2</v>
      </c>
    </row>
    <row r="197" spans="1:14" x14ac:dyDescent="0.3">
      <c r="A197" t="s">
        <v>16</v>
      </c>
      <c r="B197">
        <v>45</v>
      </c>
      <c r="C197">
        <v>60</v>
      </c>
      <c r="D197">
        <v>0</v>
      </c>
      <c r="E197">
        <v>5000</v>
      </c>
      <c r="F197" t="s">
        <v>18</v>
      </c>
      <c r="G197">
        <v>333</v>
      </c>
      <c r="H197">
        <v>1000000</v>
      </c>
      <c r="I197">
        <v>0.45</v>
      </c>
      <c r="J197" t="s">
        <v>5</v>
      </c>
      <c r="K197">
        <v>6.3</v>
      </c>
      <c r="L197">
        <f t="shared" si="3"/>
        <v>7.1428571428571438E-2</v>
      </c>
      <c r="M197">
        <f>VLOOKUP( CONCATENATE(D197,E197),градация!A:D,4,0)</f>
        <v>4</v>
      </c>
      <c r="N197">
        <f>VLOOKUP( CONCATENATE(G197,H197),градация!F:I,4,0)</f>
        <v>3</v>
      </c>
    </row>
    <row r="198" spans="1:14" x14ac:dyDescent="0.3">
      <c r="A198" t="s">
        <v>16</v>
      </c>
      <c r="B198">
        <v>45</v>
      </c>
      <c r="C198">
        <v>60</v>
      </c>
      <c r="D198">
        <v>5000</v>
      </c>
      <c r="E198">
        <v>10000</v>
      </c>
      <c r="F198" t="s">
        <v>18</v>
      </c>
      <c r="G198">
        <v>333</v>
      </c>
      <c r="H198">
        <v>1000000</v>
      </c>
      <c r="I198">
        <v>0.44</v>
      </c>
      <c r="J198" t="s">
        <v>5</v>
      </c>
      <c r="K198">
        <v>6.3</v>
      </c>
      <c r="L198">
        <f t="shared" si="3"/>
        <v>6.9841269841269843E-2</v>
      </c>
      <c r="M198">
        <f>VLOOKUP( CONCATENATE(D198,E198),градация!A:D,4,0)</f>
        <v>5</v>
      </c>
      <c r="N198">
        <f>VLOOKUP( CONCATENATE(G198,H198),градация!F:I,4,0)</f>
        <v>3</v>
      </c>
    </row>
    <row r="199" spans="1:14" x14ac:dyDescent="0.3">
      <c r="A199" t="s">
        <v>16</v>
      </c>
      <c r="B199">
        <v>45</v>
      </c>
      <c r="C199">
        <v>60</v>
      </c>
      <c r="D199">
        <v>10000</v>
      </c>
      <c r="E199">
        <v>100000</v>
      </c>
      <c r="F199" t="s">
        <v>18</v>
      </c>
      <c r="G199">
        <v>333</v>
      </c>
      <c r="H199">
        <v>1000000</v>
      </c>
      <c r="I199">
        <v>0.43</v>
      </c>
      <c r="J199" t="s">
        <v>5</v>
      </c>
      <c r="K199">
        <v>6.3</v>
      </c>
      <c r="L199">
        <f t="shared" si="3"/>
        <v>6.8253968253968261E-2</v>
      </c>
      <c r="M199">
        <f>VLOOKUP( CONCATENATE(D199,E199),градация!A:D,4,0)</f>
        <v>6</v>
      </c>
      <c r="N199">
        <f>VLOOKUP( CONCATENATE(G199,H199),градация!F:I,4,0)</f>
        <v>3</v>
      </c>
    </row>
    <row r="200" spans="1:14" hidden="1" x14ac:dyDescent="0.3">
      <c r="A200" t="s">
        <v>16</v>
      </c>
      <c r="B200">
        <v>72</v>
      </c>
      <c r="C200">
        <v>60</v>
      </c>
      <c r="D200">
        <v>0</v>
      </c>
      <c r="E200">
        <v>5</v>
      </c>
      <c r="F200" t="s">
        <v>17</v>
      </c>
      <c r="G200">
        <v>0</v>
      </c>
      <c r="H200">
        <v>166</v>
      </c>
      <c r="I200">
        <v>150</v>
      </c>
      <c r="J200" t="s">
        <v>5</v>
      </c>
      <c r="K200">
        <v>6.3</v>
      </c>
      <c r="L200">
        <f t="shared" si="3"/>
        <v>23.80952380952381</v>
      </c>
      <c r="M200">
        <f>VLOOKUP( CONCATENATE(D200,E200),градация!A:D,4,0)</f>
        <v>1</v>
      </c>
      <c r="N200">
        <f>VLOOKUP( CONCATENATE(G200,H200),градация!F:I,4,0)</f>
        <v>1</v>
      </c>
    </row>
    <row r="201" spans="1:14" hidden="1" x14ac:dyDescent="0.3">
      <c r="A201" t="s">
        <v>16</v>
      </c>
      <c r="B201">
        <v>72</v>
      </c>
      <c r="C201">
        <v>60</v>
      </c>
      <c r="D201">
        <v>5</v>
      </c>
      <c r="E201">
        <v>25</v>
      </c>
      <c r="F201" t="s">
        <v>17</v>
      </c>
      <c r="G201">
        <v>0</v>
      </c>
      <c r="H201">
        <v>166</v>
      </c>
      <c r="I201">
        <v>140</v>
      </c>
      <c r="J201" t="s">
        <v>5</v>
      </c>
      <c r="K201">
        <v>6.3</v>
      </c>
      <c r="L201">
        <f t="shared" si="3"/>
        <v>22.222222222222221</v>
      </c>
      <c r="M201">
        <f>VLOOKUP( CONCATENATE(D201,E201),градация!A:D,4,0)</f>
        <v>2</v>
      </c>
      <c r="N201">
        <f>VLOOKUP( CONCATENATE(G201,H201),градация!F:I,4,0)</f>
        <v>1</v>
      </c>
    </row>
    <row r="202" spans="1:14" hidden="1" x14ac:dyDescent="0.3">
      <c r="A202" t="s">
        <v>16</v>
      </c>
      <c r="B202">
        <v>72</v>
      </c>
      <c r="C202">
        <v>60</v>
      </c>
      <c r="D202">
        <v>25</v>
      </c>
      <c r="E202">
        <v>50</v>
      </c>
      <c r="F202" t="s">
        <v>17</v>
      </c>
      <c r="G202">
        <v>0</v>
      </c>
      <c r="H202">
        <v>166</v>
      </c>
      <c r="I202">
        <v>130</v>
      </c>
      <c r="J202" t="s">
        <v>5</v>
      </c>
      <c r="K202">
        <v>6.3</v>
      </c>
      <c r="L202">
        <f t="shared" si="3"/>
        <v>20.634920634920636</v>
      </c>
      <c r="M202">
        <f>VLOOKUP( CONCATENATE(D202,E202),градация!A:D,4,0)</f>
        <v>3</v>
      </c>
      <c r="N202">
        <f>VLOOKUP( CONCATENATE(G202,H202),градация!F:I,4,0)</f>
        <v>1</v>
      </c>
    </row>
    <row r="203" spans="1:14" hidden="1" x14ac:dyDescent="0.3">
      <c r="A203" t="s">
        <v>16</v>
      </c>
      <c r="B203">
        <v>72</v>
      </c>
      <c r="C203">
        <v>60</v>
      </c>
      <c r="D203">
        <v>0</v>
      </c>
      <c r="E203">
        <v>5</v>
      </c>
      <c r="F203" t="s">
        <v>17</v>
      </c>
      <c r="G203">
        <v>166</v>
      </c>
      <c r="H203">
        <v>333</v>
      </c>
      <c r="I203">
        <v>170</v>
      </c>
      <c r="J203" t="s">
        <v>5</v>
      </c>
      <c r="K203">
        <v>6.3</v>
      </c>
      <c r="L203">
        <f t="shared" si="3"/>
        <v>26.984126984126984</v>
      </c>
      <c r="M203">
        <f>VLOOKUP( CONCATENATE(D203,E203),градация!A:D,4,0)</f>
        <v>1</v>
      </c>
      <c r="N203">
        <f>VLOOKUP( CONCATENATE(G203,H203),градация!F:I,4,0)</f>
        <v>2</v>
      </c>
    </row>
    <row r="204" spans="1:14" hidden="1" x14ac:dyDescent="0.3">
      <c r="A204" t="s">
        <v>16</v>
      </c>
      <c r="B204">
        <v>72</v>
      </c>
      <c r="C204">
        <v>60</v>
      </c>
      <c r="D204">
        <v>5</v>
      </c>
      <c r="E204">
        <v>25</v>
      </c>
      <c r="F204" t="s">
        <v>17</v>
      </c>
      <c r="G204">
        <v>166</v>
      </c>
      <c r="H204">
        <v>333</v>
      </c>
      <c r="I204">
        <v>160</v>
      </c>
      <c r="J204" t="s">
        <v>5</v>
      </c>
      <c r="K204">
        <v>6.3</v>
      </c>
      <c r="L204">
        <f t="shared" si="3"/>
        <v>25.396825396825399</v>
      </c>
      <c r="M204">
        <f>VLOOKUP( CONCATENATE(D204,E204),градация!A:D,4,0)</f>
        <v>2</v>
      </c>
      <c r="N204">
        <f>VLOOKUP( CONCATENATE(G204,H204),градация!F:I,4,0)</f>
        <v>2</v>
      </c>
    </row>
    <row r="205" spans="1:14" hidden="1" x14ac:dyDescent="0.3">
      <c r="A205" t="s">
        <v>16</v>
      </c>
      <c r="B205">
        <v>72</v>
      </c>
      <c r="C205">
        <v>60</v>
      </c>
      <c r="D205">
        <v>25</v>
      </c>
      <c r="E205">
        <v>50</v>
      </c>
      <c r="F205" t="s">
        <v>17</v>
      </c>
      <c r="G205">
        <v>166</v>
      </c>
      <c r="H205">
        <v>333</v>
      </c>
      <c r="I205">
        <v>155</v>
      </c>
      <c r="J205" t="s">
        <v>5</v>
      </c>
      <c r="K205">
        <v>6.3</v>
      </c>
      <c r="L205">
        <f t="shared" si="3"/>
        <v>24.603174603174605</v>
      </c>
      <c r="M205">
        <f>VLOOKUP( CONCATENATE(D205,E205),градация!A:D,4,0)</f>
        <v>3</v>
      </c>
      <c r="N205">
        <f>VLOOKUP( CONCATENATE(G205,H205),градация!F:I,4,0)</f>
        <v>2</v>
      </c>
    </row>
    <row r="206" spans="1:14" x14ac:dyDescent="0.3">
      <c r="A206" t="s">
        <v>16</v>
      </c>
      <c r="B206">
        <v>72</v>
      </c>
      <c r="C206">
        <v>60</v>
      </c>
      <c r="D206">
        <v>0</v>
      </c>
      <c r="E206">
        <v>5000</v>
      </c>
      <c r="F206" t="s">
        <v>18</v>
      </c>
      <c r="G206">
        <v>333</v>
      </c>
      <c r="H206">
        <v>1000000</v>
      </c>
      <c r="I206">
        <v>0.47</v>
      </c>
      <c r="J206" t="s">
        <v>5</v>
      </c>
      <c r="K206">
        <v>6.3</v>
      </c>
      <c r="L206">
        <f t="shared" si="3"/>
        <v>7.4603174603174602E-2</v>
      </c>
      <c r="M206">
        <f>VLOOKUP( CONCATENATE(D206,E206),градация!A:D,4,0)</f>
        <v>4</v>
      </c>
      <c r="N206">
        <f>VLOOKUP( CONCATENATE(G206,H206),градация!F:I,4,0)</f>
        <v>3</v>
      </c>
    </row>
    <row r="207" spans="1:14" x14ac:dyDescent="0.3">
      <c r="A207" t="s">
        <v>16</v>
      </c>
      <c r="B207">
        <v>72</v>
      </c>
      <c r="C207">
        <v>60</v>
      </c>
      <c r="D207">
        <v>5000</v>
      </c>
      <c r="E207">
        <v>10000</v>
      </c>
      <c r="F207" t="s">
        <v>18</v>
      </c>
      <c r="G207">
        <v>333</v>
      </c>
      <c r="H207">
        <v>1000000</v>
      </c>
      <c r="I207">
        <v>0.46</v>
      </c>
      <c r="J207" t="s">
        <v>5</v>
      </c>
      <c r="K207">
        <v>6.3</v>
      </c>
      <c r="L207">
        <f t="shared" si="3"/>
        <v>7.301587301587302E-2</v>
      </c>
      <c r="M207">
        <f>VLOOKUP( CONCATENATE(D207,E207),градация!A:D,4,0)</f>
        <v>5</v>
      </c>
      <c r="N207">
        <f>VLOOKUP( CONCATENATE(G207,H207),градация!F:I,4,0)</f>
        <v>3</v>
      </c>
    </row>
    <row r="208" spans="1:14" x14ac:dyDescent="0.3">
      <c r="A208" t="s">
        <v>16</v>
      </c>
      <c r="B208">
        <v>72</v>
      </c>
      <c r="C208">
        <v>60</v>
      </c>
      <c r="D208">
        <v>10000</v>
      </c>
      <c r="E208">
        <v>100000</v>
      </c>
      <c r="F208" t="s">
        <v>18</v>
      </c>
      <c r="G208">
        <v>333</v>
      </c>
      <c r="H208">
        <v>1000000</v>
      </c>
      <c r="I208">
        <v>0.45</v>
      </c>
      <c r="J208" t="s">
        <v>5</v>
      </c>
      <c r="K208">
        <v>6.3</v>
      </c>
      <c r="L208">
        <f t="shared" si="3"/>
        <v>7.1428571428571438E-2</v>
      </c>
      <c r="M208">
        <f>VLOOKUP( CONCATENATE(D208,E208),градация!A:D,4,0)</f>
        <v>6</v>
      </c>
      <c r="N208">
        <f>VLOOKUP( CONCATENATE(G208,H208),градация!F:I,4,0)</f>
        <v>3</v>
      </c>
    </row>
    <row r="209" spans="1:14" hidden="1" x14ac:dyDescent="0.3">
      <c r="A209" t="s">
        <v>16</v>
      </c>
      <c r="B209">
        <v>13</v>
      </c>
      <c r="C209">
        <v>60</v>
      </c>
      <c r="D209">
        <v>0</v>
      </c>
      <c r="E209">
        <v>5</v>
      </c>
      <c r="F209" t="s">
        <v>17</v>
      </c>
      <c r="G209">
        <v>0</v>
      </c>
      <c r="H209">
        <v>166</v>
      </c>
      <c r="I209">
        <v>140</v>
      </c>
      <c r="J209" t="s">
        <v>5</v>
      </c>
      <c r="K209">
        <v>6.3</v>
      </c>
      <c r="L209">
        <f t="shared" si="3"/>
        <v>22.222222222222221</v>
      </c>
      <c r="M209">
        <f>VLOOKUP( CONCATENATE(D209,E209),градация!A:D,4,0)</f>
        <v>1</v>
      </c>
      <c r="N209">
        <f>VLOOKUP( CONCATENATE(G209,H209),градация!F:I,4,0)</f>
        <v>1</v>
      </c>
    </row>
    <row r="210" spans="1:14" hidden="1" x14ac:dyDescent="0.3">
      <c r="A210" t="s">
        <v>16</v>
      </c>
      <c r="B210">
        <v>13</v>
      </c>
      <c r="C210">
        <v>60</v>
      </c>
      <c r="D210">
        <v>5</v>
      </c>
      <c r="E210">
        <v>25</v>
      </c>
      <c r="F210" t="s">
        <v>17</v>
      </c>
      <c r="G210">
        <v>0</v>
      </c>
      <c r="H210">
        <v>166</v>
      </c>
      <c r="I210">
        <v>135</v>
      </c>
      <c r="J210" t="s">
        <v>5</v>
      </c>
      <c r="K210">
        <v>6.3</v>
      </c>
      <c r="L210">
        <f t="shared" si="3"/>
        <v>21.428571428571431</v>
      </c>
      <c r="M210">
        <f>VLOOKUP( CONCATENATE(D210,E210),градация!A:D,4,0)</f>
        <v>2</v>
      </c>
      <c r="N210">
        <f>VLOOKUP( CONCATENATE(G210,H210),градация!F:I,4,0)</f>
        <v>1</v>
      </c>
    </row>
    <row r="211" spans="1:14" hidden="1" x14ac:dyDescent="0.3">
      <c r="A211" t="s">
        <v>16</v>
      </c>
      <c r="B211">
        <v>13</v>
      </c>
      <c r="C211">
        <v>60</v>
      </c>
      <c r="D211">
        <v>25</v>
      </c>
      <c r="E211">
        <v>50</v>
      </c>
      <c r="F211" t="s">
        <v>17</v>
      </c>
      <c r="G211">
        <v>0</v>
      </c>
      <c r="H211">
        <v>166</v>
      </c>
      <c r="I211">
        <v>130</v>
      </c>
      <c r="J211" t="s">
        <v>5</v>
      </c>
      <c r="K211">
        <v>6.3</v>
      </c>
      <c r="L211">
        <f t="shared" si="3"/>
        <v>20.634920634920636</v>
      </c>
      <c r="M211">
        <f>VLOOKUP( CONCATENATE(D211,E211),градация!A:D,4,0)</f>
        <v>3</v>
      </c>
      <c r="N211">
        <f>VLOOKUP( CONCATENATE(G211,H211),градация!F:I,4,0)</f>
        <v>1</v>
      </c>
    </row>
    <row r="212" spans="1:14" hidden="1" x14ac:dyDescent="0.3">
      <c r="A212" t="s">
        <v>16</v>
      </c>
      <c r="B212">
        <v>13</v>
      </c>
      <c r="C212">
        <v>60</v>
      </c>
      <c r="D212">
        <v>0</v>
      </c>
      <c r="E212">
        <v>5</v>
      </c>
      <c r="F212" t="s">
        <v>17</v>
      </c>
      <c r="G212">
        <v>166</v>
      </c>
      <c r="H212">
        <v>333</v>
      </c>
      <c r="I212">
        <v>160</v>
      </c>
      <c r="J212" t="s">
        <v>5</v>
      </c>
      <c r="K212">
        <v>6.3</v>
      </c>
      <c r="L212">
        <f t="shared" si="3"/>
        <v>25.396825396825399</v>
      </c>
      <c r="M212">
        <f>VLOOKUP( CONCATENATE(D212,E212),градация!A:D,4,0)</f>
        <v>1</v>
      </c>
      <c r="N212">
        <f>VLOOKUP( CONCATENATE(G212,H212),градация!F:I,4,0)</f>
        <v>2</v>
      </c>
    </row>
    <row r="213" spans="1:14" hidden="1" x14ac:dyDescent="0.3">
      <c r="A213" t="s">
        <v>16</v>
      </c>
      <c r="B213">
        <v>13</v>
      </c>
      <c r="C213">
        <v>60</v>
      </c>
      <c r="D213">
        <v>5</v>
      </c>
      <c r="E213">
        <v>25</v>
      </c>
      <c r="F213" t="s">
        <v>17</v>
      </c>
      <c r="G213">
        <v>166</v>
      </c>
      <c r="H213">
        <v>333</v>
      </c>
      <c r="I213">
        <v>150</v>
      </c>
      <c r="J213" t="s">
        <v>5</v>
      </c>
      <c r="K213">
        <v>6.3</v>
      </c>
      <c r="L213">
        <f t="shared" si="3"/>
        <v>23.80952380952381</v>
      </c>
      <c r="M213">
        <f>VLOOKUP( CONCATENATE(D213,E213),градация!A:D,4,0)</f>
        <v>2</v>
      </c>
      <c r="N213">
        <f>VLOOKUP( CONCATENATE(G213,H213),градация!F:I,4,0)</f>
        <v>2</v>
      </c>
    </row>
    <row r="214" spans="1:14" hidden="1" x14ac:dyDescent="0.3">
      <c r="A214" t="s">
        <v>16</v>
      </c>
      <c r="B214">
        <v>13</v>
      </c>
      <c r="C214">
        <v>60</v>
      </c>
      <c r="D214">
        <v>25</v>
      </c>
      <c r="E214">
        <v>50</v>
      </c>
      <c r="F214" t="s">
        <v>17</v>
      </c>
      <c r="G214">
        <v>166</v>
      </c>
      <c r="H214">
        <v>333</v>
      </c>
      <c r="I214">
        <v>145</v>
      </c>
      <c r="J214" t="s">
        <v>5</v>
      </c>
      <c r="K214">
        <v>6.3</v>
      </c>
      <c r="L214">
        <f t="shared" si="3"/>
        <v>23.015873015873016</v>
      </c>
      <c r="M214">
        <f>VLOOKUP( CONCATENATE(D214,E214),градация!A:D,4,0)</f>
        <v>3</v>
      </c>
      <c r="N214">
        <f>VLOOKUP( CONCATENATE(G214,H214),градация!F:I,4,0)</f>
        <v>2</v>
      </c>
    </row>
    <row r="215" spans="1:14" x14ac:dyDescent="0.3">
      <c r="A215" t="s">
        <v>16</v>
      </c>
      <c r="B215">
        <v>13</v>
      </c>
      <c r="C215">
        <v>60</v>
      </c>
      <c r="D215">
        <v>0</v>
      </c>
      <c r="E215">
        <v>5000</v>
      </c>
      <c r="F215" t="s">
        <v>18</v>
      </c>
      <c r="G215">
        <v>333</v>
      </c>
      <c r="H215">
        <v>1000000</v>
      </c>
      <c r="I215">
        <v>0.45</v>
      </c>
      <c r="J215" t="s">
        <v>5</v>
      </c>
      <c r="K215">
        <v>6.3</v>
      </c>
      <c r="L215">
        <f t="shared" si="3"/>
        <v>7.1428571428571438E-2</v>
      </c>
      <c r="M215">
        <f>VLOOKUP( CONCATENATE(D215,E215),градация!A:D,4,0)</f>
        <v>4</v>
      </c>
      <c r="N215">
        <f>VLOOKUP( CONCATENATE(G215,H215),градация!F:I,4,0)</f>
        <v>3</v>
      </c>
    </row>
    <row r="216" spans="1:14" x14ac:dyDescent="0.3">
      <c r="A216" t="s">
        <v>16</v>
      </c>
      <c r="B216">
        <v>13</v>
      </c>
      <c r="C216">
        <v>60</v>
      </c>
      <c r="D216">
        <v>5000</v>
      </c>
      <c r="E216">
        <v>10000</v>
      </c>
      <c r="F216" t="s">
        <v>18</v>
      </c>
      <c r="G216">
        <v>333</v>
      </c>
      <c r="H216">
        <v>1000000</v>
      </c>
      <c r="I216">
        <v>0.44</v>
      </c>
      <c r="J216" t="s">
        <v>5</v>
      </c>
      <c r="K216">
        <v>6.3</v>
      </c>
      <c r="L216">
        <f t="shared" si="3"/>
        <v>6.9841269841269843E-2</v>
      </c>
      <c r="M216">
        <f>VLOOKUP( CONCATENATE(D216,E216),градация!A:D,4,0)</f>
        <v>5</v>
      </c>
      <c r="N216">
        <f>VLOOKUP( CONCATENATE(G216,H216),градация!F:I,4,0)</f>
        <v>3</v>
      </c>
    </row>
    <row r="217" spans="1:14" x14ac:dyDescent="0.3">
      <c r="A217" t="s">
        <v>16</v>
      </c>
      <c r="B217">
        <v>13</v>
      </c>
      <c r="C217">
        <v>60</v>
      </c>
      <c r="D217">
        <v>10000</v>
      </c>
      <c r="E217">
        <v>100000</v>
      </c>
      <c r="F217" t="s">
        <v>18</v>
      </c>
      <c r="G217">
        <v>333</v>
      </c>
      <c r="H217">
        <v>1000000</v>
      </c>
      <c r="I217">
        <v>0.43</v>
      </c>
      <c r="J217" t="s">
        <v>5</v>
      </c>
      <c r="K217">
        <v>6.3</v>
      </c>
      <c r="L217">
        <f t="shared" si="3"/>
        <v>6.8253968253968261E-2</v>
      </c>
      <c r="M217">
        <f>VLOOKUP( CONCATENATE(D217,E217),градация!A:D,4,0)</f>
        <v>6</v>
      </c>
      <c r="N217">
        <f>VLOOKUP( CONCATENATE(G217,H217),градация!F:I,4,0)</f>
        <v>3</v>
      </c>
    </row>
    <row r="218" spans="1:14" hidden="1" x14ac:dyDescent="0.3">
      <c r="A218" t="s">
        <v>16</v>
      </c>
      <c r="B218">
        <v>78</v>
      </c>
      <c r="C218">
        <v>60</v>
      </c>
      <c r="D218">
        <v>0</v>
      </c>
      <c r="E218">
        <v>5</v>
      </c>
      <c r="F218" t="s">
        <v>17</v>
      </c>
      <c r="G218">
        <v>0</v>
      </c>
      <c r="H218">
        <v>166</v>
      </c>
      <c r="I218">
        <v>120</v>
      </c>
      <c r="J218" t="s">
        <v>5</v>
      </c>
      <c r="K218">
        <v>6.3</v>
      </c>
      <c r="L218">
        <f t="shared" si="3"/>
        <v>19.047619047619047</v>
      </c>
      <c r="M218">
        <f>VLOOKUP( CONCATENATE(D218,E218),градация!A:D,4,0)</f>
        <v>1</v>
      </c>
      <c r="N218">
        <f>VLOOKUP( CONCATENATE(G218,H218),градация!F:I,4,0)</f>
        <v>1</v>
      </c>
    </row>
    <row r="219" spans="1:14" hidden="1" x14ac:dyDescent="0.3">
      <c r="A219" t="s">
        <v>16</v>
      </c>
      <c r="B219">
        <v>78</v>
      </c>
      <c r="C219">
        <v>60</v>
      </c>
      <c r="D219">
        <v>5</v>
      </c>
      <c r="E219">
        <v>25</v>
      </c>
      <c r="F219" t="s">
        <v>17</v>
      </c>
      <c r="G219">
        <v>0</v>
      </c>
      <c r="H219">
        <v>166</v>
      </c>
      <c r="I219">
        <v>115</v>
      </c>
      <c r="J219" t="s">
        <v>5</v>
      </c>
      <c r="K219">
        <v>6.3</v>
      </c>
      <c r="L219">
        <f t="shared" si="3"/>
        <v>18.253968253968253</v>
      </c>
      <c r="M219">
        <f>VLOOKUP( CONCATENATE(D219,E219),градация!A:D,4,0)</f>
        <v>2</v>
      </c>
      <c r="N219">
        <f>VLOOKUP( CONCATENATE(G219,H219),градация!F:I,4,0)</f>
        <v>1</v>
      </c>
    </row>
    <row r="220" spans="1:14" hidden="1" x14ac:dyDescent="0.3">
      <c r="A220" t="s">
        <v>16</v>
      </c>
      <c r="B220">
        <v>78</v>
      </c>
      <c r="C220">
        <v>60</v>
      </c>
      <c r="D220">
        <v>25</v>
      </c>
      <c r="E220">
        <v>50</v>
      </c>
      <c r="F220" t="s">
        <v>17</v>
      </c>
      <c r="G220">
        <v>0</v>
      </c>
      <c r="H220">
        <v>166</v>
      </c>
      <c r="I220">
        <v>110</v>
      </c>
      <c r="J220" t="s">
        <v>5</v>
      </c>
      <c r="K220">
        <v>6.3</v>
      </c>
      <c r="L220">
        <f t="shared" si="3"/>
        <v>17.460317460317462</v>
      </c>
      <c r="M220">
        <f>VLOOKUP( CONCATENATE(D220,E220),градация!A:D,4,0)</f>
        <v>3</v>
      </c>
      <c r="N220">
        <f>VLOOKUP( CONCATENATE(G220,H220),градация!F:I,4,0)</f>
        <v>1</v>
      </c>
    </row>
    <row r="221" spans="1:14" hidden="1" x14ac:dyDescent="0.3">
      <c r="A221" t="s">
        <v>16</v>
      </c>
      <c r="B221">
        <v>78</v>
      </c>
      <c r="C221">
        <v>60</v>
      </c>
      <c r="D221">
        <v>0</v>
      </c>
      <c r="E221">
        <v>5</v>
      </c>
      <c r="F221" t="s">
        <v>17</v>
      </c>
      <c r="G221">
        <v>166</v>
      </c>
      <c r="H221">
        <v>333</v>
      </c>
      <c r="I221">
        <v>140</v>
      </c>
      <c r="J221" t="s">
        <v>5</v>
      </c>
      <c r="K221">
        <v>6.3</v>
      </c>
      <c r="L221">
        <f t="shared" si="3"/>
        <v>22.222222222222221</v>
      </c>
      <c r="M221">
        <f>VLOOKUP( CONCATENATE(D221,E221),градация!A:D,4,0)</f>
        <v>1</v>
      </c>
      <c r="N221">
        <f>VLOOKUP( CONCATENATE(G221,H221),градация!F:I,4,0)</f>
        <v>2</v>
      </c>
    </row>
    <row r="222" spans="1:14" hidden="1" x14ac:dyDescent="0.3">
      <c r="A222" t="s">
        <v>16</v>
      </c>
      <c r="B222">
        <v>78</v>
      </c>
      <c r="C222">
        <v>60</v>
      </c>
      <c r="D222">
        <v>5</v>
      </c>
      <c r="E222">
        <v>25</v>
      </c>
      <c r="F222" t="s">
        <v>17</v>
      </c>
      <c r="G222">
        <v>166</v>
      </c>
      <c r="H222">
        <v>333</v>
      </c>
      <c r="I222">
        <v>130</v>
      </c>
      <c r="J222" t="s">
        <v>5</v>
      </c>
      <c r="K222">
        <v>6.3</v>
      </c>
      <c r="L222">
        <f t="shared" si="3"/>
        <v>20.634920634920636</v>
      </c>
      <c r="M222">
        <f>VLOOKUP( CONCATENATE(D222,E222),градация!A:D,4,0)</f>
        <v>2</v>
      </c>
      <c r="N222">
        <f>VLOOKUP( CONCATENATE(G222,H222),градация!F:I,4,0)</f>
        <v>2</v>
      </c>
    </row>
    <row r="223" spans="1:14" hidden="1" x14ac:dyDescent="0.3">
      <c r="A223" t="s">
        <v>16</v>
      </c>
      <c r="B223">
        <v>78</v>
      </c>
      <c r="C223">
        <v>60</v>
      </c>
      <c r="D223">
        <v>25</v>
      </c>
      <c r="E223">
        <v>50</v>
      </c>
      <c r="F223" t="s">
        <v>17</v>
      </c>
      <c r="G223">
        <v>166</v>
      </c>
      <c r="H223">
        <v>333</v>
      </c>
      <c r="I223">
        <v>125</v>
      </c>
      <c r="J223" t="s">
        <v>5</v>
      </c>
      <c r="K223">
        <v>6.3</v>
      </c>
      <c r="L223">
        <f t="shared" si="3"/>
        <v>19.841269841269842</v>
      </c>
      <c r="M223">
        <f>VLOOKUP( CONCATENATE(D223,E223),градация!A:D,4,0)</f>
        <v>3</v>
      </c>
      <c r="N223">
        <f>VLOOKUP( CONCATENATE(G223,H223),градация!F:I,4,0)</f>
        <v>2</v>
      </c>
    </row>
    <row r="224" spans="1:14" x14ac:dyDescent="0.3">
      <c r="A224" t="s">
        <v>16</v>
      </c>
      <c r="B224">
        <v>78</v>
      </c>
      <c r="C224">
        <v>60</v>
      </c>
      <c r="D224">
        <v>0</v>
      </c>
      <c r="E224">
        <v>5000</v>
      </c>
      <c r="F224" t="s">
        <v>18</v>
      </c>
      <c r="G224">
        <v>333</v>
      </c>
      <c r="H224">
        <v>1000000</v>
      </c>
      <c r="I224">
        <v>0.37</v>
      </c>
      <c r="J224" t="s">
        <v>5</v>
      </c>
      <c r="K224">
        <v>6.3</v>
      </c>
      <c r="L224">
        <f t="shared" si="3"/>
        <v>5.873015873015873E-2</v>
      </c>
      <c r="M224">
        <f>VLOOKUP( CONCATENATE(D224,E224),градация!A:D,4,0)</f>
        <v>4</v>
      </c>
      <c r="N224">
        <f>VLOOKUP( CONCATENATE(G224,H224),градация!F:I,4,0)</f>
        <v>3</v>
      </c>
    </row>
    <row r="225" spans="1:14" x14ac:dyDescent="0.3">
      <c r="A225" t="s">
        <v>16</v>
      </c>
      <c r="B225">
        <v>78</v>
      </c>
      <c r="C225">
        <v>60</v>
      </c>
      <c r="D225">
        <v>5000</v>
      </c>
      <c r="E225">
        <v>10000</v>
      </c>
      <c r="F225" t="s">
        <v>18</v>
      </c>
      <c r="G225">
        <v>333</v>
      </c>
      <c r="H225">
        <v>1000000</v>
      </c>
      <c r="I225">
        <v>0.36</v>
      </c>
      <c r="J225" t="s">
        <v>5</v>
      </c>
      <c r="K225">
        <v>6.3</v>
      </c>
      <c r="L225">
        <f t="shared" si="3"/>
        <v>5.7142857142857141E-2</v>
      </c>
      <c r="M225">
        <f>VLOOKUP( CONCATENATE(D225,E225),градация!A:D,4,0)</f>
        <v>5</v>
      </c>
      <c r="N225">
        <f>VLOOKUP( CONCATENATE(G225,H225),градация!F:I,4,0)</f>
        <v>3</v>
      </c>
    </row>
    <row r="226" spans="1:14" x14ac:dyDescent="0.3">
      <c r="A226" t="s">
        <v>16</v>
      </c>
      <c r="B226">
        <v>78</v>
      </c>
      <c r="C226">
        <v>60</v>
      </c>
      <c r="D226">
        <v>10000</v>
      </c>
      <c r="E226">
        <v>100000</v>
      </c>
      <c r="F226" t="s">
        <v>18</v>
      </c>
      <c r="G226">
        <v>333</v>
      </c>
      <c r="H226">
        <v>1000000</v>
      </c>
      <c r="I226">
        <v>0.35</v>
      </c>
      <c r="J226" t="s">
        <v>5</v>
      </c>
      <c r="K226">
        <v>6.3</v>
      </c>
      <c r="L226">
        <f t="shared" si="3"/>
        <v>5.5555555555555552E-2</v>
      </c>
      <c r="M226">
        <f>VLOOKUP( CONCATENATE(D226,E226),градация!A:D,4,0)</f>
        <v>6</v>
      </c>
      <c r="N226">
        <f>VLOOKUP( CONCATENATE(G226,H226),градация!F:I,4,0)</f>
        <v>3</v>
      </c>
    </row>
    <row r="227" spans="1:14" hidden="1" x14ac:dyDescent="0.3">
      <c r="A227" t="s">
        <v>16</v>
      </c>
      <c r="B227">
        <v>5</v>
      </c>
      <c r="C227">
        <v>60</v>
      </c>
      <c r="D227">
        <v>0</v>
      </c>
      <c r="E227">
        <v>5</v>
      </c>
      <c r="F227" t="s">
        <v>17</v>
      </c>
      <c r="G227">
        <v>0</v>
      </c>
      <c r="H227">
        <v>166</v>
      </c>
      <c r="I227">
        <v>130</v>
      </c>
      <c r="J227" t="s">
        <v>5</v>
      </c>
      <c r="K227">
        <v>6.3</v>
      </c>
      <c r="L227">
        <f t="shared" si="3"/>
        <v>20.634920634920636</v>
      </c>
      <c r="M227">
        <f>VLOOKUP( CONCATENATE(D227,E227),градация!A:D,4,0)</f>
        <v>1</v>
      </c>
      <c r="N227">
        <f>VLOOKUP( CONCATENATE(G227,H227),градация!F:I,4,0)</f>
        <v>1</v>
      </c>
    </row>
    <row r="228" spans="1:14" hidden="1" x14ac:dyDescent="0.3">
      <c r="A228" t="s">
        <v>16</v>
      </c>
      <c r="B228">
        <v>5</v>
      </c>
      <c r="C228">
        <v>60</v>
      </c>
      <c r="D228">
        <v>5</v>
      </c>
      <c r="E228">
        <v>25</v>
      </c>
      <c r="F228" t="s">
        <v>17</v>
      </c>
      <c r="G228">
        <v>0</v>
      </c>
      <c r="H228">
        <v>166</v>
      </c>
      <c r="I228">
        <v>125</v>
      </c>
      <c r="J228" t="s">
        <v>5</v>
      </c>
      <c r="K228">
        <v>6.3</v>
      </c>
      <c r="L228">
        <f t="shared" si="3"/>
        <v>19.841269841269842</v>
      </c>
      <c r="M228">
        <f>VLOOKUP( CONCATENATE(D228,E228),градация!A:D,4,0)</f>
        <v>2</v>
      </c>
      <c r="N228">
        <f>VLOOKUP( CONCATENATE(G228,H228),градация!F:I,4,0)</f>
        <v>1</v>
      </c>
    </row>
    <row r="229" spans="1:14" hidden="1" x14ac:dyDescent="0.3">
      <c r="A229" t="s">
        <v>16</v>
      </c>
      <c r="B229">
        <v>5</v>
      </c>
      <c r="C229">
        <v>60</v>
      </c>
      <c r="D229">
        <v>25</v>
      </c>
      <c r="E229">
        <v>50</v>
      </c>
      <c r="F229" t="s">
        <v>17</v>
      </c>
      <c r="G229">
        <v>0</v>
      </c>
      <c r="H229">
        <v>166</v>
      </c>
      <c r="I229">
        <v>115</v>
      </c>
      <c r="J229" t="s">
        <v>5</v>
      </c>
      <c r="K229">
        <v>6.3</v>
      </c>
      <c r="L229">
        <f t="shared" si="3"/>
        <v>18.253968253968253</v>
      </c>
      <c r="M229">
        <f>VLOOKUP( CONCATENATE(D229,E229),градация!A:D,4,0)</f>
        <v>3</v>
      </c>
      <c r="N229">
        <f>VLOOKUP( CONCATENATE(G229,H229),градация!F:I,4,0)</f>
        <v>1</v>
      </c>
    </row>
    <row r="230" spans="1:14" hidden="1" x14ac:dyDescent="0.3">
      <c r="A230" t="s">
        <v>16</v>
      </c>
      <c r="B230">
        <v>5</v>
      </c>
      <c r="C230">
        <v>60</v>
      </c>
      <c r="D230">
        <v>0</v>
      </c>
      <c r="E230">
        <v>5</v>
      </c>
      <c r="F230" t="s">
        <v>17</v>
      </c>
      <c r="G230">
        <v>166</v>
      </c>
      <c r="H230">
        <v>333</v>
      </c>
      <c r="I230">
        <v>150</v>
      </c>
      <c r="J230" t="s">
        <v>5</v>
      </c>
      <c r="K230">
        <v>6.3</v>
      </c>
      <c r="L230">
        <f t="shared" si="3"/>
        <v>23.80952380952381</v>
      </c>
      <c r="M230">
        <f>VLOOKUP( CONCATENATE(D230,E230),градация!A:D,4,0)</f>
        <v>1</v>
      </c>
      <c r="N230">
        <f>VLOOKUP( CONCATENATE(G230,H230),градация!F:I,4,0)</f>
        <v>2</v>
      </c>
    </row>
    <row r="231" spans="1:14" hidden="1" x14ac:dyDescent="0.3">
      <c r="A231" t="s">
        <v>16</v>
      </c>
      <c r="B231">
        <v>5</v>
      </c>
      <c r="C231">
        <v>60</v>
      </c>
      <c r="D231">
        <v>5</v>
      </c>
      <c r="E231">
        <v>25</v>
      </c>
      <c r="F231" t="s">
        <v>17</v>
      </c>
      <c r="G231">
        <v>166</v>
      </c>
      <c r="H231">
        <v>333</v>
      </c>
      <c r="I231">
        <v>135</v>
      </c>
      <c r="J231" t="s">
        <v>5</v>
      </c>
      <c r="K231">
        <v>6.3</v>
      </c>
      <c r="L231">
        <f t="shared" si="3"/>
        <v>21.428571428571431</v>
      </c>
      <c r="M231">
        <f>VLOOKUP( CONCATENATE(D231,E231),градация!A:D,4,0)</f>
        <v>2</v>
      </c>
      <c r="N231">
        <f>VLOOKUP( CONCATENATE(G231,H231),градация!F:I,4,0)</f>
        <v>2</v>
      </c>
    </row>
    <row r="232" spans="1:14" hidden="1" x14ac:dyDescent="0.3">
      <c r="A232" t="s">
        <v>16</v>
      </c>
      <c r="B232">
        <v>5</v>
      </c>
      <c r="C232">
        <v>60</v>
      </c>
      <c r="D232">
        <v>25</v>
      </c>
      <c r="E232">
        <v>50</v>
      </c>
      <c r="F232" t="s">
        <v>17</v>
      </c>
      <c r="G232">
        <v>166</v>
      </c>
      <c r="H232">
        <v>333</v>
      </c>
      <c r="I232">
        <v>130</v>
      </c>
      <c r="J232" t="s">
        <v>5</v>
      </c>
      <c r="K232">
        <v>6.3</v>
      </c>
      <c r="L232">
        <f t="shared" si="3"/>
        <v>20.634920634920636</v>
      </c>
      <c r="M232">
        <f>VLOOKUP( CONCATENATE(D232,E232),градация!A:D,4,0)</f>
        <v>3</v>
      </c>
      <c r="N232">
        <f>VLOOKUP( CONCATENATE(G232,H232),градация!F:I,4,0)</f>
        <v>2</v>
      </c>
    </row>
    <row r="233" spans="1:14" x14ac:dyDescent="0.3">
      <c r="A233" t="s">
        <v>16</v>
      </c>
      <c r="B233">
        <v>5</v>
      </c>
      <c r="C233">
        <v>60</v>
      </c>
      <c r="D233">
        <v>0</v>
      </c>
      <c r="E233">
        <v>5000</v>
      </c>
      <c r="F233" t="s">
        <v>18</v>
      </c>
      <c r="G233">
        <v>333</v>
      </c>
      <c r="H233">
        <v>1000000</v>
      </c>
      <c r="I233">
        <v>0.38</v>
      </c>
      <c r="J233" t="s">
        <v>5</v>
      </c>
      <c r="K233">
        <v>6.3</v>
      </c>
      <c r="L233">
        <f t="shared" si="3"/>
        <v>6.0317460317460318E-2</v>
      </c>
      <c r="M233">
        <f>VLOOKUP( CONCATENATE(D233,E233),градация!A:D,4,0)</f>
        <v>4</v>
      </c>
      <c r="N233">
        <f>VLOOKUP( CONCATENATE(G233,H233),градация!F:I,4,0)</f>
        <v>3</v>
      </c>
    </row>
    <row r="234" spans="1:14" x14ac:dyDescent="0.3">
      <c r="A234" t="s">
        <v>16</v>
      </c>
      <c r="B234">
        <v>5</v>
      </c>
      <c r="C234">
        <v>60</v>
      </c>
      <c r="D234">
        <v>5000</v>
      </c>
      <c r="E234">
        <v>10000</v>
      </c>
      <c r="F234" t="s">
        <v>18</v>
      </c>
      <c r="G234">
        <v>333</v>
      </c>
      <c r="H234">
        <v>1000000</v>
      </c>
      <c r="I234">
        <v>0.37</v>
      </c>
      <c r="J234" t="s">
        <v>5</v>
      </c>
      <c r="K234">
        <v>6.3</v>
      </c>
      <c r="L234">
        <f t="shared" si="3"/>
        <v>5.873015873015873E-2</v>
      </c>
      <c r="M234">
        <f>VLOOKUP( CONCATENATE(D234,E234),градация!A:D,4,0)</f>
        <v>5</v>
      </c>
      <c r="N234">
        <f>VLOOKUP( CONCATENATE(G234,H234),градация!F:I,4,0)</f>
        <v>3</v>
      </c>
    </row>
    <row r="235" spans="1:14" x14ac:dyDescent="0.3">
      <c r="A235" t="s">
        <v>16</v>
      </c>
      <c r="B235">
        <v>5</v>
      </c>
      <c r="C235">
        <v>60</v>
      </c>
      <c r="D235">
        <v>10000</v>
      </c>
      <c r="E235">
        <v>100000</v>
      </c>
      <c r="F235" t="s">
        <v>18</v>
      </c>
      <c r="G235">
        <v>333</v>
      </c>
      <c r="H235">
        <v>1000000</v>
      </c>
      <c r="I235">
        <v>0.36</v>
      </c>
      <c r="J235" t="s">
        <v>5</v>
      </c>
      <c r="K235">
        <v>6.3</v>
      </c>
      <c r="L235">
        <f t="shared" si="3"/>
        <v>5.7142857142857141E-2</v>
      </c>
      <c r="M235">
        <f>VLOOKUP( CONCATENATE(D235,E235),градация!A:D,4,0)</f>
        <v>6</v>
      </c>
      <c r="N235">
        <f>VLOOKUP( CONCATENATE(G235,H235),градация!F:I,4,0)</f>
        <v>3</v>
      </c>
    </row>
    <row r="236" spans="1:14" hidden="1" x14ac:dyDescent="0.3">
      <c r="A236" t="s">
        <v>16</v>
      </c>
      <c r="B236">
        <v>17</v>
      </c>
      <c r="C236">
        <v>60</v>
      </c>
      <c r="D236">
        <v>0</v>
      </c>
      <c r="E236">
        <v>5</v>
      </c>
      <c r="F236" t="s">
        <v>17</v>
      </c>
      <c r="G236">
        <v>0</v>
      </c>
      <c r="H236">
        <v>166</v>
      </c>
      <c r="I236">
        <v>130</v>
      </c>
      <c r="J236" t="s">
        <v>5</v>
      </c>
      <c r="K236">
        <v>6.3</v>
      </c>
      <c r="L236">
        <f t="shared" si="3"/>
        <v>20.634920634920636</v>
      </c>
      <c r="M236">
        <f>VLOOKUP( CONCATENATE(D236,E236),градация!A:D,4,0)</f>
        <v>1</v>
      </c>
      <c r="N236">
        <f>VLOOKUP( CONCATENATE(G236,H236),градация!F:I,4,0)</f>
        <v>1</v>
      </c>
    </row>
    <row r="237" spans="1:14" hidden="1" x14ac:dyDescent="0.3">
      <c r="A237" t="s">
        <v>16</v>
      </c>
      <c r="B237">
        <v>17</v>
      </c>
      <c r="C237">
        <v>60</v>
      </c>
      <c r="D237">
        <v>5</v>
      </c>
      <c r="E237">
        <v>25</v>
      </c>
      <c r="F237" t="s">
        <v>17</v>
      </c>
      <c r="G237">
        <v>0</v>
      </c>
      <c r="H237">
        <v>166</v>
      </c>
      <c r="I237">
        <v>125</v>
      </c>
      <c r="J237" t="s">
        <v>5</v>
      </c>
      <c r="K237">
        <v>6.3</v>
      </c>
      <c r="L237">
        <f t="shared" si="3"/>
        <v>19.841269841269842</v>
      </c>
      <c r="M237">
        <f>VLOOKUP( CONCATENATE(D237,E237),градация!A:D,4,0)</f>
        <v>2</v>
      </c>
      <c r="N237">
        <f>VLOOKUP( CONCATENATE(G237,H237),градация!F:I,4,0)</f>
        <v>1</v>
      </c>
    </row>
    <row r="238" spans="1:14" hidden="1" x14ac:dyDescent="0.3">
      <c r="A238" t="s">
        <v>16</v>
      </c>
      <c r="B238">
        <v>17</v>
      </c>
      <c r="C238">
        <v>60</v>
      </c>
      <c r="D238">
        <v>25</v>
      </c>
      <c r="E238">
        <v>50</v>
      </c>
      <c r="F238" t="s">
        <v>17</v>
      </c>
      <c r="G238">
        <v>0</v>
      </c>
      <c r="H238">
        <v>166</v>
      </c>
      <c r="I238">
        <v>115</v>
      </c>
      <c r="J238" t="s">
        <v>5</v>
      </c>
      <c r="K238">
        <v>6.3</v>
      </c>
      <c r="L238">
        <f t="shared" si="3"/>
        <v>18.253968253968253</v>
      </c>
      <c r="M238">
        <f>VLOOKUP( CONCATENATE(D238,E238),градация!A:D,4,0)</f>
        <v>3</v>
      </c>
      <c r="N238">
        <f>VLOOKUP( CONCATENATE(G238,H238),градация!F:I,4,0)</f>
        <v>1</v>
      </c>
    </row>
    <row r="239" spans="1:14" hidden="1" x14ac:dyDescent="0.3">
      <c r="A239" t="s">
        <v>16</v>
      </c>
      <c r="B239">
        <v>17</v>
      </c>
      <c r="C239">
        <v>60</v>
      </c>
      <c r="D239">
        <v>0</v>
      </c>
      <c r="E239">
        <v>5</v>
      </c>
      <c r="F239" t="s">
        <v>17</v>
      </c>
      <c r="G239">
        <v>166</v>
      </c>
      <c r="H239">
        <v>333</v>
      </c>
      <c r="I239">
        <v>150</v>
      </c>
      <c r="J239" t="s">
        <v>5</v>
      </c>
      <c r="K239">
        <v>6.3</v>
      </c>
      <c r="L239">
        <f t="shared" si="3"/>
        <v>23.80952380952381</v>
      </c>
      <c r="M239">
        <f>VLOOKUP( CONCATENATE(D239,E239),градация!A:D,4,0)</f>
        <v>1</v>
      </c>
      <c r="N239">
        <f>VLOOKUP( CONCATENATE(G239,H239),градация!F:I,4,0)</f>
        <v>2</v>
      </c>
    </row>
    <row r="240" spans="1:14" hidden="1" x14ac:dyDescent="0.3">
      <c r="A240" t="s">
        <v>16</v>
      </c>
      <c r="B240">
        <v>17</v>
      </c>
      <c r="C240">
        <v>60</v>
      </c>
      <c r="D240">
        <v>5</v>
      </c>
      <c r="E240">
        <v>25</v>
      </c>
      <c r="F240" t="s">
        <v>17</v>
      </c>
      <c r="G240">
        <v>166</v>
      </c>
      <c r="H240">
        <v>333</v>
      </c>
      <c r="I240">
        <v>135</v>
      </c>
      <c r="J240" t="s">
        <v>5</v>
      </c>
      <c r="K240">
        <v>6.3</v>
      </c>
      <c r="L240">
        <f t="shared" si="3"/>
        <v>21.428571428571431</v>
      </c>
      <c r="M240">
        <f>VLOOKUP( CONCATENATE(D240,E240),градация!A:D,4,0)</f>
        <v>2</v>
      </c>
      <c r="N240">
        <f>VLOOKUP( CONCATENATE(G240,H240),градация!F:I,4,0)</f>
        <v>2</v>
      </c>
    </row>
    <row r="241" spans="1:14" hidden="1" x14ac:dyDescent="0.3">
      <c r="A241" t="s">
        <v>16</v>
      </c>
      <c r="B241">
        <v>17</v>
      </c>
      <c r="C241">
        <v>60</v>
      </c>
      <c r="D241">
        <v>25</v>
      </c>
      <c r="E241">
        <v>50</v>
      </c>
      <c r="F241" t="s">
        <v>17</v>
      </c>
      <c r="G241">
        <v>166</v>
      </c>
      <c r="H241">
        <v>333</v>
      </c>
      <c r="I241">
        <v>130</v>
      </c>
      <c r="J241" t="s">
        <v>5</v>
      </c>
      <c r="K241">
        <v>6.3</v>
      </c>
      <c r="L241">
        <f t="shared" si="3"/>
        <v>20.634920634920636</v>
      </c>
      <c r="M241">
        <f>VLOOKUP( CONCATENATE(D241,E241),градация!A:D,4,0)</f>
        <v>3</v>
      </c>
      <c r="N241">
        <f>VLOOKUP( CONCATENATE(G241,H241),градация!F:I,4,0)</f>
        <v>2</v>
      </c>
    </row>
    <row r="242" spans="1:14" x14ac:dyDescent="0.3">
      <c r="A242" t="s">
        <v>16</v>
      </c>
      <c r="B242">
        <v>17</v>
      </c>
      <c r="C242">
        <v>60</v>
      </c>
      <c r="D242">
        <v>0</v>
      </c>
      <c r="E242">
        <v>5000</v>
      </c>
      <c r="F242" t="s">
        <v>18</v>
      </c>
      <c r="G242">
        <v>333</v>
      </c>
      <c r="H242">
        <v>1000000</v>
      </c>
      <c r="I242">
        <v>0.38</v>
      </c>
      <c r="J242" t="s">
        <v>5</v>
      </c>
      <c r="K242">
        <v>6.3</v>
      </c>
      <c r="L242">
        <f t="shared" si="3"/>
        <v>6.0317460317460318E-2</v>
      </c>
      <c r="M242">
        <f>VLOOKUP( CONCATENATE(D242,E242),градация!A:D,4,0)</f>
        <v>4</v>
      </c>
      <c r="N242">
        <f>VLOOKUP( CONCATENATE(G242,H242),градация!F:I,4,0)</f>
        <v>3</v>
      </c>
    </row>
    <row r="243" spans="1:14" x14ac:dyDescent="0.3">
      <c r="A243" t="s">
        <v>16</v>
      </c>
      <c r="B243">
        <v>17</v>
      </c>
      <c r="C243">
        <v>60</v>
      </c>
      <c r="D243">
        <v>5000</v>
      </c>
      <c r="E243">
        <v>10000</v>
      </c>
      <c r="F243" t="s">
        <v>18</v>
      </c>
      <c r="G243">
        <v>333</v>
      </c>
      <c r="H243">
        <v>1000000</v>
      </c>
      <c r="I243">
        <v>0.37</v>
      </c>
      <c r="J243" t="s">
        <v>5</v>
      </c>
      <c r="K243">
        <v>6.3</v>
      </c>
      <c r="L243">
        <f t="shared" si="3"/>
        <v>5.873015873015873E-2</v>
      </c>
      <c r="M243">
        <f>VLOOKUP( CONCATENATE(D243,E243),градация!A:D,4,0)</f>
        <v>5</v>
      </c>
      <c r="N243">
        <f>VLOOKUP( CONCATENATE(G243,H243),градация!F:I,4,0)</f>
        <v>3</v>
      </c>
    </row>
    <row r="244" spans="1:14" x14ac:dyDescent="0.3">
      <c r="A244" t="s">
        <v>16</v>
      </c>
      <c r="B244">
        <v>17</v>
      </c>
      <c r="C244">
        <v>60</v>
      </c>
      <c r="D244">
        <v>10000</v>
      </c>
      <c r="E244">
        <v>100000</v>
      </c>
      <c r="F244" t="s">
        <v>18</v>
      </c>
      <c r="G244">
        <v>333</v>
      </c>
      <c r="H244">
        <v>1000000</v>
      </c>
      <c r="I244">
        <v>0.36</v>
      </c>
      <c r="J244" t="s">
        <v>5</v>
      </c>
      <c r="K244">
        <v>6.3</v>
      </c>
      <c r="L244">
        <f t="shared" si="3"/>
        <v>5.7142857142857141E-2</v>
      </c>
      <c r="M244">
        <f>VLOOKUP( CONCATENATE(D244,E244),градация!A:D,4,0)</f>
        <v>6</v>
      </c>
      <c r="N244">
        <f>VLOOKUP( CONCATENATE(G244,H244),градация!F:I,4,0)</f>
        <v>3</v>
      </c>
    </row>
    <row r="245" spans="1:14" hidden="1" x14ac:dyDescent="0.3">
      <c r="A245" t="s">
        <v>16</v>
      </c>
      <c r="B245">
        <v>6</v>
      </c>
      <c r="C245">
        <v>60</v>
      </c>
      <c r="D245">
        <v>0</v>
      </c>
      <c r="E245">
        <v>5</v>
      </c>
      <c r="F245" t="s">
        <v>17</v>
      </c>
      <c r="G245">
        <v>0</v>
      </c>
      <c r="H245">
        <v>166</v>
      </c>
      <c r="I245">
        <v>115</v>
      </c>
      <c r="J245" t="s">
        <v>5</v>
      </c>
      <c r="K245">
        <v>6.3</v>
      </c>
      <c r="L245">
        <f t="shared" si="3"/>
        <v>18.253968253968253</v>
      </c>
      <c r="M245">
        <f>VLOOKUP( CONCATENATE(D245,E245),градация!A:D,4,0)</f>
        <v>1</v>
      </c>
      <c r="N245">
        <f>VLOOKUP( CONCATENATE(G245,H245),градация!F:I,4,0)</f>
        <v>1</v>
      </c>
    </row>
    <row r="246" spans="1:14" hidden="1" x14ac:dyDescent="0.3">
      <c r="A246" t="s">
        <v>16</v>
      </c>
      <c r="B246">
        <v>6</v>
      </c>
      <c r="C246">
        <v>60</v>
      </c>
      <c r="D246">
        <v>5</v>
      </c>
      <c r="E246">
        <v>25</v>
      </c>
      <c r="F246" t="s">
        <v>17</v>
      </c>
      <c r="G246">
        <v>0</v>
      </c>
      <c r="H246">
        <v>166</v>
      </c>
      <c r="I246">
        <v>110</v>
      </c>
      <c r="J246" t="s">
        <v>5</v>
      </c>
      <c r="K246">
        <v>6.3</v>
      </c>
      <c r="L246">
        <f t="shared" si="3"/>
        <v>17.460317460317462</v>
      </c>
      <c r="M246">
        <f>VLOOKUP( CONCATENATE(D246,E246),градация!A:D,4,0)</f>
        <v>2</v>
      </c>
      <c r="N246">
        <f>VLOOKUP( CONCATENATE(G246,H246),градация!F:I,4,0)</f>
        <v>1</v>
      </c>
    </row>
    <row r="247" spans="1:14" hidden="1" x14ac:dyDescent="0.3">
      <c r="A247" t="s">
        <v>16</v>
      </c>
      <c r="B247">
        <v>6</v>
      </c>
      <c r="C247">
        <v>60</v>
      </c>
      <c r="D247">
        <v>25</v>
      </c>
      <c r="E247">
        <v>50</v>
      </c>
      <c r="F247" t="s">
        <v>17</v>
      </c>
      <c r="G247">
        <v>0</v>
      </c>
      <c r="H247">
        <v>166</v>
      </c>
      <c r="I247">
        <v>105</v>
      </c>
      <c r="J247" t="s">
        <v>5</v>
      </c>
      <c r="K247">
        <v>6.3</v>
      </c>
      <c r="L247">
        <f t="shared" si="3"/>
        <v>16.666666666666668</v>
      </c>
      <c r="M247">
        <f>VLOOKUP( CONCATENATE(D247,E247),градация!A:D,4,0)</f>
        <v>3</v>
      </c>
      <c r="N247">
        <f>VLOOKUP( CONCATENATE(G247,H247),градация!F:I,4,0)</f>
        <v>1</v>
      </c>
    </row>
    <row r="248" spans="1:14" hidden="1" x14ac:dyDescent="0.3">
      <c r="A248" t="s">
        <v>16</v>
      </c>
      <c r="B248">
        <v>6</v>
      </c>
      <c r="C248">
        <v>60</v>
      </c>
      <c r="D248">
        <v>0</v>
      </c>
      <c r="E248">
        <v>5</v>
      </c>
      <c r="F248" t="s">
        <v>17</v>
      </c>
      <c r="G248">
        <v>166</v>
      </c>
      <c r="H248">
        <v>333</v>
      </c>
      <c r="I248">
        <v>130</v>
      </c>
      <c r="J248" t="s">
        <v>5</v>
      </c>
      <c r="K248">
        <v>6.3</v>
      </c>
      <c r="L248">
        <f t="shared" si="3"/>
        <v>20.634920634920636</v>
      </c>
      <c r="M248">
        <f>VLOOKUP( CONCATENATE(D248,E248),градация!A:D,4,0)</f>
        <v>1</v>
      </c>
      <c r="N248">
        <f>VLOOKUP( CONCATENATE(G248,H248),градация!F:I,4,0)</f>
        <v>2</v>
      </c>
    </row>
    <row r="249" spans="1:14" hidden="1" x14ac:dyDescent="0.3">
      <c r="A249" t="s">
        <v>16</v>
      </c>
      <c r="B249">
        <v>6</v>
      </c>
      <c r="C249">
        <v>60</v>
      </c>
      <c r="D249">
        <v>5</v>
      </c>
      <c r="E249">
        <v>25</v>
      </c>
      <c r="F249" t="s">
        <v>17</v>
      </c>
      <c r="G249">
        <v>166</v>
      </c>
      <c r="H249">
        <v>333</v>
      </c>
      <c r="I249">
        <v>120</v>
      </c>
      <c r="J249" t="s">
        <v>5</v>
      </c>
      <c r="K249">
        <v>6.3</v>
      </c>
      <c r="L249">
        <f t="shared" si="3"/>
        <v>19.047619047619047</v>
      </c>
      <c r="M249">
        <f>VLOOKUP( CONCATENATE(D249,E249),градация!A:D,4,0)</f>
        <v>2</v>
      </c>
      <c r="N249">
        <f>VLOOKUP( CONCATENATE(G249,H249),градация!F:I,4,0)</f>
        <v>2</v>
      </c>
    </row>
    <row r="250" spans="1:14" hidden="1" x14ac:dyDescent="0.3">
      <c r="A250" t="s">
        <v>16</v>
      </c>
      <c r="B250">
        <v>6</v>
      </c>
      <c r="C250">
        <v>60</v>
      </c>
      <c r="D250">
        <v>25</v>
      </c>
      <c r="E250">
        <v>50</v>
      </c>
      <c r="F250" t="s">
        <v>17</v>
      </c>
      <c r="G250">
        <v>166</v>
      </c>
      <c r="H250">
        <v>333</v>
      </c>
      <c r="I250">
        <v>115</v>
      </c>
      <c r="J250" t="s">
        <v>5</v>
      </c>
      <c r="K250">
        <v>6.3</v>
      </c>
      <c r="L250">
        <f t="shared" si="3"/>
        <v>18.253968253968253</v>
      </c>
      <c r="M250">
        <f>VLOOKUP( CONCATENATE(D250,E250),градация!A:D,4,0)</f>
        <v>3</v>
      </c>
      <c r="N250">
        <f>VLOOKUP( CONCATENATE(G250,H250),градация!F:I,4,0)</f>
        <v>2</v>
      </c>
    </row>
    <row r="251" spans="1:14" x14ac:dyDescent="0.3">
      <c r="A251" t="s">
        <v>16</v>
      </c>
      <c r="B251">
        <v>6</v>
      </c>
      <c r="C251">
        <v>60</v>
      </c>
      <c r="D251">
        <v>0</v>
      </c>
      <c r="E251">
        <v>5000</v>
      </c>
      <c r="F251" t="s">
        <v>18</v>
      </c>
      <c r="G251">
        <v>333</v>
      </c>
      <c r="H251">
        <v>1000000</v>
      </c>
      <c r="I251">
        <v>0.37</v>
      </c>
      <c r="J251" t="s">
        <v>5</v>
      </c>
      <c r="K251">
        <v>6.3</v>
      </c>
      <c r="L251">
        <f t="shared" si="3"/>
        <v>5.873015873015873E-2</v>
      </c>
      <c r="M251">
        <f>VLOOKUP( CONCATENATE(D251,E251),градация!A:D,4,0)</f>
        <v>4</v>
      </c>
      <c r="N251">
        <f>VLOOKUP( CONCATENATE(G251,H251),градация!F:I,4,0)</f>
        <v>3</v>
      </c>
    </row>
    <row r="252" spans="1:14" x14ac:dyDescent="0.3">
      <c r="A252" t="s">
        <v>16</v>
      </c>
      <c r="B252">
        <v>6</v>
      </c>
      <c r="C252">
        <v>60</v>
      </c>
      <c r="D252">
        <v>5000</v>
      </c>
      <c r="E252">
        <v>10000</v>
      </c>
      <c r="F252" t="s">
        <v>18</v>
      </c>
      <c r="G252">
        <v>333</v>
      </c>
      <c r="H252">
        <v>1000000</v>
      </c>
      <c r="I252">
        <v>0.36</v>
      </c>
      <c r="J252" t="s">
        <v>5</v>
      </c>
      <c r="K252">
        <v>6.3</v>
      </c>
      <c r="L252">
        <f t="shared" si="3"/>
        <v>5.7142857142857141E-2</v>
      </c>
      <c r="M252">
        <f>VLOOKUP( CONCATENATE(D252,E252),градация!A:D,4,0)</f>
        <v>5</v>
      </c>
      <c r="N252">
        <f>VLOOKUP( CONCATENATE(G252,H252),градация!F:I,4,0)</f>
        <v>3</v>
      </c>
    </row>
    <row r="253" spans="1:14" x14ac:dyDescent="0.3">
      <c r="A253" t="s">
        <v>16</v>
      </c>
      <c r="B253">
        <v>6</v>
      </c>
      <c r="C253">
        <v>60</v>
      </c>
      <c r="D253">
        <v>10000</v>
      </c>
      <c r="E253">
        <v>100000</v>
      </c>
      <c r="F253" t="s">
        <v>18</v>
      </c>
      <c r="G253">
        <v>333</v>
      </c>
      <c r="H253">
        <v>1000000</v>
      </c>
      <c r="I253">
        <v>0.35</v>
      </c>
      <c r="J253" t="s">
        <v>5</v>
      </c>
      <c r="K253">
        <v>6.3</v>
      </c>
      <c r="L253">
        <f t="shared" si="3"/>
        <v>5.5555555555555552E-2</v>
      </c>
      <c r="M253">
        <f>VLOOKUP( CONCATENATE(D253,E253),градация!A:D,4,0)</f>
        <v>6</v>
      </c>
      <c r="N253">
        <f>VLOOKUP( CONCATENATE(G253,H253),градация!F:I,4,0)</f>
        <v>3</v>
      </c>
    </row>
    <row r="254" spans="1:14" hidden="1" x14ac:dyDescent="0.3">
      <c r="A254" t="s">
        <v>16</v>
      </c>
      <c r="B254">
        <v>50</v>
      </c>
      <c r="C254">
        <v>60</v>
      </c>
      <c r="D254">
        <v>0</v>
      </c>
      <c r="E254">
        <v>5</v>
      </c>
      <c r="F254" t="s">
        <v>17</v>
      </c>
      <c r="G254">
        <v>0</v>
      </c>
      <c r="H254">
        <v>166</v>
      </c>
      <c r="I254">
        <v>115</v>
      </c>
      <c r="J254" t="s">
        <v>5</v>
      </c>
      <c r="K254">
        <v>6.3</v>
      </c>
      <c r="L254">
        <f t="shared" si="3"/>
        <v>18.253968253968253</v>
      </c>
      <c r="M254">
        <f>VLOOKUP( CONCATENATE(D254,E254),градация!A:D,4,0)</f>
        <v>1</v>
      </c>
      <c r="N254">
        <f>VLOOKUP( CONCATENATE(G254,H254),градация!F:I,4,0)</f>
        <v>1</v>
      </c>
    </row>
    <row r="255" spans="1:14" hidden="1" x14ac:dyDescent="0.3">
      <c r="A255" t="s">
        <v>16</v>
      </c>
      <c r="B255">
        <v>50</v>
      </c>
      <c r="C255">
        <v>60</v>
      </c>
      <c r="D255">
        <v>5</v>
      </c>
      <c r="E255">
        <v>25</v>
      </c>
      <c r="F255" t="s">
        <v>17</v>
      </c>
      <c r="G255">
        <v>0</v>
      </c>
      <c r="H255">
        <v>166</v>
      </c>
      <c r="I255">
        <v>110</v>
      </c>
      <c r="J255" t="s">
        <v>5</v>
      </c>
      <c r="K255">
        <v>6.3</v>
      </c>
      <c r="L255">
        <f t="shared" si="3"/>
        <v>17.460317460317462</v>
      </c>
      <c r="M255">
        <f>VLOOKUP( CONCATENATE(D255,E255),градация!A:D,4,0)</f>
        <v>2</v>
      </c>
      <c r="N255">
        <f>VLOOKUP( CONCATENATE(G255,H255),градация!F:I,4,0)</f>
        <v>1</v>
      </c>
    </row>
    <row r="256" spans="1:14" hidden="1" x14ac:dyDescent="0.3">
      <c r="A256" t="s">
        <v>16</v>
      </c>
      <c r="B256">
        <v>50</v>
      </c>
      <c r="C256">
        <v>60</v>
      </c>
      <c r="D256">
        <v>25</v>
      </c>
      <c r="E256">
        <v>50</v>
      </c>
      <c r="F256" t="s">
        <v>17</v>
      </c>
      <c r="G256">
        <v>0</v>
      </c>
      <c r="H256">
        <v>166</v>
      </c>
      <c r="I256">
        <v>105</v>
      </c>
      <c r="J256" t="s">
        <v>5</v>
      </c>
      <c r="K256">
        <v>6.3</v>
      </c>
      <c r="L256">
        <f t="shared" si="3"/>
        <v>16.666666666666668</v>
      </c>
      <c r="M256">
        <f>VLOOKUP( CONCATENATE(D256,E256),градация!A:D,4,0)</f>
        <v>3</v>
      </c>
      <c r="N256">
        <f>VLOOKUP( CONCATENATE(G256,H256),градация!F:I,4,0)</f>
        <v>1</v>
      </c>
    </row>
    <row r="257" spans="1:14" hidden="1" x14ac:dyDescent="0.3">
      <c r="A257" t="s">
        <v>16</v>
      </c>
      <c r="B257">
        <v>50</v>
      </c>
      <c r="C257">
        <v>60</v>
      </c>
      <c r="D257">
        <v>0</v>
      </c>
      <c r="E257">
        <v>5</v>
      </c>
      <c r="F257" t="s">
        <v>17</v>
      </c>
      <c r="G257">
        <v>166</v>
      </c>
      <c r="H257">
        <v>333</v>
      </c>
      <c r="I257">
        <v>130</v>
      </c>
      <c r="J257" t="s">
        <v>5</v>
      </c>
      <c r="K257">
        <v>6.3</v>
      </c>
      <c r="L257">
        <f t="shared" si="3"/>
        <v>20.634920634920636</v>
      </c>
      <c r="M257">
        <f>VLOOKUP( CONCATENATE(D257,E257),градация!A:D,4,0)</f>
        <v>1</v>
      </c>
      <c r="N257">
        <f>VLOOKUP( CONCATENATE(G257,H257),градация!F:I,4,0)</f>
        <v>2</v>
      </c>
    </row>
    <row r="258" spans="1:14" hidden="1" x14ac:dyDescent="0.3">
      <c r="A258" t="s">
        <v>16</v>
      </c>
      <c r="B258">
        <v>50</v>
      </c>
      <c r="C258">
        <v>60</v>
      </c>
      <c r="D258">
        <v>5</v>
      </c>
      <c r="E258">
        <v>25</v>
      </c>
      <c r="F258" t="s">
        <v>17</v>
      </c>
      <c r="G258">
        <v>166</v>
      </c>
      <c r="H258">
        <v>333</v>
      </c>
      <c r="I258">
        <v>120</v>
      </c>
      <c r="J258" t="s">
        <v>5</v>
      </c>
      <c r="K258">
        <v>6.3</v>
      </c>
      <c r="L258">
        <f t="shared" si="3"/>
        <v>19.047619047619047</v>
      </c>
      <c r="M258">
        <f>VLOOKUP( CONCATENATE(D258,E258),градация!A:D,4,0)</f>
        <v>2</v>
      </c>
      <c r="N258">
        <f>VLOOKUP( CONCATENATE(G258,H258),градация!F:I,4,0)</f>
        <v>2</v>
      </c>
    </row>
    <row r="259" spans="1:14" hidden="1" x14ac:dyDescent="0.3">
      <c r="A259" t="s">
        <v>16</v>
      </c>
      <c r="B259">
        <v>50</v>
      </c>
      <c r="C259">
        <v>60</v>
      </c>
      <c r="D259">
        <v>25</v>
      </c>
      <c r="E259">
        <v>50</v>
      </c>
      <c r="F259" t="s">
        <v>17</v>
      </c>
      <c r="G259">
        <v>166</v>
      </c>
      <c r="H259">
        <v>333</v>
      </c>
      <c r="I259">
        <v>115</v>
      </c>
      <c r="J259" t="s">
        <v>5</v>
      </c>
      <c r="K259">
        <v>6.3</v>
      </c>
      <c r="L259">
        <f t="shared" ref="L259:L322" si="4">I259/K259</f>
        <v>18.253968253968253</v>
      </c>
      <c r="M259">
        <f>VLOOKUP( CONCATENATE(D259,E259),градация!A:D,4,0)</f>
        <v>3</v>
      </c>
      <c r="N259">
        <f>VLOOKUP( CONCATENATE(G259,H259),градация!F:I,4,0)</f>
        <v>2</v>
      </c>
    </row>
    <row r="260" spans="1:14" x14ac:dyDescent="0.3">
      <c r="A260" t="s">
        <v>16</v>
      </c>
      <c r="B260">
        <v>50</v>
      </c>
      <c r="C260">
        <v>60</v>
      </c>
      <c r="D260">
        <v>0</v>
      </c>
      <c r="E260">
        <v>5000</v>
      </c>
      <c r="F260" t="s">
        <v>18</v>
      </c>
      <c r="G260">
        <v>333</v>
      </c>
      <c r="H260">
        <v>1000000</v>
      </c>
      <c r="I260">
        <v>0.37</v>
      </c>
      <c r="J260" t="s">
        <v>5</v>
      </c>
      <c r="K260">
        <v>6.3</v>
      </c>
      <c r="L260">
        <f t="shared" si="4"/>
        <v>5.873015873015873E-2</v>
      </c>
      <c r="M260">
        <f>VLOOKUP( CONCATENATE(D260,E260),градация!A:D,4,0)</f>
        <v>4</v>
      </c>
      <c r="N260">
        <f>VLOOKUP( CONCATENATE(G260,H260),градация!F:I,4,0)</f>
        <v>3</v>
      </c>
    </row>
    <row r="261" spans="1:14" x14ac:dyDescent="0.3">
      <c r="A261" t="s">
        <v>16</v>
      </c>
      <c r="B261">
        <v>50</v>
      </c>
      <c r="C261">
        <v>60</v>
      </c>
      <c r="D261">
        <v>5000</v>
      </c>
      <c r="E261">
        <v>10000</v>
      </c>
      <c r="F261" t="s">
        <v>18</v>
      </c>
      <c r="G261">
        <v>333</v>
      </c>
      <c r="H261">
        <v>1000000</v>
      </c>
      <c r="I261">
        <v>0.36</v>
      </c>
      <c r="J261" t="s">
        <v>5</v>
      </c>
      <c r="K261">
        <v>6.3</v>
      </c>
      <c r="L261">
        <f t="shared" si="4"/>
        <v>5.7142857142857141E-2</v>
      </c>
      <c r="M261">
        <f>VLOOKUP( CONCATENATE(D261,E261),градация!A:D,4,0)</f>
        <v>5</v>
      </c>
      <c r="N261">
        <f>VLOOKUP( CONCATENATE(G261,H261),градация!F:I,4,0)</f>
        <v>3</v>
      </c>
    </row>
    <row r="262" spans="1:14" x14ac:dyDescent="0.3">
      <c r="A262" t="s">
        <v>16</v>
      </c>
      <c r="B262">
        <v>50</v>
      </c>
      <c r="C262">
        <v>60</v>
      </c>
      <c r="D262">
        <v>10000</v>
      </c>
      <c r="E262">
        <v>100000</v>
      </c>
      <c r="F262" t="s">
        <v>18</v>
      </c>
      <c r="G262">
        <v>333</v>
      </c>
      <c r="H262">
        <v>1000000</v>
      </c>
      <c r="I262">
        <v>0.35</v>
      </c>
      <c r="J262" t="s">
        <v>5</v>
      </c>
      <c r="K262">
        <v>6.3</v>
      </c>
      <c r="L262">
        <f t="shared" si="4"/>
        <v>5.5555555555555552E-2</v>
      </c>
      <c r="M262">
        <f>VLOOKUP( CONCATENATE(D262,E262),градация!A:D,4,0)</f>
        <v>6</v>
      </c>
      <c r="N262">
        <f>VLOOKUP( CONCATENATE(G262,H262),градация!F:I,4,0)</f>
        <v>3</v>
      </c>
    </row>
    <row r="263" spans="1:14" hidden="1" x14ac:dyDescent="0.3">
      <c r="A263" t="s">
        <v>16</v>
      </c>
      <c r="B263">
        <v>114</v>
      </c>
      <c r="C263">
        <v>60</v>
      </c>
      <c r="D263">
        <v>0</v>
      </c>
      <c r="E263">
        <v>5</v>
      </c>
      <c r="F263" t="s">
        <v>17</v>
      </c>
      <c r="G263">
        <v>0</v>
      </c>
      <c r="H263">
        <v>166</v>
      </c>
      <c r="I263">
        <v>115</v>
      </c>
      <c r="J263" t="s">
        <v>5</v>
      </c>
      <c r="K263">
        <v>6.3</v>
      </c>
      <c r="L263">
        <f t="shared" si="4"/>
        <v>18.253968253968253</v>
      </c>
      <c r="M263">
        <f>VLOOKUP( CONCATENATE(D263,E263),градация!A:D,4,0)</f>
        <v>1</v>
      </c>
      <c r="N263">
        <f>VLOOKUP( CONCATENATE(G263,H263),градация!F:I,4,0)</f>
        <v>1</v>
      </c>
    </row>
    <row r="264" spans="1:14" hidden="1" x14ac:dyDescent="0.3">
      <c r="A264" t="s">
        <v>16</v>
      </c>
      <c r="B264">
        <v>114</v>
      </c>
      <c r="C264">
        <v>60</v>
      </c>
      <c r="D264">
        <v>5</v>
      </c>
      <c r="E264">
        <v>25</v>
      </c>
      <c r="F264" t="s">
        <v>17</v>
      </c>
      <c r="G264">
        <v>0</v>
      </c>
      <c r="H264">
        <v>166</v>
      </c>
      <c r="I264">
        <v>110</v>
      </c>
      <c r="J264" t="s">
        <v>5</v>
      </c>
      <c r="K264">
        <v>6.3</v>
      </c>
      <c r="L264">
        <f t="shared" si="4"/>
        <v>17.460317460317462</v>
      </c>
      <c r="M264">
        <f>VLOOKUP( CONCATENATE(D264,E264),градация!A:D,4,0)</f>
        <v>2</v>
      </c>
      <c r="N264">
        <f>VLOOKUP( CONCATENATE(G264,H264),градация!F:I,4,0)</f>
        <v>1</v>
      </c>
    </row>
    <row r="265" spans="1:14" hidden="1" x14ac:dyDescent="0.3">
      <c r="A265" t="s">
        <v>16</v>
      </c>
      <c r="B265">
        <v>114</v>
      </c>
      <c r="C265">
        <v>60</v>
      </c>
      <c r="D265">
        <v>25</v>
      </c>
      <c r="E265">
        <v>50</v>
      </c>
      <c r="F265" t="s">
        <v>17</v>
      </c>
      <c r="G265">
        <v>0</v>
      </c>
      <c r="H265">
        <v>166</v>
      </c>
      <c r="I265">
        <v>105</v>
      </c>
      <c r="J265" t="s">
        <v>5</v>
      </c>
      <c r="K265">
        <v>6.3</v>
      </c>
      <c r="L265">
        <f t="shared" si="4"/>
        <v>16.666666666666668</v>
      </c>
      <c r="M265">
        <f>VLOOKUP( CONCATENATE(D265,E265),градация!A:D,4,0)</f>
        <v>3</v>
      </c>
      <c r="N265">
        <f>VLOOKUP( CONCATENATE(G265,H265),градация!F:I,4,0)</f>
        <v>1</v>
      </c>
    </row>
    <row r="266" spans="1:14" hidden="1" x14ac:dyDescent="0.3">
      <c r="A266" t="s">
        <v>16</v>
      </c>
      <c r="B266">
        <v>114</v>
      </c>
      <c r="C266">
        <v>60</v>
      </c>
      <c r="D266">
        <v>0</v>
      </c>
      <c r="E266">
        <v>5</v>
      </c>
      <c r="F266" t="s">
        <v>17</v>
      </c>
      <c r="G266">
        <v>166</v>
      </c>
      <c r="H266">
        <v>333</v>
      </c>
      <c r="I266">
        <v>130</v>
      </c>
      <c r="J266" t="s">
        <v>5</v>
      </c>
      <c r="K266">
        <v>6.3</v>
      </c>
      <c r="L266">
        <f t="shared" si="4"/>
        <v>20.634920634920636</v>
      </c>
      <c r="M266">
        <f>VLOOKUP( CONCATENATE(D266,E266),градация!A:D,4,0)</f>
        <v>1</v>
      </c>
      <c r="N266">
        <f>VLOOKUP( CONCATENATE(G266,H266),градация!F:I,4,0)</f>
        <v>2</v>
      </c>
    </row>
    <row r="267" spans="1:14" hidden="1" x14ac:dyDescent="0.3">
      <c r="A267" t="s">
        <v>16</v>
      </c>
      <c r="B267">
        <v>114</v>
      </c>
      <c r="C267">
        <v>60</v>
      </c>
      <c r="D267">
        <v>5</v>
      </c>
      <c r="E267">
        <v>25</v>
      </c>
      <c r="F267" t="s">
        <v>17</v>
      </c>
      <c r="G267">
        <v>166</v>
      </c>
      <c r="H267">
        <v>333</v>
      </c>
      <c r="I267">
        <v>120</v>
      </c>
      <c r="J267" t="s">
        <v>5</v>
      </c>
      <c r="K267">
        <v>6.3</v>
      </c>
      <c r="L267">
        <f t="shared" si="4"/>
        <v>19.047619047619047</v>
      </c>
      <c r="M267">
        <f>VLOOKUP( CONCATENATE(D267,E267),градация!A:D,4,0)</f>
        <v>2</v>
      </c>
      <c r="N267">
        <f>VLOOKUP( CONCATENATE(G267,H267),градация!F:I,4,0)</f>
        <v>2</v>
      </c>
    </row>
    <row r="268" spans="1:14" hidden="1" x14ac:dyDescent="0.3">
      <c r="A268" t="s">
        <v>16</v>
      </c>
      <c r="B268">
        <v>114</v>
      </c>
      <c r="C268">
        <v>60</v>
      </c>
      <c r="D268">
        <v>25</v>
      </c>
      <c r="E268">
        <v>50</v>
      </c>
      <c r="F268" t="s">
        <v>17</v>
      </c>
      <c r="G268">
        <v>166</v>
      </c>
      <c r="H268">
        <v>333</v>
      </c>
      <c r="I268">
        <v>115</v>
      </c>
      <c r="J268" t="s">
        <v>5</v>
      </c>
      <c r="K268">
        <v>6.3</v>
      </c>
      <c r="L268">
        <f t="shared" si="4"/>
        <v>18.253968253968253</v>
      </c>
      <c r="M268">
        <f>VLOOKUP( CONCATENATE(D268,E268),градация!A:D,4,0)</f>
        <v>3</v>
      </c>
      <c r="N268">
        <f>VLOOKUP( CONCATENATE(G268,H268),градация!F:I,4,0)</f>
        <v>2</v>
      </c>
    </row>
    <row r="269" spans="1:14" x14ac:dyDescent="0.3">
      <c r="A269" t="s">
        <v>16</v>
      </c>
      <c r="B269">
        <v>114</v>
      </c>
      <c r="C269">
        <v>60</v>
      </c>
      <c r="D269">
        <v>0</v>
      </c>
      <c r="E269">
        <v>5000</v>
      </c>
      <c r="F269" t="s">
        <v>18</v>
      </c>
      <c r="G269">
        <v>333</v>
      </c>
      <c r="H269">
        <v>1000000</v>
      </c>
      <c r="I269">
        <v>0.37</v>
      </c>
      <c r="J269" t="s">
        <v>5</v>
      </c>
      <c r="K269">
        <v>6.3</v>
      </c>
      <c r="L269">
        <f t="shared" si="4"/>
        <v>5.873015873015873E-2</v>
      </c>
      <c r="M269">
        <f>VLOOKUP( CONCATENATE(D269,E269),градация!A:D,4,0)</f>
        <v>4</v>
      </c>
      <c r="N269">
        <f>VLOOKUP( CONCATENATE(G269,H269),градация!F:I,4,0)</f>
        <v>3</v>
      </c>
    </row>
    <row r="270" spans="1:14" x14ac:dyDescent="0.3">
      <c r="A270" t="s">
        <v>16</v>
      </c>
      <c r="B270">
        <v>114</v>
      </c>
      <c r="C270">
        <v>60</v>
      </c>
      <c r="D270">
        <v>5000</v>
      </c>
      <c r="E270">
        <v>10000</v>
      </c>
      <c r="F270" t="s">
        <v>18</v>
      </c>
      <c r="G270">
        <v>333</v>
      </c>
      <c r="H270">
        <v>1000000</v>
      </c>
      <c r="I270">
        <v>0.36</v>
      </c>
      <c r="J270" t="s">
        <v>5</v>
      </c>
      <c r="K270">
        <v>6.3</v>
      </c>
      <c r="L270">
        <f t="shared" si="4"/>
        <v>5.7142857142857141E-2</v>
      </c>
      <c r="M270">
        <f>VLOOKUP( CONCATENATE(D270,E270),градация!A:D,4,0)</f>
        <v>5</v>
      </c>
      <c r="N270">
        <f>VLOOKUP( CONCATENATE(G270,H270),градация!F:I,4,0)</f>
        <v>3</v>
      </c>
    </row>
    <row r="271" spans="1:14" x14ac:dyDescent="0.3">
      <c r="A271" t="s">
        <v>16</v>
      </c>
      <c r="B271">
        <v>114</v>
      </c>
      <c r="C271">
        <v>60</v>
      </c>
      <c r="D271">
        <v>10000</v>
      </c>
      <c r="E271">
        <v>100000</v>
      </c>
      <c r="F271" t="s">
        <v>18</v>
      </c>
      <c r="G271">
        <v>333</v>
      </c>
      <c r="H271">
        <v>1000000</v>
      </c>
      <c r="I271">
        <v>0.35</v>
      </c>
      <c r="J271" t="s">
        <v>5</v>
      </c>
      <c r="K271">
        <v>6.3</v>
      </c>
      <c r="L271">
        <f t="shared" si="4"/>
        <v>5.5555555555555552E-2</v>
      </c>
      <c r="M271">
        <f>VLOOKUP( CONCATENATE(D271,E271),градация!A:D,4,0)</f>
        <v>6</v>
      </c>
      <c r="N271">
        <f>VLOOKUP( CONCATENATE(G271,H271),градация!F:I,4,0)</f>
        <v>3</v>
      </c>
    </row>
    <row r="272" spans="1:14" hidden="1" x14ac:dyDescent="0.3">
      <c r="A272" t="s">
        <v>16</v>
      </c>
      <c r="B272">
        <v>7</v>
      </c>
      <c r="C272">
        <v>60</v>
      </c>
      <c r="D272">
        <v>0</v>
      </c>
      <c r="E272">
        <v>5</v>
      </c>
      <c r="F272" t="s">
        <v>17</v>
      </c>
      <c r="G272">
        <v>0</v>
      </c>
      <c r="H272">
        <v>166</v>
      </c>
      <c r="I272">
        <v>115</v>
      </c>
      <c r="J272" t="s">
        <v>5</v>
      </c>
      <c r="K272">
        <v>6.3</v>
      </c>
      <c r="L272">
        <f t="shared" si="4"/>
        <v>18.253968253968253</v>
      </c>
      <c r="M272">
        <f>VLOOKUP( CONCATENATE(D272,E272),градация!A:D,4,0)</f>
        <v>1</v>
      </c>
      <c r="N272">
        <f>VLOOKUP( CONCATENATE(G272,H272),градация!F:I,4,0)</f>
        <v>1</v>
      </c>
    </row>
    <row r="273" spans="1:14" hidden="1" x14ac:dyDescent="0.3">
      <c r="A273" t="s">
        <v>16</v>
      </c>
      <c r="B273">
        <v>7</v>
      </c>
      <c r="C273">
        <v>60</v>
      </c>
      <c r="D273">
        <v>5</v>
      </c>
      <c r="E273">
        <v>25</v>
      </c>
      <c r="F273" t="s">
        <v>17</v>
      </c>
      <c r="G273">
        <v>0</v>
      </c>
      <c r="H273">
        <v>166</v>
      </c>
      <c r="I273">
        <v>110</v>
      </c>
      <c r="J273" t="s">
        <v>5</v>
      </c>
      <c r="K273">
        <v>6.3</v>
      </c>
      <c r="L273">
        <f t="shared" si="4"/>
        <v>17.460317460317462</v>
      </c>
      <c r="M273">
        <f>VLOOKUP( CONCATENATE(D273,E273),градация!A:D,4,0)</f>
        <v>2</v>
      </c>
      <c r="N273">
        <f>VLOOKUP( CONCATENATE(G273,H273),градация!F:I,4,0)</f>
        <v>1</v>
      </c>
    </row>
    <row r="274" spans="1:14" hidden="1" x14ac:dyDescent="0.3">
      <c r="A274" t="s">
        <v>16</v>
      </c>
      <c r="B274">
        <v>7</v>
      </c>
      <c r="C274">
        <v>60</v>
      </c>
      <c r="D274">
        <v>25</v>
      </c>
      <c r="E274">
        <v>50</v>
      </c>
      <c r="F274" t="s">
        <v>17</v>
      </c>
      <c r="G274">
        <v>0</v>
      </c>
      <c r="H274">
        <v>166</v>
      </c>
      <c r="I274">
        <v>105</v>
      </c>
      <c r="J274" t="s">
        <v>5</v>
      </c>
      <c r="K274">
        <v>6.3</v>
      </c>
      <c r="L274">
        <f t="shared" si="4"/>
        <v>16.666666666666668</v>
      </c>
      <c r="M274">
        <f>VLOOKUP( CONCATENATE(D274,E274),градация!A:D,4,0)</f>
        <v>3</v>
      </c>
      <c r="N274">
        <f>VLOOKUP( CONCATENATE(G274,H274),градация!F:I,4,0)</f>
        <v>1</v>
      </c>
    </row>
    <row r="275" spans="1:14" hidden="1" x14ac:dyDescent="0.3">
      <c r="A275" t="s">
        <v>16</v>
      </c>
      <c r="B275">
        <v>7</v>
      </c>
      <c r="C275">
        <v>60</v>
      </c>
      <c r="D275">
        <v>0</v>
      </c>
      <c r="E275">
        <v>5</v>
      </c>
      <c r="F275" t="s">
        <v>17</v>
      </c>
      <c r="G275">
        <v>166</v>
      </c>
      <c r="H275">
        <v>333</v>
      </c>
      <c r="I275">
        <v>130</v>
      </c>
      <c r="J275" t="s">
        <v>5</v>
      </c>
      <c r="K275">
        <v>6.3</v>
      </c>
      <c r="L275">
        <f t="shared" si="4"/>
        <v>20.634920634920636</v>
      </c>
      <c r="M275">
        <f>VLOOKUP( CONCATENATE(D275,E275),градация!A:D,4,0)</f>
        <v>1</v>
      </c>
      <c r="N275">
        <f>VLOOKUP( CONCATENATE(G275,H275),градация!F:I,4,0)</f>
        <v>2</v>
      </c>
    </row>
    <row r="276" spans="1:14" hidden="1" x14ac:dyDescent="0.3">
      <c r="A276" t="s">
        <v>16</v>
      </c>
      <c r="B276">
        <v>7</v>
      </c>
      <c r="C276">
        <v>60</v>
      </c>
      <c r="D276">
        <v>5</v>
      </c>
      <c r="E276">
        <v>25</v>
      </c>
      <c r="F276" t="s">
        <v>17</v>
      </c>
      <c r="G276">
        <v>166</v>
      </c>
      <c r="H276">
        <v>333</v>
      </c>
      <c r="I276">
        <v>120</v>
      </c>
      <c r="J276" t="s">
        <v>5</v>
      </c>
      <c r="K276">
        <v>6.3</v>
      </c>
      <c r="L276">
        <f t="shared" si="4"/>
        <v>19.047619047619047</v>
      </c>
      <c r="M276">
        <f>VLOOKUP( CONCATENATE(D276,E276),градация!A:D,4,0)</f>
        <v>2</v>
      </c>
      <c r="N276">
        <f>VLOOKUP( CONCATENATE(G276,H276),градация!F:I,4,0)</f>
        <v>2</v>
      </c>
    </row>
    <row r="277" spans="1:14" hidden="1" x14ac:dyDescent="0.3">
      <c r="A277" t="s">
        <v>16</v>
      </c>
      <c r="B277">
        <v>7</v>
      </c>
      <c r="C277">
        <v>60</v>
      </c>
      <c r="D277">
        <v>25</v>
      </c>
      <c r="E277">
        <v>50</v>
      </c>
      <c r="F277" t="s">
        <v>17</v>
      </c>
      <c r="G277">
        <v>166</v>
      </c>
      <c r="H277">
        <v>333</v>
      </c>
      <c r="I277">
        <v>115</v>
      </c>
      <c r="J277" t="s">
        <v>5</v>
      </c>
      <c r="K277">
        <v>6.3</v>
      </c>
      <c r="L277">
        <f t="shared" si="4"/>
        <v>18.253968253968253</v>
      </c>
      <c r="M277">
        <f>VLOOKUP( CONCATENATE(D277,E277),градация!A:D,4,0)</f>
        <v>3</v>
      </c>
      <c r="N277">
        <f>VLOOKUP( CONCATENATE(G277,H277),градация!F:I,4,0)</f>
        <v>2</v>
      </c>
    </row>
    <row r="278" spans="1:14" x14ac:dyDescent="0.3">
      <c r="A278" t="s">
        <v>16</v>
      </c>
      <c r="B278">
        <v>7</v>
      </c>
      <c r="C278">
        <v>60</v>
      </c>
      <c r="D278">
        <v>0</v>
      </c>
      <c r="E278">
        <v>5000</v>
      </c>
      <c r="F278" t="s">
        <v>18</v>
      </c>
      <c r="G278">
        <v>333</v>
      </c>
      <c r="H278">
        <v>1000000</v>
      </c>
      <c r="I278">
        <v>0.37</v>
      </c>
      <c r="J278" t="s">
        <v>5</v>
      </c>
      <c r="K278">
        <v>6.3</v>
      </c>
      <c r="L278">
        <f t="shared" si="4"/>
        <v>5.873015873015873E-2</v>
      </c>
      <c r="M278">
        <f>VLOOKUP( CONCATENATE(D278,E278),градация!A:D,4,0)</f>
        <v>4</v>
      </c>
      <c r="N278">
        <f>VLOOKUP( CONCATENATE(G278,H278),градация!F:I,4,0)</f>
        <v>3</v>
      </c>
    </row>
    <row r="279" spans="1:14" x14ac:dyDescent="0.3">
      <c r="A279" t="s">
        <v>16</v>
      </c>
      <c r="B279">
        <v>7</v>
      </c>
      <c r="C279">
        <v>60</v>
      </c>
      <c r="D279">
        <v>5000</v>
      </c>
      <c r="E279">
        <v>10000</v>
      </c>
      <c r="F279" t="s">
        <v>18</v>
      </c>
      <c r="G279">
        <v>333</v>
      </c>
      <c r="H279">
        <v>1000000</v>
      </c>
      <c r="I279">
        <v>0.36</v>
      </c>
      <c r="J279" t="s">
        <v>5</v>
      </c>
      <c r="K279">
        <v>6.3</v>
      </c>
      <c r="L279">
        <f t="shared" si="4"/>
        <v>5.7142857142857141E-2</v>
      </c>
      <c r="M279">
        <f>VLOOKUP( CONCATENATE(D279,E279),градация!A:D,4,0)</f>
        <v>5</v>
      </c>
      <c r="N279">
        <f>VLOOKUP( CONCATENATE(G279,H279),градация!F:I,4,0)</f>
        <v>3</v>
      </c>
    </row>
    <row r="280" spans="1:14" x14ac:dyDescent="0.3">
      <c r="A280" t="s">
        <v>16</v>
      </c>
      <c r="B280">
        <v>7</v>
      </c>
      <c r="C280">
        <v>60</v>
      </c>
      <c r="D280">
        <v>10000</v>
      </c>
      <c r="E280">
        <v>100000</v>
      </c>
      <c r="F280" t="s">
        <v>18</v>
      </c>
      <c r="G280">
        <v>333</v>
      </c>
      <c r="H280">
        <v>1000000</v>
      </c>
      <c r="I280">
        <v>0.35</v>
      </c>
      <c r="J280" t="s">
        <v>5</v>
      </c>
      <c r="K280">
        <v>6.3</v>
      </c>
      <c r="L280">
        <f t="shared" si="4"/>
        <v>5.5555555555555552E-2</v>
      </c>
      <c r="M280">
        <f>VLOOKUP( CONCATENATE(D280,E280),градация!A:D,4,0)</f>
        <v>6</v>
      </c>
      <c r="N280">
        <f>VLOOKUP( CONCATENATE(G280,H280),градация!F:I,4,0)</f>
        <v>3</v>
      </c>
    </row>
    <row r="281" spans="1:14" hidden="1" x14ac:dyDescent="0.3">
      <c r="A281" t="s">
        <v>16</v>
      </c>
      <c r="B281">
        <v>124</v>
      </c>
      <c r="C281">
        <v>60</v>
      </c>
      <c r="D281">
        <v>0</v>
      </c>
      <c r="E281">
        <v>5</v>
      </c>
      <c r="F281" t="s">
        <v>17</v>
      </c>
      <c r="G281">
        <v>0</v>
      </c>
      <c r="H281">
        <v>166</v>
      </c>
      <c r="I281">
        <v>280</v>
      </c>
      <c r="J281" t="s">
        <v>5</v>
      </c>
      <c r="K281">
        <v>6.3</v>
      </c>
      <c r="L281">
        <f t="shared" si="4"/>
        <v>44.444444444444443</v>
      </c>
      <c r="M281">
        <f>VLOOKUP( CONCATENATE(D281,E281),градация!A:D,4,0)</f>
        <v>1</v>
      </c>
      <c r="N281">
        <f>VLOOKUP( CONCATENATE(G281,H281),градация!F:I,4,0)</f>
        <v>1</v>
      </c>
    </row>
    <row r="282" spans="1:14" hidden="1" x14ac:dyDescent="0.3">
      <c r="A282" t="s">
        <v>16</v>
      </c>
      <c r="B282">
        <v>124</v>
      </c>
      <c r="C282">
        <v>60</v>
      </c>
      <c r="D282">
        <v>5</v>
      </c>
      <c r="E282">
        <v>25</v>
      </c>
      <c r="F282" t="s">
        <v>17</v>
      </c>
      <c r="G282">
        <v>0</v>
      </c>
      <c r="H282">
        <v>166</v>
      </c>
      <c r="I282">
        <v>270</v>
      </c>
      <c r="J282" t="s">
        <v>5</v>
      </c>
      <c r="K282">
        <v>6.3</v>
      </c>
      <c r="L282">
        <f t="shared" si="4"/>
        <v>42.857142857142861</v>
      </c>
      <c r="M282">
        <f>VLOOKUP( CONCATENATE(D282,E282),градация!A:D,4,0)</f>
        <v>2</v>
      </c>
      <c r="N282">
        <f>VLOOKUP( CONCATENATE(G282,H282),градация!F:I,4,0)</f>
        <v>1</v>
      </c>
    </row>
    <row r="283" spans="1:14" hidden="1" x14ac:dyDescent="0.3">
      <c r="A283" t="s">
        <v>16</v>
      </c>
      <c r="B283">
        <v>124</v>
      </c>
      <c r="C283">
        <v>60</v>
      </c>
      <c r="D283">
        <v>25</v>
      </c>
      <c r="E283">
        <v>50</v>
      </c>
      <c r="F283" t="s">
        <v>17</v>
      </c>
      <c r="G283">
        <v>0</v>
      </c>
      <c r="H283">
        <v>166</v>
      </c>
      <c r="I283">
        <v>260</v>
      </c>
      <c r="J283" t="s">
        <v>5</v>
      </c>
      <c r="K283">
        <v>6.3</v>
      </c>
      <c r="L283">
        <f t="shared" si="4"/>
        <v>41.269841269841272</v>
      </c>
      <c r="M283">
        <f>VLOOKUP( CONCATENATE(D283,E283),градация!A:D,4,0)</f>
        <v>3</v>
      </c>
      <c r="N283">
        <f>VLOOKUP( CONCATENATE(G283,H283),градация!F:I,4,0)</f>
        <v>1</v>
      </c>
    </row>
    <row r="284" spans="1:14" hidden="1" x14ac:dyDescent="0.3">
      <c r="A284" t="s">
        <v>16</v>
      </c>
      <c r="B284">
        <v>124</v>
      </c>
      <c r="C284">
        <v>60</v>
      </c>
      <c r="D284">
        <v>0</v>
      </c>
      <c r="E284">
        <v>5</v>
      </c>
      <c r="F284" t="s">
        <v>17</v>
      </c>
      <c r="G284">
        <v>166</v>
      </c>
      <c r="H284">
        <v>333</v>
      </c>
      <c r="I284">
        <v>300</v>
      </c>
      <c r="J284" t="s">
        <v>5</v>
      </c>
      <c r="K284">
        <v>6.3</v>
      </c>
      <c r="L284">
        <f t="shared" si="4"/>
        <v>47.61904761904762</v>
      </c>
      <c r="M284">
        <f>VLOOKUP( CONCATENATE(D284,E284),градация!A:D,4,0)</f>
        <v>1</v>
      </c>
      <c r="N284">
        <f>VLOOKUP( CONCATENATE(G284,H284),градация!F:I,4,0)</f>
        <v>2</v>
      </c>
    </row>
    <row r="285" spans="1:14" hidden="1" x14ac:dyDescent="0.3">
      <c r="A285" t="s">
        <v>16</v>
      </c>
      <c r="B285">
        <v>124</v>
      </c>
      <c r="C285">
        <v>60</v>
      </c>
      <c r="D285">
        <v>5</v>
      </c>
      <c r="E285">
        <v>25</v>
      </c>
      <c r="F285" t="s">
        <v>17</v>
      </c>
      <c r="G285">
        <v>166</v>
      </c>
      <c r="H285">
        <v>333</v>
      </c>
      <c r="I285">
        <v>290</v>
      </c>
      <c r="J285" t="s">
        <v>5</v>
      </c>
      <c r="K285">
        <v>6.3</v>
      </c>
      <c r="L285">
        <f t="shared" si="4"/>
        <v>46.031746031746032</v>
      </c>
      <c r="M285">
        <f>VLOOKUP( CONCATENATE(D285,E285),градация!A:D,4,0)</f>
        <v>2</v>
      </c>
      <c r="N285">
        <f>VLOOKUP( CONCATENATE(G285,H285),градация!F:I,4,0)</f>
        <v>2</v>
      </c>
    </row>
    <row r="286" spans="1:14" hidden="1" x14ac:dyDescent="0.3">
      <c r="A286" t="s">
        <v>16</v>
      </c>
      <c r="B286">
        <v>124</v>
      </c>
      <c r="C286">
        <v>60</v>
      </c>
      <c r="D286">
        <v>25</v>
      </c>
      <c r="E286">
        <v>50</v>
      </c>
      <c r="F286" t="s">
        <v>17</v>
      </c>
      <c r="G286">
        <v>166</v>
      </c>
      <c r="H286">
        <v>333</v>
      </c>
      <c r="I286">
        <v>280</v>
      </c>
      <c r="J286" t="s">
        <v>5</v>
      </c>
      <c r="K286">
        <v>6.3</v>
      </c>
      <c r="L286">
        <f t="shared" si="4"/>
        <v>44.444444444444443</v>
      </c>
      <c r="M286">
        <f>VLOOKUP( CONCATENATE(D286,E286),градация!A:D,4,0)</f>
        <v>3</v>
      </c>
      <c r="N286">
        <f>VLOOKUP( CONCATENATE(G286,H286),градация!F:I,4,0)</f>
        <v>2</v>
      </c>
    </row>
    <row r="287" spans="1:14" x14ac:dyDescent="0.3">
      <c r="A287" t="s">
        <v>16</v>
      </c>
      <c r="B287">
        <v>124</v>
      </c>
      <c r="C287">
        <v>60</v>
      </c>
      <c r="D287">
        <v>0</v>
      </c>
      <c r="E287">
        <v>5000</v>
      </c>
      <c r="F287" t="s">
        <v>18</v>
      </c>
      <c r="G287">
        <v>333</v>
      </c>
      <c r="H287">
        <v>1000000</v>
      </c>
      <c r="I287">
        <v>1.2</v>
      </c>
      <c r="J287" t="s">
        <v>5</v>
      </c>
      <c r="K287">
        <v>6.3</v>
      </c>
      <c r="L287">
        <f t="shared" si="4"/>
        <v>0.19047619047619047</v>
      </c>
      <c r="M287">
        <f>VLOOKUP( CONCATENATE(D287,E287),градация!A:D,4,0)</f>
        <v>4</v>
      </c>
      <c r="N287">
        <f>VLOOKUP( CONCATENATE(G287,H287),градация!F:I,4,0)</f>
        <v>3</v>
      </c>
    </row>
    <row r="288" spans="1:14" x14ac:dyDescent="0.3">
      <c r="A288" t="s">
        <v>16</v>
      </c>
      <c r="B288">
        <v>124</v>
      </c>
      <c r="C288">
        <v>60</v>
      </c>
      <c r="D288">
        <v>5000</v>
      </c>
      <c r="E288">
        <v>10000</v>
      </c>
      <c r="F288" t="s">
        <v>18</v>
      </c>
      <c r="G288">
        <v>333</v>
      </c>
      <c r="H288">
        <v>1000000</v>
      </c>
      <c r="I288">
        <v>1.18</v>
      </c>
      <c r="J288" t="s">
        <v>5</v>
      </c>
      <c r="K288">
        <v>6.3</v>
      </c>
      <c r="L288">
        <f t="shared" si="4"/>
        <v>0.1873015873015873</v>
      </c>
      <c r="M288">
        <f>VLOOKUP( CONCATENATE(D288,E288),градация!A:D,4,0)</f>
        <v>5</v>
      </c>
      <c r="N288">
        <f>VLOOKUP( CONCATENATE(G288,H288),градация!F:I,4,0)</f>
        <v>3</v>
      </c>
    </row>
    <row r="289" spans="1:14" x14ac:dyDescent="0.3">
      <c r="A289" t="s">
        <v>16</v>
      </c>
      <c r="B289">
        <v>124</v>
      </c>
      <c r="C289">
        <v>60</v>
      </c>
      <c r="D289">
        <v>10000</v>
      </c>
      <c r="E289">
        <v>100000</v>
      </c>
      <c r="F289" t="s">
        <v>18</v>
      </c>
      <c r="G289">
        <v>333</v>
      </c>
      <c r="H289">
        <v>1000000</v>
      </c>
      <c r="I289">
        <v>1.1499999999999999</v>
      </c>
      <c r="J289" t="s">
        <v>5</v>
      </c>
      <c r="K289">
        <v>6.3</v>
      </c>
      <c r="L289">
        <f t="shared" si="4"/>
        <v>0.18253968253968253</v>
      </c>
      <c r="M289">
        <f>VLOOKUP( CONCATENATE(D289,E289),градация!A:D,4,0)</f>
        <v>6</v>
      </c>
      <c r="N289">
        <f>VLOOKUP( CONCATENATE(G289,H289),градация!F:I,4,0)</f>
        <v>3</v>
      </c>
    </row>
    <row r="290" spans="1:14" hidden="1" x14ac:dyDescent="0.3">
      <c r="A290" t="s">
        <v>16</v>
      </c>
      <c r="B290">
        <v>90</v>
      </c>
      <c r="C290">
        <v>60</v>
      </c>
      <c r="D290">
        <v>0</v>
      </c>
      <c r="E290">
        <v>5</v>
      </c>
      <c r="F290" t="s">
        <v>17</v>
      </c>
      <c r="G290">
        <v>0</v>
      </c>
      <c r="H290">
        <v>166</v>
      </c>
      <c r="I290">
        <v>180</v>
      </c>
      <c r="J290" t="s">
        <v>5</v>
      </c>
      <c r="K290">
        <v>6.3</v>
      </c>
      <c r="L290">
        <f t="shared" si="4"/>
        <v>28.571428571428573</v>
      </c>
      <c r="M290">
        <f>VLOOKUP( CONCATENATE(D290,E290),градация!A:D,4,0)</f>
        <v>1</v>
      </c>
      <c r="N290">
        <f>VLOOKUP( CONCATENATE(G290,H290),градация!F:I,4,0)</f>
        <v>1</v>
      </c>
    </row>
    <row r="291" spans="1:14" hidden="1" x14ac:dyDescent="0.3">
      <c r="A291" t="s">
        <v>16</v>
      </c>
      <c r="B291">
        <v>90</v>
      </c>
      <c r="C291">
        <v>60</v>
      </c>
      <c r="D291">
        <v>5</v>
      </c>
      <c r="E291">
        <v>25</v>
      </c>
      <c r="F291" t="s">
        <v>17</v>
      </c>
      <c r="G291">
        <v>0</v>
      </c>
      <c r="H291">
        <v>166</v>
      </c>
      <c r="I291">
        <v>170</v>
      </c>
      <c r="J291" t="s">
        <v>5</v>
      </c>
      <c r="K291">
        <v>6.3</v>
      </c>
      <c r="L291">
        <f t="shared" si="4"/>
        <v>26.984126984126984</v>
      </c>
      <c r="M291">
        <f>VLOOKUP( CONCATENATE(D291,E291),градация!A:D,4,0)</f>
        <v>2</v>
      </c>
      <c r="N291">
        <f>VLOOKUP( CONCATENATE(G291,H291),градация!F:I,4,0)</f>
        <v>1</v>
      </c>
    </row>
    <row r="292" spans="1:14" hidden="1" x14ac:dyDescent="0.3">
      <c r="A292" t="s">
        <v>16</v>
      </c>
      <c r="B292">
        <v>90</v>
      </c>
      <c r="C292">
        <v>60</v>
      </c>
      <c r="D292">
        <v>25</v>
      </c>
      <c r="E292">
        <v>50</v>
      </c>
      <c r="F292" t="s">
        <v>17</v>
      </c>
      <c r="G292">
        <v>0</v>
      </c>
      <c r="H292">
        <v>166</v>
      </c>
      <c r="I292">
        <v>150</v>
      </c>
      <c r="J292" t="s">
        <v>5</v>
      </c>
      <c r="K292">
        <v>6.3</v>
      </c>
      <c r="L292">
        <f t="shared" si="4"/>
        <v>23.80952380952381</v>
      </c>
      <c r="M292">
        <f>VLOOKUP( CONCATENATE(D292,E292),градация!A:D,4,0)</f>
        <v>3</v>
      </c>
      <c r="N292">
        <f>VLOOKUP( CONCATENATE(G292,H292),градация!F:I,4,0)</f>
        <v>1</v>
      </c>
    </row>
    <row r="293" spans="1:14" hidden="1" x14ac:dyDescent="0.3">
      <c r="A293" t="s">
        <v>16</v>
      </c>
      <c r="B293">
        <v>90</v>
      </c>
      <c r="C293">
        <v>60</v>
      </c>
      <c r="D293">
        <v>0</v>
      </c>
      <c r="E293">
        <v>5</v>
      </c>
      <c r="F293" t="s">
        <v>17</v>
      </c>
      <c r="G293">
        <v>166</v>
      </c>
      <c r="H293">
        <v>333</v>
      </c>
      <c r="I293">
        <v>190</v>
      </c>
      <c r="J293" t="s">
        <v>5</v>
      </c>
      <c r="K293">
        <v>6.3</v>
      </c>
      <c r="L293">
        <f t="shared" si="4"/>
        <v>30.158730158730158</v>
      </c>
      <c r="M293">
        <f>VLOOKUP( CONCATENATE(D293,E293),градация!A:D,4,0)</f>
        <v>1</v>
      </c>
      <c r="N293">
        <f>VLOOKUP( CONCATENATE(G293,H293),градация!F:I,4,0)</f>
        <v>2</v>
      </c>
    </row>
    <row r="294" spans="1:14" hidden="1" x14ac:dyDescent="0.3">
      <c r="A294" t="s">
        <v>16</v>
      </c>
      <c r="B294">
        <v>90</v>
      </c>
      <c r="C294">
        <v>60</v>
      </c>
      <c r="D294">
        <v>5</v>
      </c>
      <c r="E294">
        <v>25</v>
      </c>
      <c r="F294" t="s">
        <v>17</v>
      </c>
      <c r="G294">
        <v>166</v>
      </c>
      <c r="H294">
        <v>333</v>
      </c>
      <c r="I294">
        <v>180</v>
      </c>
      <c r="J294" t="s">
        <v>5</v>
      </c>
      <c r="K294">
        <v>6.3</v>
      </c>
      <c r="L294">
        <f t="shared" si="4"/>
        <v>28.571428571428573</v>
      </c>
      <c r="M294">
        <f>VLOOKUP( CONCATENATE(D294,E294),градация!A:D,4,0)</f>
        <v>2</v>
      </c>
      <c r="N294">
        <f>VLOOKUP( CONCATENATE(G294,H294),градация!F:I,4,0)</f>
        <v>2</v>
      </c>
    </row>
    <row r="295" spans="1:14" hidden="1" x14ac:dyDescent="0.3">
      <c r="A295" t="s">
        <v>16</v>
      </c>
      <c r="B295">
        <v>90</v>
      </c>
      <c r="C295">
        <v>60</v>
      </c>
      <c r="D295">
        <v>25</v>
      </c>
      <c r="E295">
        <v>50</v>
      </c>
      <c r="F295" t="s">
        <v>17</v>
      </c>
      <c r="G295">
        <v>166</v>
      </c>
      <c r="H295">
        <v>333</v>
      </c>
      <c r="I295">
        <v>160</v>
      </c>
      <c r="J295" t="s">
        <v>5</v>
      </c>
      <c r="K295">
        <v>6.3</v>
      </c>
      <c r="L295">
        <f t="shared" si="4"/>
        <v>25.396825396825399</v>
      </c>
      <c r="M295">
        <f>VLOOKUP( CONCATENATE(D295,E295),градация!A:D,4,0)</f>
        <v>3</v>
      </c>
      <c r="N295">
        <f>VLOOKUP( CONCATENATE(G295,H295),градация!F:I,4,0)</f>
        <v>2</v>
      </c>
    </row>
    <row r="296" spans="1:14" x14ac:dyDescent="0.3">
      <c r="A296" t="s">
        <v>16</v>
      </c>
      <c r="B296">
        <v>90</v>
      </c>
      <c r="C296">
        <v>60</v>
      </c>
      <c r="D296">
        <v>0</v>
      </c>
      <c r="E296">
        <v>5000</v>
      </c>
      <c r="F296" t="s">
        <v>18</v>
      </c>
      <c r="G296">
        <v>333</v>
      </c>
      <c r="H296">
        <v>1000000</v>
      </c>
      <c r="I296">
        <v>0.48</v>
      </c>
      <c r="J296" t="s">
        <v>5</v>
      </c>
      <c r="K296">
        <v>6.3</v>
      </c>
      <c r="L296">
        <f t="shared" si="4"/>
        <v>7.6190476190476183E-2</v>
      </c>
      <c r="M296">
        <f>VLOOKUP( CONCATENATE(D296,E296),градация!A:D,4,0)</f>
        <v>4</v>
      </c>
      <c r="N296">
        <f>VLOOKUP( CONCATENATE(G296,H296),градация!F:I,4,0)</f>
        <v>3</v>
      </c>
    </row>
    <row r="297" spans="1:14" x14ac:dyDescent="0.3">
      <c r="A297" t="s">
        <v>16</v>
      </c>
      <c r="B297">
        <v>90</v>
      </c>
      <c r="C297">
        <v>60</v>
      </c>
      <c r="D297">
        <v>5000</v>
      </c>
      <c r="E297">
        <v>10000</v>
      </c>
      <c r="F297" t="s">
        <v>18</v>
      </c>
      <c r="G297">
        <v>333</v>
      </c>
      <c r="H297">
        <v>1000000</v>
      </c>
      <c r="I297">
        <v>0.46</v>
      </c>
      <c r="J297" t="s">
        <v>5</v>
      </c>
      <c r="K297">
        <v>6.3</v>
      </c>
      <c r="L297">
        <f t="shared" si="4"/>
        <v>7.301587301587302E-2</v>
      </c>
      <c r="M297">
        <f>VLOOKUP( CONCATENATE(D297,E297),градация!A:D,4,0)</f>
        <v>5</v>
      </c>
      <c r="N297">
        <f>VLOOKUP( CONCATENATE(G297,H297),градация!F:I,4,0)</f>
        <v>3</v>
      </c>
    </row>
    <row r="298" spans="1:14" x14ac:dyDescent="0.3">
      <c r="A298" t="s">
        <v>16</v>
      </c>
      <c r="B298">
        <v>90</v>
      </c>
      <c r="C298">
        <v>60</v>
      </c>
      <c r="D298">
        <v>10000</v>
      </c>
      <c r="E298">
        <v>100000</v>
      </c>
      <c r="F298" t="s">
        <v>18</v>
      </c>
      <c r="G298">
        <v>333</v>
      </c>
      <c r="H298">
        <v>1000000</v>
      </c>
      <c r="I298">
        <v>0.44</v>
      </c>
      <c r="J298" t="s">
        <v>5</v>
      </c>
      <c r="K298">
        <v>6.3</v>
      </c>
      <c r="L298">
        <f t="shared" si="4"/>
        <v>6.9841269841269843E-2</v>
      </c>
      <c r="M298">
        <f>VLOOKUP( CONCATENATE(D298,E298),градация!A:D,4,0)</f>
        <v>6</v>
      </c>
      <c r="N298">
        <f>VLOOKUP( CONCATENATE(G298,H298),градация!F:I,4,0)</f>
        <v>3</v>
      </c>
    </row>
    <row r="299" spans="1:14" hidden="1" x14ac:dyDescent="0.3">
      <c r="A299" t="s">
        <v>16</v>
      </c>
      <c r="B299">
        <v>1</v>
      </c>
      <c r="C299">
        <v>60</v>
      </c>
      <c r="D299">
        <v>0</v>
      </c>
      <c r="E299">
        <v>5</v>
      </c>
      <c r="F299" t="s">
        <v>17</v>
      </c>
      <c r="G299">
        <v>0</v>
      </c>
      <c r="H299">
        <v>166</v>
      </c>
      <c r="I299">
        <v>155</v>
      </c>
      <c r="J299" t="s">
        <v>5</v>
      </c>
      <c r="K299">
        <v>6.3</v>
      </c>
      <c r="L299">
        <f t="shared" si="4"/>
        <v>24.603174603174605</v>
      </c>
      <c r="M299">
        <f>VLOOKUP( CONCATENATE(D299,E299),градация!A:D,4,0)</f>
        <v>1</v>
      </c>
      <c r="N299">
        <f>VLOOKUP( CONCATENATE(G299,H299),градация!F:I,4,0)</f>
        <v>1</v>
      </c>
    </row>
    <row r="300" spans="1:14" hidden="1" x14ac:dyDescent="0.3">
      <c r="A300" t="s">
        <v>16</v>
      </c>
      <c r="B300">
        <v>1</v>
      </c>
      <c r="C300">
        <v>60</v>
      </c>
      <c r="D300">
        <v>5</v>
      </c>
      <c r="E300">
        <v>25</v>
      </c>
      <c r="F300" t="s">
        <v>17</v>
      </c>
      <c r="G300">
        <v>0</v>
      </c>
      <c r="H300">
        <v>166</v>
      </c>
      <c r="I300">
        <v>145</v>
      </c>
      <c r="J300" t="s">
        <v>5</v>
      </c>
      <c r="K300">
        <v>6.3</v>
      </c>
      <c r="L300">
        <f t="shared" si="4"/>
        <v>23.015873015873016</v>
      </c>
      <c r="M300">
        <f>VLOOKUP( CONCATENATE(D300,E300),градация!A:D,4,0)</f>
        <v>2</v>
      </c>
      <c r="N300">
        <f>VLOOKUP( CONCATENATE(G300,H300),градация!F:I,4,0)</f>
        <v>1</v>
      </c>
    </row>
    <row r="301" spans="1:14" hidden="1" x14ac:dyDescent="0.3">
      <c r="A301" t="s">
        <v>16</v>
      </c>
      <c r="B301">
        <v>1</v>
      </c>
      <c r="C301">
        <v>60</v>
      </c>
      <c r="D301">
        <v>25</v>
      </c>
      <c r="E301">
        <v>50</v>
      </c>
      <c r="F301" t="s">
        <v>17</v>
      </c>
      <c r="G301">
        <v>0</v>
      </c>
      <c r="H301">
        <v>166</v>
      </c>
      <c r="I301">
        <v>135</v>
      </c>
      <c r="J301" t="s">
        <v>5</v>
      </c>
      <c r="K301">
        <v>6.3</v>
      </c>
      <c r="L301">
        <f t="shared" si="4"/>
        <v>21.428571428571431</v>
      </c>
      <c r="M301">
        <f>VLOOKUP( CONCATENATE(D301,E301),градация!A:D,4,0)</f>
        <v>3</v>
      </c>
      <c r="N301">
        <f>VLOOKUP( CONCATENATE(G301,H301),градация!F:I,4,0)</f>
        <v>1</v>
      </c>
    </row>
    <row r="302" spans="1:14" hidden="1" x14ac:dyDescent="0.3">
      <c r="A302" t="s">
        <v>16</v>
      </c>
      <c r="B302">
        <v>1</v>
      </c>
      <c r="C302">
        <v>60</v>
      </c>
      <c r="D302">
        <v>0</v>
      </c>
      <c r="E302">
        <v>5</v>
      </c>
      <c r="F302" t="s">
        <v>17</v>
      </c>
      <c r="G302">
        <v>166</v>
      </c>
      <c r="H302">
        <v>333</v>
      </c>
      <c r="I302">
        <v>170</v>
      </c>
      <c r="J302" t="s">
        <v>5</v>
      </c>
      <c r="K302">
        <v>6.3</v>
      </c>
      <c r="L302">
        <f t="shared" si="4"/>
        <v>26.984126984126984</v>
      </c>
      <c r="M302">
        <f>VLOOKUP( CONCATENATE(D302,E302),градация!A:D,4,0)</f>
        <v>1</v>
      </c>
      <c r="N302">
        <f>VLOOKUP( CONCATENATE(G302,H302),градация!F:I,4,0)</f>
        <v>2</v>
      </c>
    </row>
    <row r="303" spans="1:14" hidden="1" x14ac:dyDescent="0.3">
      <c r="A303" t="s">
        <v>16</v>
      </c>
      <c r="B303">
        <v>1</v>
      </c>
      <c r="C303">
        <v>60</v>
      </c>
      <c r="D303">
        <v>5</v>
      </c>
      <c r="E303">
        <v>25</v>
      </c>
      <c r="F303" t="s">
        <v>17</v>
      </c>
      <c r="G303">
        <v>166</v>
      </c>
      <c r="H303">
        <v>333</v>
      </c>
      <c r="I303">
        <v>165</v>
      </c>
      <c r="J303" t="s">
        <v>5</v>
      </c>
      <c r="K303">
        <v>6.3</v>
      </c>
      <c r="L303">
        <f t="shared" si="4"/>
        <v>26.19047619047619</v>
      </c>
      <c r="M303">
        <f>VLOOKUP( CONCATENATE(D303,E303),градация!A:D,4,0)</f>
        <v>2</v>
      </c>
      <c r="N303">
        <f>VLOOKUP( CONCATENATE(G303,H303),градация!F:I,4,0)</f>
        <v>2</v>
      </c>
    </row>
    <row r="304" spans="1:14" hidden="1" x14ac:dyDescent="0.3">
      <c r="A304" t="s">
        <v>16</v>
      </c>
      <c r="B304">
        <v>1</v>
      </c>
      <c r="C304">
        <v>60</v>
      </c>
      <c r="D304">
        <v>25</v>
      </c>
      <c r="E304">
        <v>50</v>
      </c>
      <c r="F304" t="s">
        <v>17</v>
      </c>
      <c r="G304">
        <v>166</v>
      </c>
      <c r="H304">
        <v>333</v>
      </c>
      <c r="I304">
        <v>160</v>
      </c>
      <c r="J304" t="s">
        <v>5</v>
      </c>
      <c r="K304">
        <v>6.3</v>
      </c>
      <c r="L304">
        <f t="shared" si="4"/>
        <v>25.396825396825399</v>
      </c>
      <c r="M304">
        <f>VLOOKUP( CONCATENATE(D304,E304),градация!A:D,4,0)</f>
        <v>3</v>
      </c>
      <c r="N304">
        <f>VLOOKUP( CONCATENATE(G304,H304),градация!F:I,4,0)</f>
        <v>2</v>
      </c>
    </row>
    <row r="305" spans="1:14" x14ac:dyDescent="0.3">
      <c r="A305" t="s">
        <v>16</v>
      </c>
      <c r="B305">
        <v>1</v>
      </c>
      <c r="C305">
        <v>60</v>
      </c>
      <c r="D305">
        <v>0</v>
      </c>
      <c r="E305">
        <v>5000</v>
      </c>
      <c r="F305" t="s">
        <v>18</v>
      </c>
      <c r="G305">
        <v>333</v>
      </c>
      <c r="H305">
        <v>1000000</v>
      </c>
      <c r="I305">
        <v>0.39</v>
      </c>
      <c r="J305" t="s">
        <v>5</v>
      </c>
      <c r="K305">
        <v>6.3</v>
      </c>
      <c r="L305">
        <f t="shared" si="4"/>
        <v>6.1904761904761907E-2</v>
      </c>
      <c r="M305">
        <f>VLOOKUP( CONCATENATE(D305,E305),градация!A:D,4,0)</f>
        <v>4</v>
      </c>
      <c r="N305">
        <f>VLOOKUP( CONCATENATE(G305,H305),градация!F:I,4,0)</f>
        <v>3</v>
      </c>
    </row>
    <row r="306" spans="1:14" x14ac:dyDescent="0.3">
      <c r="A306" t="s">
        <v>16</v>
      </c>
      <c r="B306">
        <v>1</v>
      </c>
      <c r="C306">
        <v>60</v>
      </c>
      <c r="D306">
        <v>5000</v>
      </c>
      <c r="E306">
        <v>10000</v>
      </c>
      <c r="F306" t="s">
        <v>18</v>
      </c>
      <c r="G306">
        <v>333</v>
      </c>
      <c r="H306">
        <v>1000000</v>
      </c>
      <c r="I306">
        <v>0.38</v>
      </c>
      <c r="J306" t="s">
        <v>5</v>
      </c>
      <c r="K306">
        <v>6.3</v>
      </c>
      <c r="L306">
        <f t="shared" si="4"/>
        <v>6.0317460317460318E-2</v>
      </c>
      <c r="M306">
        <f>VLOOKUP( CONCATENATE(D306,E306),градация!A:D,4,0)</f>
        <v>5</v>
      </c>
      <c r="N306">
        <f>VLOOKUP( CONCATENATE(G306,H306),градация!F:I,4,0)</f>
        <v>3</v>
      </c>
    </row>
    <row r="307" spans="1:14" x14ac:dyDescent="0.3">
      <c r="A307" t="s">
        <v>16</v>
      </c>
      <c r="B307">
        <v>1</v>
      </c>
      <c r="C307">
        <v>60</v>
      </c>
      <c r="D307">
        <v>10000</v>
      </c>
      <c r="E307">
        <v>100000</v>
      </c>
      <c r="F307" t="s">
        <v>18</v>
      </c>
      <c r="G307">
        <v>333</v>
      </c>
      <c r="H307">
        <v>1000000</v>
      </c>
      <c r="I307">
        <v>0.36</v>
      </c>
      <c r="J307" t="s">
        <v>5</v>
      </c>
      <c r="K307">
        <v>6.3</v>
      </c>
      <c r="L307">
        <f t="shared" si="4"/>
        <v>5.7142857142857141E-2</v>
      </c>
      <c r="M307">
        <f>VLOOKUP( CONCATENATE(D307,E307),градация!A:D,4,0)</f>
        <v>6</v>
      </c>
      <c r="N307">
        <f>VLOOKUP( CONCATENATE(G307,H307),градация!F:I,4,0)</f>
        <v>3</v>
      </c>
    </row>
    <row r="308" spans="1:14" hidden="1" x14ac:dyDescent="0.3">
      <c r="A308" t="s">
        <v>16</v>
      </c>
      <c r="B308">
        <v>2</v>
      </c>
      <c r="C308">
        <v>60</v>
      </c>
      <c r="D308">
        <v>0</v>
      </c>
      <c r="E308">
        <v>5</v>
      </c>
      <c r="F308" t="s">
        <v>17</v>
      </c>
      <c r="G308">
        <v>0</v>
      </c>
      <c r="H308">
        <v>166</v>
      </c>
      <c r="I308">
        <v>180</v>
      </c>
      <c r="J308" t="s">
        <v>5</v>
      </c>
      <c r="K308">
        <v>6.3</v>
      </c>
      <c r="L308">
        <f t="shared" si="4"/>
        <v>28.571428571428573</v>
      </c>
      <c r="M308">
        <f>VLOOKUP( CONCATENATE(D308,E308),градация!A:D,4,0)</f>
        <v>1</v>
      </c>
      <c r="N308">
        <f>VLOOKUP( CONCATENATE(G308,H308),градация!F:I,4,0)</f>
        <v>1</v>
      </c>
    </row>
    <row r="309" spans="1:14" hidden="1" x14ac:dyDescent="0.3">
      <c r="A309" t="s">
        <v>16</v>
      </c>
      <c r="B309">
        <v>2</v>
      </c>
      <c r="C309">
        <v>60</v>
      </c>
      <c r="D309">
        <v>5</v>
      </c>
      <c r="E309">
        <v>25</v>
      </c>
      <c r="F309" t="s">
        <v>17</v>
      </c>
      <c r="G309">
        <v>0</v>
      </c>
      <c r="H309">
        <v>166</v>
      </c>
      <c r="I309">
        <v>175</v>
      </c>
      <c r="J309" t="s">
        <v>5</v>
      </c>
      <c r="K309">
        <v>6.3</v>
      </c>
      <c r="L309">
        <f t="shared" si="4"/>
        <v>27.777777777777779</v>
      </c>
      <c r="M309">
        <f>VLOOKUP( CONCATENATE(D309,E309),градация!A:D,4,0)</f>
        <v>2</v>
      </c>
      <c r="N309">
        <f>VLOOKUP( CONCATENATE(G309,H309),градация!F:I,4,0)</f>
        <v>1</v>
      </c>
    </row>
    <row r="310" spans="1:14" hidden="1" x14ac:dyDescent="0.3">
      <c r="A310" t="s">
        <v>16</v>
      </c>
      <c r="B310">
        <v>2</v>
      </c>
      <c r="C310">
        <v>60</v>
      </c>
      <c r="D310">
        <v>25</v>
      </c>
      <c r="E310">
        <v>50</v>
      </c>
      <c r="F310" t="s">
        <v>17</v>
      </c>
      <c r="G310">
        <v>0</v>
      </c>
      <c r="H310">
        <v>166</v>
      </c>
      <c r="I310">
        <v>170</v>
      </c>
      <c r="J310" t="s">
        <v>5</v>
      </c>
      <c r="K310">
        <v>6.3</v>
      </c>
      <c r="L310">
        <f t="shared" si="4"/>
        <v>26.984126984126984</v>
      </c>
      <c r="M310">
        <f>VLOOKUP( CONCATENATE(D310,E310),градация!A:D,4,0)</f>
        <v>3</v>
      </c>
      <c r="N310">
        <f>VLOOKUP( CONCATENATE(G310,H310),градация!F:I,4,0)</f>
        <v>1</v>
      </c>
    </row>
    <row r="311" spans="1:14" hidden="1" x14ac:dyDescent="0.3">
      <c r="A311" t="s">
        <v>16</v>
      </c>
      <c r="B311">
        <v>2</v>
      </c>
      <c r="C311">
        <v>60</v>
      </c>
      <c r="D311">
        <v>0</v>
      </c>
      <c r="E311">
        <v>5</v>
      </c>
      <c r="F311" t="s">
        <v>17</v>
      </c>
      <c r="G311">
        <v>166</v>
      </c>
      <c r="H311">
        <v>333</v>
      </c>
      <c r="I311">
        <v>190</v>
      </c>
      <c r="J311" t="s">
        <v>5</v>
      </c>
      <c r="K311">
        <v>6.3</v>
      </c>
      <c r="L311">
        <f t="shared" si="4"/>
        <v>30.158730158730158</v>
      </c>
      <c r="M311">
        <f>VLOOKUP( CONCATENATE(D311,E311),градация!A:D,4,0)</f>
        <v>1</v>
      </c>
      <c r="N311">
        <f>VLOOKUP( CONCATENATE(G311,H311),градация!F:I,4,0)</f>
        <v>2</v>
      </c>
    </row>
    <row r="312" spans="1:14" hidden="1" x14ac:dyDescent="0.3">
      <c r="A312" t="s">
        <v>16</v>
      </c>
      <c r="B312">
        <v>2</v>
      </c>
      <c r="C312">
        <v>60</v>
      </c>
      <c r="D312">
        <v>5</v>
      </c>
      <c r="E312">
        <v>25</v>
      </c>
      <c r="F312" t="s">
        <v>17</v>
      </c>
      <c r="G312">
        <v>166</v>
      </c>
      <c r="H312">
        <v>333</v>
      </c>
      <c r="I312">
        <v>185</v>
      </c>
      <c r="J312" t="s">
        <v>5</v>
      </c>
      <c r="K312">
        <v>6.3</v>
      </c>
      <c r="L312">
        <f t="shared" si="4"/>
        <v>29.365079365079367</v>
      </c>
      <c r="M312">
        <f>VLOOKUP( CONCATENATE(D312,E312),градация!A:D,4,0)</f>
        <v>2</v>
      </c>
      <c r="N312">
        <f>VLOOKUP( CONCATENATE(G312,H312),градация!F:I,4,0)</f>
        <v>2</v>
      </c>
    </row>
    <row r="313" spans="1:14" hidden="1" x14ac:dyDescent="0.3">
      <c r="A313" t="s">
        <v>16</v>
      </c>
      <c r="B313">
        <v>2</v>
      </c>
      <c r="C313">
        <v>60</v>
      </c>
      <c r="D313">
        <v>25</v>
      </c>
      <c r="E313">
        <v>50</v>
      </c>
      <c r="F313" t="s">
        <v>17</v>
      </c>
      <c r="G313">
        <v>166</v>
      </c>
      <c r="H313">
        <v>333</v>
      </c>
      <c r="I313">
        <v>180</v>
      </c>
      <c r="J313" t="s">
        <v>5</v>
      </c>
      <c r="K313">
        <v>6.3</v>
      </c>
      <c r="L313">
        <f t="shared" si="4"/>
        <v>28.571428571428573</v>
      </c>
      <c r="M313">
        <f>VLOOKUP( CONCATENATE(D313,E313),градация!A:D,4,0)</f>
        <v>3</v>
      </c>
      <c r="N313">
        <f>VLOOKUP( CONCATENATE(G313,H313),градация!F:I,4,0)</f>
        <v>2</v>
      </c>
    </row>
    <row r="314" spans="1:14" x14ac:dyDescent="0.3">
      <c r="A314" t="s">
        <v>16</v>
      </c>
      <c r="B314">
        <v>2</v>
      </c>
      <c r="C314">
        <v>60</v>
      </c>
      <c r="D314">
        <v>0</v>
      </c>
      <c r="E314">
        <v>5000</v>
      </c>
      <c r="F314" t="s">
        <v>18</v>
      </c>
      <c r="G314">
        <v>333</v>
      </c>
      <c r="H314">
        <v>1000000</v>
      </c>
      <c r="I314">
        <v>0.42</v>
      </c>
      <c r="J314" t="s">
        <v>5</v>
      </c>
      <c r="K314">
        <v>6.3</v>
      </c>
      <c r="L314">
        <f t="shared" si="4"/>
        <v>6.6666666666666666E-2</v>
      </c>
      <c r="M314">
        <f>VLOOKUP( CONCATENATE(D314,E314),градация!A:D,4,0)</f>
        <v>4</v>
      </c>
      <c r="N314">
        <f>VLOOKUP( CONCATENATE(G314,H314),градация!F:I,4,0)</f>
        <v>3</v>
      </c>
    </row>
    <row r="315" spans="1:14" x14ac:dyDescent="0.3">
      <c r="A315" t="s">
        <v>16</v>
      </c>
      <c r="B315">
        <v>2</v>
      </c>
      <c r="C315">
        <v>60</v>
      </c>
      <c r="D315">
        <v>5000</v>
      </c>
      <c r="E315">
        <v>10000</v>
      </c>
      <c r="F315" t="s">
        <v>18</v>
      </c>
      <c r="G315">
        <v>333</v>
      </c>
      <c r="H315">
        <v>1000000</v>
      </c>
      <c r="I315">
        <v>0.4</v>
      </c>
      <c r="J315" t="s">
        <v>5</v>
      </c>
      <c r="K315">
        <v>6.3</v>
      </c>
      <c r="L315">
        <f t="shared" si="4"/>
        <v>6.3492063492063502E-2</v>
      </c>
      <c r="M315">
        <f>VLOOKUP( CONCATENATE(D315,E315),градация!A:D,4,0)</f>
        <v>5</v>
      </c>
      <c r="N315">
        <f>VLOOKUP( CONCATENATE(G315,H315),градация!F:I,4,0)</f>
        <v>3</v>
      </c>
    </row>
    <row r="316" spans="1:14" x14ac:dyDescent="0.3">
      <c r="A316" t="s">
        <v>16</v>
      </c>
      <c r="B316">
        <v>2</v>
      </c>
      <c r="C316">
        <v>60</v>
      </c>
      <c r="D316">
        <v>10000</v>
      </c>
      <c r="E316">
        <v>100000</v>
      </c>
      <c r="F316" t="s">
        <v>18</v>
      </c>
      <c r="G316">
        <v>333</v>
      </c>
      <c r="H316">
        <v>1000000</v>
      </c>
      <c r="I316">
        <v>0.38</v>
      </c>
      <c r="J316" t="s">
        <v>5</v>
      </c>
      <c r="K316">
        <v>6.3</v>
      </c>
      <c r="L316">
        <f t="shared" si="4"/>
        <v>6.0317460317460318E-2</v>
      </c>
      <c r="M316">
        <f>VLOOKUP( CONCATENATE(D316,E316),градация!A:D,4,0)</f>
        <v>6</v>
      </c>
      <c r="N316">
        <f>VLOOKUP( CONCATENATE(G316,H316),градация!F:I,4,0)</f>
        <v>3</v>
      </c>
    </row>
    <row r="317" spans="1:14" hidden="1" x14ac:dyDescent="0.3">
      <c r="A317" t="s">
        <v>16</v>
      </c>
      <c r="B317">
        <v>132</v>
      </c>
      <c r="C317">
        <v>60</v>
      </c>
      <c r="D317">
        <v>0</v>
      </c>
      <c r="E317">
        <v>5</v>
      </c>
      <c r="F317" t="s">
        <v>17</v>
      </c>
      <c r="G317">
        <v>0</v>
      </c>
      <c r="H317">
        <v>166</v>
      </c>
      <c r="I317">
        <v>150</v>
      </c>
      <c r="J317" t="s">
        <v>5</v>
      </c>
      <c r="K317">
        <v>6.3</v>
      </c>
      <c r="L317">
        <f t="shared" si="4"/>
        <v>23.80952380952381</v>
      </c>
      <c r="M317">
        <f>VLOOKUP( CONCATENATE(D317,E317),градация!A:D,4,0)</f>
        <v>1</v>
      </c>
      <c r="N317">
        <f>VLOOKUP( CONCATENATE(G317,H317),градация!F:I,4,0)</f>
        <v>1</v>
      </c>
    </row>
    <row r="318" spans="1:14" hidden="1" x14ac:dyDescent="0.3">
      <c r="A318" t="s">
        <v>16</v>
      </c>
      <c r="B318">
        <v>132</v>
      </c>
      <c r="C318">
        <v>60</v>
      </c>
      <c r="D318">
        <v>5</v>
      </c>
      <c r="E318">
        <v>25</v>
      </c>
      <c r="F318" t="s">
        <v>17</v>
      </c>
      <c r="G318">
        <v>0</v>
      </c>
      <c r="H318">
        <v>166</v>
      </c>
      <c r="I318">
        <v>145</v>
      </c>
      <c r="J318" t="s">
        <v>5</v>
      </c>
      <c r="K318">
        <v>6.3</v>
      </c>
      <c r="L318">
        <f t="shared" si="4"/>
        <v>23.015873015873016</v>
      </c>
      <c r="M318">
        <f>VLOOKUP( CONCATENATE(D318,E318),градация!A:D,4,0)</f>
        <v>2</v>
      </c>
      <c r="N318">
        <f>VLOOKUP( CONCATENATE(G318,H318),градация!F:I,4,0)</f>
        <v>1</v>
      </c>
    </row>
    <row r="319" spans="1:14" hidden="1" x14ac:dyDescent="0.3">
      <c r="A319" t="s">
        <v>16</v>
      </c>
      <c r="B319">
        <v>132</v>
      </c>
      <c r="C319">
        <v>60</v>
      </c>
      <c r="D319">
        <v>25</v>
      </c>
      <c r="E319">
        <v>50</v>
      </c>
      <c r="F319" t="s">
        <v>17</v>
      </c>
      <c r="G319">
        <v>0</v>
      </c>
      <c r="H319">
        <v>166</v>
      </c>
      <c r="I319">
        <v>140</v>
      </c>
      <c r="J319" t="s">
        <v>5</v>
      </c>
      <c r="K319">
        <v>6.3</v>
      </c>
      <c r="L319">
        <f t="shared" si="4"/>
        <v>22.222222222222221</v>
      </c>
      <c r="M319">
        <f>VLOOKUP( CONCATENATE(D319,E319),градация!A:D,4,0)</f>
        <v>3</v>
      </c>
      <c r="N319">
        <f>VLOOKUP( CONCATENATE(G319,H319),градация!F:I,4,0)</f>
        <v>1</v>
      </c>
    </row>
    <row r="320" spans="1:14" hidden="1" x14ac:dyDescent="0.3">
      <c r="A320" t="s">
        <v>16</v>
      </c>
      <c r="B320">
        <v>132</v>
      </c>
      <c r="C320">
        <v>60</v>
      </c>
      <c r="D320">
        <v>0</v>
      </c>
      <c r="E320">
        <v>5</v>
      </c>
      <c r="F320" t="s">
        <v>17</v>
      </c>
      <c r="G320">
        <v>166</v>
      </c>
      <c r="H320">
        <v>333</v>
      </c>
      <c r="I320">
        <v>170</v>
      </c>
      <c r="J320" t="s">
        <v>5</v>
      </c>
      <c r="K320">
        <v>6.3</v>
      </c>
      <c r="L320">
        <f t="shared" si="4"/>
        <v>26.984126984126984</v>
      </c>
      <c r="M320">
        <f>VLOOKUP( CONCATENATE(D320,E320),градация!A:D,4,0)</f>
        <v>1</v>
      </c>
      <c r="N320">
        <f>VLOOKUP( CONCATENATE(G320,H320),градация!F:I,4,0)</f>
        <v>2</v>
      </c>
    </row>
    <row r="321" spans="1:14" hidden="1" x14ac:dyDescent="0.3">
      <c r="A321" t="s">
        <v>16</v>
      </c>
      <c r="B321">
        <v>132</v>
      </c>
      <c r="C321">
        <v>60</v>
      </c>
      <c r="D321">
        <v>5</v>
      </c>
      <c r="E321">
        <v>25</v>
      </c>
      <c r="F321" t="s">
        <v>17</v>
      </c>
      <c r="G321">
        <v>166</v>
      </c>
      <c r="H321">
        <v>333</v>
      </c>
      <c r="I321">
        <v>160</v>
      </c>
      <c r="J321" t="s">
        <v>5</v>
      </c>
      <c r="K321">
        <v>6.3</v>
      </c>
      <c r="L321">
        <f t="shared" si="4"/>
        <v>25.396825396825399</v>
      </c>
      <c r="M321">
        <f>VLOOKUP( CONCATENATE(D321,E321),градация!A:D,4,0)</f>
        <v>2</v>
      </c>
      <c r="N321">
        <f>VLOOKUP( CONCATENATE(G321,H321),градация!F:I,4,0)</f>
        <v>2</v>
      </c>
    </row>
    <row r="322" spans="1:14" hidden="1" x14ac:dyDescent="0.3">
      <c r="A322" t="s">
        <v>16</v>
      </c>
      <c r="B322">
        <v>132</v>
      </c>
      <c r="C322">
        <v>60</v>
      </c>
      <c r="D322">
        <v>25</v>
      </c>
      <c r="E322">
        <v>50</v>
      </c>
      <c r="F322" t="s">
        <v>17</v>
      </c>
      <c r="G322">
        <v>166</v>
      </c>
      <c r="H322">
        <v>333</v>
      </c>
      <c r="I322">
        <v>150</v>
      </c>
      <c r="J322" t="s">
        <v>5</v>
      </c>
      <c r="K322">
        <v>6.3</v>
      </c>
      <c r="L322">
        <f t="shared" si="4"/>
        <v>23.80952380952381</v>
      </c>
      <c r="M322">
        <f>VLOOKUP( CONCATENATE(D322,E322),градация!A:D,4,0)</f>
        <v>3</v>
      </c>
      <c r="N322">
        <f>VLOOKUP( CONCATENATE(G322,H322),градация!F:I,4,0)</f>
        <v>2</v>
      </c>
    </row>
    <row r="323" spans="1:14" x14ac:dyDescent="0.3">
      <c r="A323" t="s">
        <v>16</v>
      </c>
      <c r="B323">
        <v>132</v>
      </c>
      <c r="C323">
        <v>60</v>
      </c>
      <c r="D323">
        <v>0</v>
      </c>
      <c r="E323">
        <v>5000</v>
      </c>
      <c r="F323" t="s">
        <v>18</v>
      </c>
      <c r="G323">
        <v>333</v>
      </c>
      <c r="H323">
        <v>1000000</v>
      </c>
      <c r="I323">
        <v>0.42</v>
      </c>
      <c r="J323" t="s">
        <v>5</v>
      </c>
      <c r="K323">
        <v>6.3</v>
      </c>
      <c r="L323">
        <f t="shared" ref="L323:L386" si="5">I323/K323</f>
        <v>6.6666666666666666E-2</v>
      </c>
      <c r="M323">
        <f>VLOOKUP( CONCATENATE(D323,E323),градация!A:D,4,0)</f>
        <v>4</v>
      </c>
      <c r="N323">
        <f>VLOOKUP( CONCATENATE(G323,H323),градация!F:I,4,0)</f>
        <v>3</v>
      </c>
    </row>
    <row r="324" spans="1:14" x14ac:dyDescent="0.3">
      <c r="A324" t="s">
        <v>16</v>
      </c>
      <c r="B324">
        <v>132</v>
      </c>
      <c r="C324">
        <v>60</v>
      </c>
      <c r="D324">
        <v>5000</v>
      </c>
      <c r="E324">
        <v>10000</v>
      </c>
      <c r="F324" t="s">
        <v>18</v>
      </c>
      <c r="G324">
        <v>333</v>
      </c>
      <c r="H324">
        <v>1000000</v>
      </c>
      <c r="I324">
        <v>0.41</v>
      </c>
      <c r="J324" t="s">
        <v>5</v>
      </c>
      <c r="K324">
        <v>6.3</v>
      </c>
      <c r="L324">
        <f t="shared" si="5"/>
        <v>6.5079365079365084E-2</v>
      </c>
      <c r="M324">
        <f>VLOOKUP( CONCATENATE(D324,E324),градация!A:D,4,0)</f>
        <v>5</v>
      </c>
      <c r="N324">
        <f>VLOOKUP( CONCATENATE(G324,H324),градация!F:I,4,0)</f>
        <v>3</v>
      </c>
    </row>
    <row r="325" spans="1:14" x14ac:dyDescent="0.3">
      <c r="A325" t="s">
        <v>16</v>
      </c>
      <c r="B325">
        <v>132</v>
      </c>
      <c r="C325">
        <v>60</v>
      </c>
      <c r="D325">
        <v>10000</v>
      </c>
      <c r="E325">
        <v>100000</v>
      </c>
      <c r="F325" t="s">
        <v>18</v>
      </c>
      <c r="G325">
        <v>333</v>
      </c>
      <c r="H325">
        <v>1000000</v>
      </c>
      <c r="I325">
        <v>0.4</v>
      </c>
      <c r="J325" t="s">
        <v>5</v>
      </c>
      <c r="K325">
        <v>6.3</v>
      </c>
      <c r="L325">
        <f t="shared" si="5"/>
        <v>6.3492063492063502E-2</v>
      </c>
      <c r="M325">
        <f>VLOOKUP( CONCATENATE(D325,E325),градация!A:D,4,0)</f>
        <v>6</v>
      </c>
      <c r="N325">
        <f>VLOOKUP( CONCATENATE(G325,H325),градация!F:I,4,0)</f>
        <v>3</v>
      </c>
    </row>
    <row r="326" spans="1:14" hidden="1" x14ac:dyDescent="0.3">
      <c r="A326" t="s">
        <v>16</v>
      </c>
      <c r="B326">
        <v>152</v>
      </c>
      <c r="C326">
        <v>60</v>
      </c>
      <c r="D326">
        <v>0</v>
      </c>
      <c r="E326">
        <v>5</v>
      </c>
      <c r="F326" t="s">
        <v>17</v>
      </c>
      <c r="G326">
        <v>0</v>
      </c>
      <c r="H326">
        <v>166</v>
      </c>
      <c r="I326">
        <v>140</v>
      </c>
      <c r="J326" t="s">
        <v>5</v>
      </c>
      <c r="K326">
        <v>6.3</v>
      </c>
      <c r="L326">
        <f t="shared" si="5"/>
        <v>22.222222222222221</v>
      </c>
      <c r="M326">
        <f>VLOOKUP( CONCATENATE(D326,E326),градация!A:D,4,0)</f>
        <v>1</v>
      </c>
      <c r="N326">
        <f>VLOOKUP( CONCATENATE(G326,H326),градация!F:I,4,0)</f>
        <v>1</v>
      </c>
    </row>
    <row r="327" spans="1:14" hidden="1" x14ac:dyDescent="0.3">
      <c r="A327" t="s">
        <v>16</v>
      </c>
      <c r="B327">
        <v>152</v>
      </c>
      <c r="C327">
        <v>60</v>
      </c>
      <c r="D327">
        <v>5</v>
      </c>
      <c r="E327">
        <v>25</v>
      </c>
      <c r="F327" t="s">
        <v>17</v>
      </c>
      <c r="G327">
        <v>0</v>
      </c>
      <c r="H327">
        <v>166</v>
      </c>
      <c r="I327">
        <v>135</v>
      </c>
      <c r="J327" t="s">
        <v>5</v>
      </c>
      <c r="K327">
        <v>6.3</v>
      </c>
      <c r="L327">
        <f t="shared" si="5"/>
        <v>21.428571428571431</v>
      </c>
      <c r="M327">
        <f>VLOOKUP( CONCATENATE(D327,E327),градация!A:D,4,0)</f>
        <v>2</v>
      </c>
      <c r="N327">
        <f>VLOOKUP( CONCATENATE(G327,H327),градация!F:I,4,0)</f>
        <v>1</v>
      </c>
    </row>
    <row r="328" spans="1:14" hidden="1" x14ac:dyDescent="0.3">
      <c r="A328" t="s">
        <v>16</v>
      </c>
      <c r="B328">
        <v>152</v>
      </c>
      <c r="C328">
        <v>60</v>
      </c>
      <c r="D328">
        <v>25</v>
      </c>
      <c r="E328">
        <v>50</v>
      </c>
      <c r="F328" t="s">
        <v>17</v>
      </c>
      <c r="G328">
        <v>0</v>
      </c>
      <c r="H328">
        <v>166</v>
      </c>
      <c r="I328">
        <v>130</v>
      </c>
      <c r="J328" t="s">
        <v>5</v>
      </c>
      <c r="K328">
        <v>6.3</v>
      </c>
      <c r="L328">
        <f t="shared" si="5"/>
        <v>20.634920634920636</v>
      </c>
      <c r="M328">
        <f>VLOOKUP( CONCATENATE(D328,E328),градация!A:D,4,0)</f>
        <v>3</v>
      </c>
      <c r="N328">
        <f>VLOOKUP( CONCATENATE(G328,H328),градация!F:I,4,0)</f>
        <v>1</v>
      </c>
    </row>
    <row r="329" spans="1:14" hidden="1" x14ac:dyDescent="0.3">
      <c r="A329" t="s">
        <v>16</v>
      </c>
      <c r="B329">
        <v>152</v>
      </c>
      <c r="C329">
        <v>60</v>
      </c>
      <c r="D329">
        <v>0</v>
      </c>
      <c r="E329">
        <v>5</v>
      </c>
      <c r="F329" t="s">
        <v>17</v>
      </c>
      <c r="G329">
        <v>166</v>
      </c>
      <c r="H329">
        <v>333</v>
      </c>
      <c r="I329">
        <v>160</v>
      </c>
      <c r="J329" t="s">
        <v>5</v>
      </c>
      <c r="K329">
        <v>6.3</v>
      </c>
      <c r="L329">
        <f t="shared" si="5"/>
        <v>25.396825396825399</v>
      </c>
      <c r="M329">
        <f>VLOOKUP( CONCATENATE(D329,E329),градация!A:D,4,0)</f>
        <v>1</v>
      </c>
      <c r="N329">
        <f>VLOOKUP( CONCATENATE(G329,H329),градация!F:I,4,0)</f>
        <v>2</v>
      </c>
    </row>
    <row r="330" spans="1:14" hidden="1" x14ac:dyDescent="0.3">
      <c r="A330" t="s">
        <v>16</v>
      </c>
      <c r="B330">
        <v>152</v>
      </c>
      <c r="C330">
        <v>60</v>
      </c>
      <c r="D330">
        <v>5</v>
      </c>
      <c r="E330">
        <v>25</v>
      </c>
      <c r="F330" t="s">
        <v>17</v>
      </c>
      <c r="G330">
        <v>166</v>
      </c>
      <c r="H330">
        <v>333</v>
      </c>
      <c r="I330">
        <v>150</v>
      </c>
      <c r="J330" t="s">
        <v>5</v>
      </c>
      <c r="K330">
        <v>6.3</v>
      </c>
      <c r="L330">
        <f t="shared" si="5"/>
        <v>23.80952380952381</v>
      </c>
      <c r="M330">
        <f>VLOOKUP( CONCATENATE(D330,E330),градация!A:D,4,0)</f>
        <v>2</v>
      </c>
      <c r="N330">
        <f>VLOOKUP( CONCATENATE(G330,H330),градация!F:I,4,0)</f>
        <v>2</v>
      </c>
    </row>
    <row r="331" spans="1:14" hidden="1" x14ac:dyDescent="0.3">
      <c r="A331" t="s">
        <v>16</v>
      </c>
      <c r="B331">
        <v>152</v>
      </c>
      <c r="C331">
        <v>60</v>
      </c>
      <c r="D331">
        <v>25</v>
      </c>
      <c r="E331">
        <v>50</v>
      </c>
      <c r="F331" t="s">
        <v>17</v>
      </c>
      <c r="G331">
        <v>166</v>
      </c>
      <c r="H331">
        <v>333</v>
      </c>
      <c r="I331">
        <v>145</v>
      </c>
      <c r="J331" t="s">
        <v>5</v>
      </c>
      <c r="K331">
        <v>6.3</v>
      </c>
      <c r="L331">
        <f t="shared" si="5"/>
        <v>23.015873015873016</v>
      </c>
      <c r="M331">
        <f>VLOOKUP( CONCATENATE(D331,E331),градация!A:D,4,0)</f>
        <v>3</v>
      </c>
      <c r="N331">
        <f>VLOOKUP( CONCATENATE(G331,H331),градация!F:I,4,0)</f>
        <v>2</v>
      </c>
    </row>
    <row r="332" spans="1:14" x14ac:dyDescent="0.3">
      <c r="A332" t="s">
        <v>16</v>
      </c>
      <c r="B332">
        <v>152</v>
      </c>
      <c r="C332">
        <v>60</v>
      </c>
      <c r="D332">
        <v>0</v>
      </c>
      <c r="E332">
        <v>5000</v>
      </c>
      <c r="F332" t="s">
        <v>18</v>
      </c>
      <c r="G332">
        <v>333</v>
      </c>
      <c r="H332">
        <v>1000000</v>
      </c>
      <c r="I332">
        <v>0.45</v>
      </c>
      <c r="J332" t="s">
        <v>5</v>
      </c>
      <c r="K332">
        <v>6.3</v>
      </c>
      <c r="L332">
        <f t="shared" si="5"/>
        <v>7.1428571428571438E-2</v>
      </c>
      <c r="M332">
        <f>VLOOKUP( CONCATENATE(D332,E332),градация!A:D,4,0)</f>
        <v>4</v>
      </c>
      <c r="N332">
        <f>VLOOKUP( CONCATENATE(G332,H332),градация!F:I,4,0)</f>
        <v>3</v>
      </c>
    </row>
    <row r="333" spans="1:14" x14ac:dyDescent="0.3">
      <c r="A333" t="s">
        <v>16</v>
      </c>
      <c r="B333">
        <v>152</v>
      </c>
      <c r="C333">
        <v>60</v>
      </c>
      <c r="D333">
        <v>5000</v>
      </c>
      <c r="E333">
        <v>10000</v>
      </c>
      <c r="F333" t="s">
        <v>18</v>
      </c>
      <c r="G333">
        <v>333</v>
      </c>
      <c r="H333">
        <v>1000000</v>
      </c>
      <c r="I333">
        <v>0.44</v>
      </c>
      <c r="J333" t="s">
        <v>5</v>
      </c>
      <c r="K333">
        <v>6.3</v>
      </c>
      <c r="L333">
        <f t="shared" si="5"/>
        <v>6.9841269841269843E-2</v>
      </c>
      <c r="M333">
        <f>VLOOKUP( CONCATENATE(D333,E333),градация!A:D,4,0)</f>
        <v>5</v>
      </c>
      <c r="N333">
        <f>VLOOKUP( CONCATENATE(G333,H333),градация!F:I,4,0)</f>
        <v>3</v>
      </c>
    </row>
    <row r="334" spans="1:14" x14ac:dyDescent="0.3">
      <c r="A334" t="s">
        <v>16</v>
      </c>
      <c r="B334">
        <v>152</v>
      </c>
      <c r="C334">
        <v>60</v>
      </c>
      <c r="D334">
        <v>10000</v>
      </c>
      <c r="E334">
        <v>100000</v>
      </c>
      <c r="F334" t="s">
        <v>18</v>
      </c>
      <c r="G334">
        <v>333</v>
      </c>
      <c r="H334">
        <v>1000000</v>
      </c>
      <c r="I334">
        <v>0.43</v>
      </c>
      <c r="J334" t="s">
        <v>5</v>
      </c>
      <c r="K334">
        <v>6.3</v>
      </c>
      <c r="L334">
        <f t="shared" si="5"/>
        <v>6.8253968253968261E-2</v>
      </c>
      <c r="M334">
        <f>VLOOKUP( CONCATENATE(D334,E334),градация!A:D,4,0)</f>
        <v>6</v>
      </c>
      <c r="N334">
        <f>VLOOKUP( CONCATENATE(G334,H334),градация!F:I,4,0)</f>
        <v>3</v>
      </c>
    </row>
    <row r="335" spans="1:14" hidden="1" x14ac:dyDescent="0.3">
      <c r="A335" t="s">
        <v>16</v>
      </c>
      <c r="B335">
        <v>96</v>
      </c>
      <c r="C335">
        <v>60</v>
      </c>
      <c r="D335">
        <v>0</v>
      </c>
      <c r="E335">
        <v>5</v>
      </c>
      <c r="F335" t="s">
        <v>17</v>
      </c>
      <c r="G335">
        <v>0</v>
      </c>
      <c r="H335">
        <v>166</v>
      </c>
      <c r="I335">
        <v>150</v>
      </c>
      <c r="J335" t="s">
        <v>5</v>
      </c>
      <c r="K335">
        <v>6.3</v>
      </c>
      <c r="L335">
        <f t="shared" si="5"/>
        <v>23.80952380952381</v>
      </c>
      <c r="M335">
        <f>VLOOKUP( CONCATENATE(D335,E335),градация!A:D,4,0)</f>
        <v>1</v>
      </c>
      <c r="N335">
        <f>VLOOKUP( CONCATENATE(G335,H335),градация!F:I,4,0)</f>
        <v>1</v>
      </c>
    </row>
    <row r="336" spans="1:14" hidden="1" x14ac:dyDescent="0.3">
      <c r="A336" t="s">
        <v>16</v>
      </c>
      <c r="B336">
        <v>96</v>
      </c>
      <c r="C336">
        <v>60</v>
      </c>
      <c r="D336">
        <v>5</v>
      </c>
      <c r="E336">
        <v>25</v>
      </c>
      <c r="F336" t="s">
        <v>17</v>
      </c>
      <c r="G336">
        <v>0</v>
      </c>
      <c r="H336">
        <v>166</v>
      </c>
      <c r="I336">
        <v>145</v>
      </c>
      <c r="J336" t="s">
        <v>5</v>
      </c>
      <c r="K336">
        <v>6.3</v>
      </c>
      <c r="L336">
        <f t="shared" si="5"/>
        <v>23.015873015873016</v>
      </c>
      <c r="M336">
        <f>VLOOKUP( CONCATENATE(D336,E336),градация!A:D,4,0)</f>
        <v>2</v>
      </c>
      <c r="N336">
        <f>VLOOKUP( CONCATENATE(G336,H336),градация!F:I,4,0)</f>
        <v>1</v>
      </c>
    </row>
    <row r="337" spans="1:14" hidden="1" x14ac:dyDescent="0.3">
      <c r="A337" t="s">
        <v>16</v>
      </c>
      <c r="B337">
        <v>96</v>
      </c>
      <c r="C337">
        <v>60</v>
      </c>
      <c r="D337">
        <v>25</v>
      </c>
      <c r="E337">
        <v>50</v>
      </c>
      <c r="F337" t="s">
        <v>17</v>
      </c>
      <c r="G337">
        <v>0</v>
      </c>
      <c r="H337">
        <v>166</v>
      </c>
      <c r="I337">
        <v>140</v>
      </c>
      <c r="J337" t="s">
        <v>5</v>
      </c>
      <c r="K337">
        <v>6.3</v>
      </c>
      <c r="L337">
        <f t="shared" si="5"/>
        <v>22.222222222222221</v>
      </c>
      <c r="M337">
        <f>VLOOKUP( CONCATENATE(D337,E337),градация!A:D,4,0)</f>
        <v>3</v>
      </c>
      <c r="N337">
        <f>VLOOKUP( CONCATENATE(G337,H337),градация!F:I,4,0)</f>
        <v>1</v>
      </c>
    </row>
    <row r="338" spans="1:14" hidden="1" x14ac:dyDescent="0.3">
      <c r="A338" t="s">
        <v>16</v>
      </c>
      <c r="B338">
        <v>96</v>
      </c>
      <c r="C338">
        <v>60</v>
      </c>
      <c r="D338">
        <v>0</v>
      </c>
      <c r="E338">
        <v>5</v>
      </c>
      <c r="F338" t="s">
        <v>17</v>
      </c>
      <c r="G338">
        <v>166</v>
      </c>
      <c r="H338">
        <v>333</v>
      </c>
      <c r="I338">
        <v>170</v>
      </c>
      <c r="J338" t="s">
        <v>5</v>
      </c>
      <c r="K338">
        <v>6.3</v>
      </c>
      <c r="L338">
        <f t="shared" si="5"/>
        <v>26.984126984126984</v>
      </c>
      <c r="M338">
        <f>VLOOKUP( CONCATENATE(D338,E338),градация!A:D,4,0)</f>
        <v>1</v>
      </c>
      <c r="N338">
        <f>VLOOKUP( CONCATENATE(G338,H338),градация!F:I,4,0)</f>
        <v>2</v>
      </c>
    </row>
    <row r="339" spans="1:14" hidden="1" x14ac:dyDescent="0.3">
      <c r="A339" t="s">
        <v>16</v>
      </c>
      <c r="B339">
        <v>96</v>
      </c>
      <c r="C339">
        <v>60</v>
      </c>
      <c r="D339">
        <v>5</v>
      </c>
      <c r="E339">
        <v>25</v>
      </c>
      <c r="F339" t="s">
        <v>17</v>
      </c>
      <c r="G339">
        <v>166</v>
      </c>
      <c r="H339">
        <v>333</v>
      </c>
      <c r="I339">
        <v>165</v>
      </c>
      <c r="J339" t="s">
        <v>5</v>
      </c>
      <c r="K339">
        <v>6.3</v>
      </c>
      <c r="L339">
        <f t="shared" si="5"/>
        <v>26.19047619047619</v>
      </c>
      <c r="M339">
        <f>VLOOKUP( CONCATENATE(D339,E339),градация!A:D,4,0)</f>
        <v>2</v>
      </c>
      <c r="N339">
        <f>VLOOKUP( CONCATENATE(G339,H339),градация!F:I,4,0)</f>
        <v>2</v>
      </c>
    </row>
    <row r="340" spans="1:14" hidden="1" x14ac:dyDescent="0.3">
      <c r="A340" t="s">
        <v>16</v>
      </c>
      <c r="B340">
        <v>96</v>
      </c>
      <c r="C340">
        <v>60</v>
      </c>
      <c r="D340">
        <v>25</v>
      </c>
      <c r="E340">
        <v>50</v>
      </c>
      <c r="F340" t="s">
        <v>17</v>
      </c>
      <c r="G340">
        <v>166</v>
      </c>
      <c r="H340">
        <v>333</v>
      </c>
      <c r="I340">
        <v>160</v>
      </c>
      <c r="J340" t="s">
        <v>5</v>
      </c>
      <c r="K340">
        <v>6.3</v>
      </c>
      <c r="L340">
        <f t="shared" si="5"/>
        <v>25.396825396825399</v>
      </c>
      <c r="M340">
        <f>VLOOKUP( CONCATENATE(D340,E340),градация!A:D,4,0)</f>
        <v>3</v>
      </c>
      <c r="N340">
        <f>VLOOKUP( CONCATENATE(G340,H340),градация!F:I,4,0)</f>
        <v>2</v>
      </c>
    </row>
    <row r="341" spans="1:14" x14ac:dyDescent="0.3">
      <c r="A341" t="s">
        <v>16</v>
      </c>
      <c r="B341">
        <v>96</v>
      </c>
      <c r="C341">
        <v>60</v>
      </c>
      <c r="D341">
        <v>0</v>
      </c>
      <c r="E341">
        <v>5000</v>
      </c>
      <c r="F341" t="s">
        <v>18</v>
      </c>
      <c r="G341">
        <v>333</v>
      </c>
      <c r="H341">
        <v>1000000</v>
      </c>
      <c r="I341">
        <v>0.47</v>
      </c>
      <c r="J341" t="s">
        <v>5</v>
      </c>
      <c r="K341">
        <v>6.3</v>
      </c>
      <c r="L341">
        <f t="shared" si="5"/>
        <v>7.4603174603174602E-2</v>
      </c>
      <c r="M341">
        <f>VLOOKUP( CONCATENATE(D341,E341),градация!A:D,4,0)</f>
        <v>4</v>
      </c>
      <c r="N341">
        <f>VLOOKUP( CONCATENATE(G341,H341),градация!F:I,4,0)</f>
        <v>3</v>
      </c>
    </row>
    <row r="342" spans="1:14" x14ac:dyDescent="0.3">
      <c r="A342" t="s">
        <v>16</v>
      </c>
      <c r="B342">
        <v>96</v>
      </c>
      <c r="C342">
        <v>60</v>
      </c>
      <c r="D342">
        <v>5000</v>
      </c>
      <c r="E342">
        <v>10000</v>
      </c>
      <c r="F342" t="s">
        <v>18</v>
      </c>
      <c r="G342">
        <v>333</v>
      </c>
      <c r="H342">
        <v>1000000</v>
      </c>
      <c r="I342">
        <v>0.46</v>
      </c>
      <c r="J342" t="s">
        <v>5</v>
      </c>
      <c r="K342">
        <v>6.3</v>
      </c>
      <c r="L342">
        <f t="shared" si="5"/>
        <v>7.301587301587302E-2</v>
      </c>
      <c r="M342">
        <f>VLOOKUP( CONCATENATE(D342,E342),градация!A:D,4,0)</f>
        <v>5</v>
      </c>
      <c r="N342">
        <f>VLOOKUP( CONCATENATE(G342,H342),градация!F:I,4,0)</f>
        <v>3</v>
      </c>
    </row>
    <row r="343" spans="1:14" x14ac:dyDescent="0.3">
      <c r="A343" t="s">
        <v>16</v>
      </c>
      <c r="B343">
        <v>96</v>
      </c>
      <c r="C343">
        <v>60</v>
      </c>
      <c r="D343">
        <v>10000</v>
      </c>
      <c r="E343">
        <v>100000</v>
      </c>
      <c r="F343" t="s">
        <v>18</v>
      </c>
      <c r="G343">
        <v>333</v>
      </c>
      <c r="H343">
        <v>1000000</v>
      </c>
      <c r="I343">
        <v>0.45</v>
      </c>
      <c r="J343" t="s">
        <v>5</v>
      </c>
      <c r="K343">
        <v>6.3</v>
      </c>
      <c r="L343">
        <f t="shared" si="5"/>
        <v>7.1428571428571438E-2</v>
      </c>
      <c r="M343">
        <f>VLOOKUP( CONCATENATE(D343,E343),градация!A:D,4,0)</f>
        <v>6</v>
      </c>
      <c r="N343">
        <f>VLOOKUP( CONCATENATE(G343,H343),градация!F:I,4,0)</f>
        <v>3</v>
      </c>
    </row>
    <row r="344" spans="1:14" hidden="1" x14ac:dyDescent="0.3">
      <c r="A344" t="s">
        <v>16</v>
      </c>
      <c r="B344">
        <v>149</v>
      </c>
      <c r="C344">
        <v>60</v>
      </c>
      <c r="D344">
        <v>0</v>
      </c>
      <c r="E344">
        <v>5</v>
      </c>
      <c r="F344" t="s">
        <v>17</v>
      </c>
      <c r="G344">
        <v>0</v>
      </c>
      <c r="H344">
        <v>166</v>
      </c>
      <c r="I344">
        <v>160</v>
      </c>
      <c r="J344" t="s">
        <v>5</v>
      </c>
      <c r="K344">
        <v>6.3</v>
      </c>
      <c r="L344">
        <f t="shared" si="5"/>
        <v>25.396825396825399</v>
      </c>
      <c r="M344">
        <f>VLOOKUP( CONCATENATE(D344,E344),градация!A:D,4,0)</f>
        <v>1</v>
      </c>
      <c r="N344">
        <f>VLOOKUP( CONCATENATE(G344,H344),градация!F:I,4,0)</f>
        <v>1</v>
      </c>
    </row>
    <row r="345" spans="1:14" hidden="1" x14ac:dyDescent="0.3">
      <c r="A345" t="s">
        <v>16</v>
      </c>
      <c r="B345">
        <v>149</v>
      </c>
      <c r="C345">
        <v>60</v>
      </c>
      <c r="D345">
        <v>5</v>
      </c>
      <c r="E345">
        <v>25</v>
      </c>
      <c r="F345" t="s">
        <v>17</v>
      </c>
      <c r="G345">
        <v>0</v>
      </c>
      <c r="H345">
        <v>166</v>
      </c>
      <c r="I345">
        <v>155</v>
      </c>
      <c r="J345" t="s">
        <v>5</v>
      </c>
      <c r="K345">
        <v>6.3</v>
      </c>
      <c r="L345">
        <f t="shared" si="5"/>
        <v>24.603174603174605</v>
      </c>
      <c r="M345">
        <f>VLOOKUP( CONCATENATE(D345,E345),градация!A:D,4,0)</f>
        <v>2</v>
      </c>
      <c r="N345">
        <f>VLOOKUP( CONCATENATE(G345,H345),градация!F:I,4,0)</f>
        <v>1</v>
      </c>
    </row>
    <row r="346" spans="1:14" hidden="1" x14ac:dyDescent="0.3">
      <c r="A346" t="s">
        <v>16</v>
      </c>
      <c r="B346">
        <v>149</v>
      </c>
      <c r="C346">
        <v>60</v>
      </c>
      <c r="D346">
        <v>25</v>
      </c>
      <c r="E346">
        <v>50</v>
      </c>
      <c r="F346" t="s">
        <v>17</v>
      </c>
      <c r="G346">
        <v>0</v>
      </c>
      <c r="H346">
        <v>166</v>
      </c>
      <c r="I346">
        <v>150</v>
      </c>
      <c r="J346" t="s">
        <v>5</v>
      </c>
      <c r="K346">
        <v>6.3</v>
      </c>
      <c r="L346">
        <f t="shared" si="5"/>
        <v>23.80952380952381</v>
      </c>
      <c r="M346">
        <f>VLOOKUP( CONCATENATE(D346,E346),градация!A:D,4,0)</f>
        <v>3</v>
      </c>
      <c r="N346">
        <f>VLOOKUP( CONCATENATE(G346,H346),градация!F:I,4,0)</f>
        <v>1</v>
      </c>
    </row>
    <row r="347" spans="1:14" hidden="1" x14ac:dyDescent="0.3">
      <c r="A347" t="s">
        <v>16</v>
      </c>
      <c r="B347">
        <v>149</v>
      </c>
      <c r="C347">
        <v>60</v>
      </c>
      <c r="D347">
        <v>0</v>
      </c>
      <c r="E347">
        <v>5</v>
      </c>
      <c r="F347" t="s">
        <v>17</v>
      </c>
      <c r="G347">
        <v>166</v>
      </c>
      <c r="H347">
        <v>333</v>
      </c>
      <c r="I347">
        <v>180</v>
      </c>
      <c r="J347" t="s">
        <v>5</v>
      </c>
      <c r="K347">
        <v>6.3</v>
      </c>
      <c r="L347">
        <f t="shared" si="5"/>
        <v>28.571428571428573</v>
      </c>
      <c r="M347">
        <f>VLOOKUP( CONCATENATE(D347,E347),градация!A:D,4,0)</f>
        <v>1</v>
      </c>
      <c r="N347">
        <f>VLOOKUP( CONCATENATE(G347,H347),градация!F:I,4,0)</f>
        <v>2</v>
      </c>
    </row>
    <row r="348" spans="1:14" hidden="1" x14ac:dyDescent="0.3">
      <c r="A348" t="s">
        <v>16</v>
      </c>
      <c r="B348">
        <v>149</v>
      </c>
      <c r="C348">
        <v>60</v>
      </c>
      <c r="D348">
        <v>5</v>
      </c>
      <c r="E348">
        <v>25</v>
      </c>
      <c r="F348" t="s">
        <v>17</v>
      </c>
      <c r="G348">
        <v>166</v>
      </c>
      <c r="H348">
        <v>333</v>
      </c>
      <c r="I348">
        <v>175</v>
      </c>
      <c r="J348" t="s">
        <v>5</v>
      </c>
      <c r="K348">
        <v>6.3</v>
      </c>
      <c r="L348">
        <f t="shared" si="5"/>
        <v>27.777777777777779</v>
      </c>
      <c r="M348">
        <f>VLOOKUP( CONCATENATE(D348,E348),градация!A:D,4,0)</f>
        <v>2</v>
      </c>
      <c r="N348">
        <f>VLOOKUP( CONCATENATE(G348,H348),градация!F:I,4,0)</f>
        <v>2</v>
      </c>
    </row>
    <row r="349" spans="1:14" hidden="1" x14ac:dyDescent="0.3">
      <c r="A349" t="s">
        <v>16</v>
      </c>
      <c r="B349">
        <v>149</v>
      </c>
      <c r="C349">
        <v>60</v>
      </c>
      <c r="D349">
        <v>25</v>
      </c>
      <c r="E349">
        <v>50</v>
      </c>
      <c r="F349" t="s">
        <v>17</v>
      </c>
      <c r="G349">
        <v>166</v>
      </c>
      <c r="H349">
        <v>333</v>
      </c>
      <c r="I349">
        <v>170</v>
      </c>
      <c r="J349" t="s">
        <v>5</v>
      </c>
      <c r="K349">
        <v>6.3</v>
      </c>
      <c r="L349">
        <f t="shared" si="5"/>
        <v>26.984126984126984</v>
      </c>
      <c r="M349">
        <f>VLOOKUP( CONCATENATE(D349,E349),градация!A:D,4,0)</f>
        <v>3</v>
      </c>
      <c r="N349">
        <f>VLOOKUP( CONCATENATE(G349,H349),градация!F:I,4,0)</f>
        <v>2</v>
      </c>
    </row>
    <row r="350" spans="1:14" x14ac:dyDescent="0.3">
      <c r="A350" t="s">
        <v>16</v>
      </c>
      <c r="B350">
        <v>149</v>
      </c>
      <c r="C350">
        <v>60</v>
      </c>
      <c r="D350">
        <v>0</v>
      </c>
      <c r="E350">
        <v>5000</v>
      </c>
      <c r="F350" t="s">
        <v>18</v>
      </c>
      <c r="G350">
        <v>333</v>
      </c>
      <c r="H350">
        <v>1000000</v>
      </c>
      <c r="I350">
        <v>0.57999999999999996</v>
      </c>
      <c r="J350" t="s">
        <v>5</v>
      </c>
      <c r="K350">
        <v>6.3</v>
      </c>
      <c r="L350">
        <f t="shared" si="5"/>
        <v>9.2063492063492056E-2</v>
      </c>
      <c r="M350">
        <f>VLOOKUP( CONCATENATE(D350,E350),градация!A:D,4,0)</f>
        <v>4</v>
      </c>
      <c r="N350">
        <f>VLOOKUP( CONCATENATE(G350,H350),градация!F:I,4,0)</f>
        <v>3</v>
      </c>
    </row>
    <row r="351" spans="1:14" x14ac:dyDescent="0.3">
      <c r="A351" t="s">
        <v>16</v>
      </c>
      <c r="B351">
        <v>149</v>
      </c>
      <c r="C351">
        <v>60</v>
      </c>
      <c r="D351">
        <v>5000</v>
      </c>
      <c r="E351">
        <v>10000</v>
      </c>
      <c r="F351" t="s">
        <v>18</v>
      </c>
      <c r="G351">
        <v>333</v>
      </c>
      <c r="H351">
        <v>1000000</v>
      </c>
      <c r="I351">
        <v>0.56999999999999995</v>
      </c>
      <c r="J351" t="s">
        <v>5</v>
      </c>
      <c r="K351">
        <v>6.3</v>
      </c>
      <c r="L351">
        <f t="shared" si="5"/>
        <v>9.0476190476190474E-2</v>
      </c>
      <c r="M351">
        <f>VLOOKUP( CONCATENATE(D351,E351),градация!A:D,4,0)</f>
        <v>5</v>
      </c>
      <c r="N351">
        <f>VLOOKUP( CONCATENATE(G351,H351),градация!F:I,4,0)</f>
        <v>3</v>
      </c>
    </row>
    <row r="352" spans="1:14" x14ac:dyDescent="0.3">
      <c r="A352" t="s">
        <v>16</v>
      </c>
      <c r="B352">
        <v>149</v>
      </c>
      <c r="C352">
        <v>60</v>
      </c>
      <c r="D352">
        <v>10000</v>
      </c>
      <c r="E352">
        <v>100000</v>
      </c>
      <c r="F352" t="s">
        <v>18</v>
      </c>
      <c r="G352">
        <v>333</v>
      </c>
      <c r="H352">
        <v>1000000</v>
      </c>
      <c r="I352">
        <v>0.56000000000000005</v>
      </c>
      <c r="J352" t="s">
        <v>5</v>
      </c>
      <c r="K352">
        <v>6.3</v>
      </c>
      <c r="L352">
        <f t="shared" si="5"/>
        <v>8.8888888888888906E-2</v>
      </c>
      <c r="M352">
        <f>VLOOKUP( CONCATENATE(D352,E352),градация!A:D,4,0)</f>
        <v>6</v>
      </c>
      <c r="N352">
        <f>VLOOKUP( CONCATENATE(G352,H352),градация!F:I,4,0)</f>
        <v>3</v>
      </c>
    </row>
    <row r="353" spans="1:14" hidden="1" x14ac:dyDescent="0.3">
      <c r="A353" t="s">
        <v>16</v>
      </c>
      <c r="B353">
        <v>159</v>
      </c>
      <c r="C353">
        <v>60</v>
      </c>
      <c r="D353">
        <v>0</v>
      </c>
      <c r="E353">
        <v>5</v>
      </c>
      <c r="F353" t="s">
        <v>17</v>
      </c>
      <c r="G353">
        <v>0</v>
      </c>
      <c r="H353">
        <v>166</v>
      </c>
      <c r="I353">
        <v>170</v>
      </c>
      <c r="J353" t="s">
        <v>5</v>
      </c>
      <c r="K353">
        <v>6.3</v>
      </c>
      <c r="L353">
        <f t="shared" si="5"/>
        <v>26.984126984126984</v>
      </c>
      <c r="M353">
        <f>VLOOKUP( CONCATENATE(D353,E353),градация!A:D,4,0)</f>
        <v>1</v>
      </c>
      <c r="N353">
        <f>VLOOKUP( CONCATENATE(G353,H353),градация!F:I,4,0)</f>
        <v>1</v>
      </c>
    </row>
    <row r="354" spans="1:14" hidden="1" x14ac:dyDescent="0.3">
      <c r="A354" t="s">
        <v>16</v>
      </c>
      <c r="B354">
        <v>159</v>
      </c>
      <c r="C354">
        <v>60</v>
      </c>
      <c r="D354">
        <v>5</v>
      </c>
      <c r="E354">
        <v>25</v>
      </c>
      <c r="F354" t="s">
        <v>17</v>
      </c>
      <c r="G354">
        <v>0</v>
      </c>
      <c r="H354">
        <v>166</v>
      </c>
      <c r="I354">
        <v>165</v>
      </c>
      <c r="J354" t="s">
        <v>5</v>
      </c>
      <c r="K354">
        <v>6.3</v>
      </c>
      <c r="L354">
        <f t="shared" si="5"/>
        <v>26.19047619047619</v>
      </c>
      <c r="M354">
        <f>VLOOKUP( CONCATENATE(D354,E354),градация!A:D,4,0)</f>
        <v>2</v>
      </c>
      <c r="N354">
        <f>VLOOKUP( CONCATENATE(G354,H354),градация!F:I,4,0)</f>
        <v>1</v>
      </c>
    </row>
    <row r="355" spans="1:14" hidden="1" x14ac:dyDescent="0.3">
      <c r="A355" t="s">
        <v>16</v>
      </c>
      <c r="B355">
        <v>159</v>
      </c>
      <c r="C355">
        <v>60</v>
      </c>
      <c r="D355">
        <v>25</v>
      </c>
      <c r="E355">
        <v>50</v>
      </c>
      <c r="F355" t="s">
        <v>17</v>
      </c>
      <c r="G355">
        <v>0</v>
      </c>
      <c r="H355">
        <v>166</v>
      </c>
      <c r="I355">
        <v>160</v>
      </c>
      <c r="J355" t="s">
        <v>5</v>
      </c>
      <c r="K355">
        <v>6.3</v>
      </c>
      <c r="L355">
        <f t="shared" si="5"/>
        <v>25.396825396825399</v>
      </c>
      <c r="M355">
        <f>VLOOKUP( CONCATENATE(D355,E355),градация!A:D,4,0)</f>
        <v>3</v>
      </c>
      <c r="N355">
        <f>VLOOKUP( CONCATENATE(G355,H355),градация!F:I,4,0)</f>
        <v>1</v>
      </c>
    </row>
    <row r="356" spans="1:14" hidden="1" x14ac:dyDescent="0.3">
      <c r="A356" t="s">
        <v>16</v>
      </c>
      <c r="B356">
        <v>159</v>
      </c>
      <c r="C356">
        <v>60</v>
      </c>
      <c r="D356">
        <v>0</v>
      </c>
      <c r="E356">
        <v>5</v>
      </c>
      <c r="F356" t="s">
        <v>17</v>
      </c>
      <c r="G356">
        <v>166</v>
      </c>
      <c r="H356">
        <v>333</v>
      </c>
      <c r="I356">
        <v>190</v>
      </c>
      <c r="J356" t="s">
        <v>5</v>
      </c>
      <c r="K356">
        <v>6.3</v>
      </c>
      <c r="L356">
        <f t="shared" si="5"/>
        <v>30.158730158730158</v>
      </c>
      <c r="M356">
        <f>VLOOKUP( CONCATENATE(D356,E356),градация!A:D,4,0)</f>
        <v>1</v>
      </c>
      <c r="N356">
        <f>VLOOKUP( CONCATENATE(G356,H356),градация!F:I,4,0)</f>
        <v>2</v>
      </c>
    </row>
    <row r="357" spans="1:14" hidden="1" x14ac:dyDescent="0.3">
      <c r="A357" t="s">
        <v>16</v>
      </c>
      <c r="B357">
        <v>159</v>
      </c>
      <c r="C357">
        <v>60</v>
      </c>
      <c r="D357">
        <v>5</v>
      </c>
      <c r="E357">
        <v>25</v>
      </c>
      <c r="F357" t="s">
        <v>17</v>
      </c>
      <c r="G357">
        <v>166</v>
      </c>
      <c r="H357">
        <v>333</v>
      </c>
      <c r="I357">
        <v>180</v>
      </c>
      <c r="J357" t="s">
        <v>5</v>
      </c>
      <c r="K357">
        <v>6.3</v>
      </c>
      <c r="L357">
        <f t="shared" si="5"/>
        <v>28.571428571428573</v>
      </c>
      <c r="M357">
        <f>VLOOKUP( CONCATENATE(D357,E357),градация!A:D,4,0)</f>
        <v>2</v>
      </c>
      <c r="N357">
        <f>VLOOKUP( CONCATENATE(G357,H357),градация!F:I,4,0)</f>
        <v>2</v>
      </c>
    </row>
    <row r="358" spans="1:14" hidden="1" x14ac:dyDescent="0.3">
      <c r="A358" t="s">
        <v>16</v>
      </c>
      <c r="B358">
        <v>159</v>
      </c>
      <c r="C358">
        <v>60</v>
      </c>
      <c r="D358">
        <v>25</v>
      </c>
      <c r="E358">
        <v>50</v>
      </c>
      <c r="F358" t="s">
        <v>17</v>
      </c>
      <c r="G358">
        <v>166</v>
      </c>
      <c r="H358">
        <v>333</v>
      </c>
      <c r="I358">
        <v>170</v>
      </c>
      <c r="J358" t="s">
        <v>5</v>
      </c>
      <c r="K358">
        <v>6.3</v>
      </c>
      <c r="L358">
        <f t="shared" si="5"/>
        <v>26.984126984126984</v>
      </c>
      <c r="M358">
        <f>VLOOKUP( CONCATENATE(D358,E358),градация!A:D,4,0)</f>
        <v>3</v>
      </c>
      <c r="N358">
        <f>VLOOKUP( CONCATENATE(G358,H358),градация!F:I,4,0)</f>
        <v>2</v>
      </c>
    </row>
    <row r="359" spans="1:14" x14ac:dyDescent="0.3">
      <c r="A359" t="s">
        <v>16</v>
      </c>
      <c r="B359">
        <v>159</v>
      </c>
      <c r="C359">
        <v>60</v>
      </c>
      <c r="D359">
        <v>0</v>
      </c>
      <c r="E359">
        <v>5000</v>
      </c>
      <c r="F359" t="s">
        <v>18</v>
      </c>
      <c r="G359">
        <v>333</v>
      </c>
      <c r="H359">
        <v>1000000</v>
      </c>
      <c r="I359">
        <v>0.55000000000000004</v>
      </c>
      <c r="J359" t="s">
        <v>5</v>
      </c>
      <c r="K359">
        <v>6.3</v>
      </c>
      <c r="L359">
        <f t="shared" si="5"/>
        <v>8.7301587301587311E-2</v>
      </c>
      <c r="M359">
        <f>VLOOKUP( CONCATENATE(D359,E359),градация!A:D,4,0)</f>
        <v>4</v>
      </c>
      <c r="N359">
        <f>VLOOKUP( CONCATENATE(G359,H359),градация!F:I,4,0)</f>
        <v>3</v>
      </c>
    </row>
    <row r="360" spans="1:14" x14ac:dyDescent="0.3">
      <c r="A360" t="s">
        <v>16</v>
      </c>
      <c r="B360">
        <v>159</v>
      </c>
      <c r="C360">
        <v>60</v>
      </c>
      <c r="D360">
        <v>5000</v>
      </c>
      <c r="E360">
        <v>10000</v>
      </c>
      <c r="F360" t="s">
        <v>18</v>
      </c>
      <c r="G360">
        <v>333</v>
      </c>
      <c r="H360">
        <v>1000000</v>
      </c>
      <c r="I360">
        <v>0.54</v>
      </c>
      <c r="J360" t="s">
        <v>5</v>
      </c>
      <c r="K360">
        <v>6.3</v>
      </c>
      <c r="L360">
        <f t="shared" si="5"/>
        <v>8.5714285714285729E-2</v>
      </c>
      <c r="M360">
        <f>VLOOKUP( CONCATENATE(D360,E360),градация!A:D,4,0)</f>
        <v>5</v>
      </c>
      <c r="N360">
        <f>VLOOKUP( CONCATENATE(G360,H360),градация!F:I,4,0)</f>
        <v>3</v>
      </c>
    </row>
    <row r="361" spans="1:14" x14ac:dyDescent="0.3">
      <c r="A361" t="s">
        <v>16</v>
      </c>
      <c r="B361">
        <v>159</v>
      </c>
      <c r="C361">
        <v>60</v>
      </c>
      <c r="D361">
        <v>10000</v>
      </c>
      <c r="E361">
        <v>100000</v>
      </c>
      <c r="F361" t="s">
        <v>18</v>
      </c>
      <c r="G361">
        <v>333</v>
      </c>
      <c r="H361">
        <v>1000000</v>
      </c>
      <c r="I361">
        <v>0.53</v>
      </c>
      <c r="J361" t="s">
        <v>5</v>
      </c>
      <c r="K361">
        <v>6.3</v>
      </c>
      <c r="L361">
        <f t="shared" si="5"/>
        <v>8.4126984126984133E-2</v>
      </c>
      <c r="M361">
        <f>VLOOKUP( CONCATENATE(D361,E361),градация!A:D,4,0)</f>
        <v>6</v>
      </c>
      <c r="N361">
        <f>VLOOKUP( CONCATENATE(G361,H361),градация!F:I,4,0)</f>
        <v>3</v>
      </c>
    </row>
    <row r="362" spans="1:14" hidden="1" x14ac:dyDescent="0.3">
      <c r="A362" t="s">
        <v>16</v>
      </c>
      <c r="B362">
        <v>8</v>
      </c>
      <c r="C362">
        <v>60</v>
      </c>
      <c r="D362">
        <v>0</v>
      </c>
      <c r="E362">
        <v>5</v>
      </c>
      <c r="F362" t="s">
        <v>17</v>
      </c>
      <c r="G362">
        <v>0</v>
      </c>
      <c r="H362">
        <v>166</v>
      </c>
      <c r="I362">
        <v>130</v>
      </c>
      <c r="J362" t="s">
        <v>5</v>
      </c>
      <c r="K362">
        <v>6.3</v>
      </c>
      <c r="L362">
        <f t="shared" si="5"/>
        <v>20.634920634920636</v>
      </c>
      <c r="M362">
        <f>VLOOKUP( CONCATENATE(D362,E362),градация!A:D,4,0)</f>
        <v>1</v>
      </c>
      <c r="N362">
        <f>VLOOKUP( CONCATENATE(G362,H362),градация!F:I,4,0)</f>
        <v>1</v>
      </c>
    </row>
    <row r="363" spans="1:14" hidden="1" x14ac:dyDescent="0.3">
      <c r="A363" t="s">
        <v>16</v>
      </c>
      <c r="B363">
        <v>8</v>
      </c>
      <c r="C363">
        <v>60</v>
      </c>
      <c r="D363">
        <v>5</v>
      </c>
      <c r="E363">
        <v>25</v>
      </c>
      <c r="F363" t="s">
        <v>17</v>
      </c>
      <c r="G363">
        <v>0</v>
      </c>
      <c r="H363">
        <v>166</v>
      </c>
      <c r="I363">
        <v>125</v>
      </c>
      <c r="J363" t="s">
        <v>5</v>
      </c>
      <c r="K363">
        <v>6.3</v>
      </c>
      <c r="L363">
        <f t="shared" si="5"/>
        <v>19.841269841269842</v>
      </c>
      <c r="M363">
        <f>VLOOKUP( CONCATENATE(D363,E363),градация!A:D,4,0)</f>
        <v>2</v>
      </c>
      <c r="N363">
        <f>VLOOKUP( CONCATENATE(G363,H363),градация!F:I,4,0)</f>
        <v>1</v>
      </c>
    </row>
    <row r="364" spans="1:14" hidden="1" x14ac:dyDescent="0.3">
      <c r="A364" t="s">
        <v>16</v>
      </c>
      <c r="B364">
        <v>8</v>
      </c>
      <c r="C364">
        <v>60</v>
      </c>
      <c r="D364">
        <v>25</v>
      </c>
      <c r="E364">
        <v>50</v>
      </c>
      <c r="F364" t="s">
        <v>17</v>
      </c>
      <c r="G364">
        <v>0</v>
      </c>
      <c r="H364">
        <v>166</v>
      </c>
      <c r="I364">
        <v>120</v>
      </c>
      <c r="J364" t="s">
        <v>5</v>
      </c>
      <c r="K364">
        <v>6.3</v>
      </c>
      <c r="L364">
        <f t="shared" si="5"/>
        <v>19.047619047619047</v>
      </c>
      <c r="M364">
        <f>VLOOKUP( CONCATENATE(D364,E364),градация!A:D,4,0)</f>
        <v>3</v>
      </c>
      <c r="N364">
        <f>VLOOKUP( CONCATENATE(G364,H364),градация!F:I,4,0)</f>
        <v>1</v>
      </c>
    </row>
    <row r="365" spans="1:14" hidden="1" x14ac:dyDescent="0.3">
      <c r="A365" t="s">
        <v>16</v>
      </c>
      <c r="B365">
        <v>8</v>
      </c>
      <c r="C365">
        <v>60</v>
      </c>
      <c r="D365">
        <v>0</v>
      </c>
      <c r="E365">
        <v>5</v>
      </c>
      <c r="F365" t="s">
        <v>17</v>
      </c>
      <c r="G365">
        <v>166</v>
      </c>
      <c r="H365">
        <v>333</v>
      </c>
      <c r="I365">
        <v>150</v>
      </c>
      <c r="J365" t="s">
        <v>5</v>
      </c>
      <c r="K365">
        <v>6.3</v>
      </c>
      <c r="L365">
        <f t="shared" si="5"/>
        <v>23.80952380952381</v>
      </c>
      <c r="M365">
        <f>VLOOKUP( CONCATENATE(D365,E365),градация!A:D,4,0)</f>
        <v>1</v>
      </c>
      <c r="N365">
        <f>VLOOKUP( CONCATENATE(G365,H365),градация!F:I,4,0)</f>
        <v>2</v>
      </c>
    </row>
    <row r="366" spans="1:14" hidden="1" x14ac:dyDescent="0.3">
      <c r="A366" t="s">
        <v>16</v>
      </c>
      <c r="B366">
        <v>8</v>
      </c>
      <c r="C366">
        <v>60</v>
      </c>
      <c r="D366">
        <v>5</v>
      </c>
      <c r="E366">
        <v>25</v>
      </c>
      <c r="F366" t="s">
        <v>17</v>
      </c>
      <c r="G366">
        <v>166</v>
      </c>
      <c r="H366">
        <v>333</v>
      </c>
      <c r="I366">
        <v>140</v>
      </c>
      <c r="J366" t="s">
        <v>5</v>
      </c>
      <c r="K366">
        <v>6.3</v>
      </c>
      <c r="L366">
        <f t="shared" si="5"/>
        <v>22.222222222222221</v>
      </c>
      <c r="M366">
        <f>VLOOKUP( CONCATENATE(D366,E366),градация!A:D,4,0)</f>
        <v>2</v>
      </c>
      <c r="N366">
        <f>VLOOKUP( CONCATENATE(G366,H366),градация!F:I,4,0)</f>
        <v>2</v>
      </c>
    </row>
    <row r="367" spans="1:14" hidden="1" x14ac:dyDescent="0.3">
      <c r="A367" t="s">
        <v>16</v>
      </c>
      <c r="B367">
        <v>8</v>
      </c>
      <c r="C367">
        <v>60</v>
      </c>
      <c r="D367">
        <v>25</v>
      </c>
      <c r="E367">
        <v>50</v>
      </c>
      <c r="F367" t="s">
        <v>17</v>
      </c>
      <c r="G367">
        <v>166</v>
      </c>
      <c r="H367">
        <v>333</v>
      </c>
      <c r="I367">
        <v>135</v>
      </c>
      <c r="J367" t="s">
        <v>5</v>
      </c>
      <c r="K367">
        <v>6.3</v>
      </c>
      <c r="L367">
        <f t="shared" si="5"/>
        <v>21.428571428571431</v>
      </c>
      <c r="M367">
        <f>VLOOKUP( CONCATENATE(D367,E367),градация!A:D,4,0)</f>
        <v>3</v>
      </c>
      <c r="N367">
        <f>VLOOKUP( CONCATENATE(G367,H367),градация!F:I,4,0)</f>
        <v>2</v>
      </c>
    </row>
    <row r="368" spans="1:14" x14ac:dyDescent="0.3">
      <c r="A368" t="s">
        <v>16</v>
      </c>
      <c r="B368">
        <v>8</v>
      </c>
      <c r="C368">
        <v>60</v>
      </c>
      <c r="D368">
        <v>0</v>
      </c>
      <c r="E368">
        <v>5000</v>
      </c>
      <c r="F368" t="s">
        <v>18</v>
      </c>
      <c r="G368">
        <v>333</v>
      </c>
      <c r="H368">
        <v>1000000</v>
      </c>
      <c r="I368">
        <v>0.44</v>
      </c>
      <c r="J368" t="s">
        <v>5</v>
      </c>
      <c r="K368">
        <v>6.3</v>
      </c>
      <c r="L368">
        <f t="shared" si="5"/>
        <v>6.9841269841269843E-2</v>
      </c>
      <c r="M368">
        <f>VLOOKUP( CONCATENATE(D368,E368),градация!A:D,4,0)</f>
        <v>4</v>
      </c>
      <c r="N368">
        <f>VLOOKUP( CONCATENATE(G368,H368),градация!F:I,4,0)</f>
        <v>3</v>
      </c>
    </row>
    <row r="369" spans="1:14" x14ac:dyDescent="0.3">
      <c r="A369" t="s">
        <v>16</v>
      </c>
      <c r="B369">
        <v>8</v>
      </c>
      <c r="C369">
        <v>60</v>
      </c>
      <c r="D369">
        <v>5000</v>
      </c>
      <c r="E369">
        <v>10000</v>
      </c>
      <c r="F369" t="s">
        <v>18</v>
      </c>
      <c r="G369">
        <v>333</v>
      </c>
      <c r="H369">
        <v>1000000</v>
      </c>
      <c r="I369">
        <v>0.43</v>
      </c>
      <c r="J369" t="s">
        <v>5</v>
      </c>
      <c r="K369">
        <v>6.3</v>
      </c>
      <c r="L369">
        <f t="shared" si="5"/>
        <v>6.8253968253968261E-2</v>
      </c>
      <c r="M369">
        <f>VLOOKUP( CONCATENATE(D369,E369),градация!A:D,4,0)</f>
        <v>5</v>
      </c>
      <c r="N369">
        <f>VLOOKUP( CONCATENATE(G369,H369),градация!F:I,4,0)</f>
        <v>3</v>
      </c>
    </row>
    <row r="370" spans="1:14" x14ac:dyDescent="0.3">
      <c r="A370" t="s">
        <v>16</v>
      </c>
      <c r="B370">
        <v>8</v>
      </c>
      <c r="C370">
        <v>60</v>
      </c>
      <c r="D370">
        <v>10000</v>
      </c>
      <c r="E370">
        <v>100000</v>
      </c>
      <c r="F370" t="s">
        <v>18</v>
      </c>
      <c r="G370">
        <v>333</v>
      </c>
      <c r="H370">
        <v>1000000</v>
      </c>
      <c r="I370">
        <v>0.42</v>
      </c>
      <c r="J370" t="s">
        <v>5</v>
      </c>
      <c r="K370">
        <v>6.3</v>
      </c>
      <c r="L370">
        <f t="shared" si="5"/>
        <v>6.6666666666666666E-2</v>
      </c>
      <c r="M370">
        <f>VLOOKUP( CONCATENATE(D370,E370),градация!A:D,4,0)</f>
        <v>6</v>
      </c>
      <c r="N370">
        <f>VLOOKUP( CONCATENATE(G370,H370),градация!F:I,4,0)</f>
        <v>3</v>
      </c>
    </row>
    <row r="371" spans="1:14" hidden="1" x14ac:dyDescent="0.3">
      <c r="A371" t="s">
        <v>16</v>
      </c>
      <c r="B371">
        <v>112</v>
      </c>
      <c r="C371">
        <v>60</v>
      </c>
      <c r="D371">
        <v>0</v>
      </c>
      <c r="E371">
        <v>5</v>
      </c>
      <c r="F371" t="s">
        <v>17</v>
      </c>
      <c r="G371">
        <v>0</v>
      </c>
      <c r="H371">
        <v>166</v>
      </c>
      <c r="I371">
        <v>180</v>
      </c>
      <c r="J371" t="s">
        <v>5</v>
      </c>
      <c r="K371">
        <v>6.3</v>
      </c>
      <c r="L371">
        <f t="shared" si="5"/>
        <v>28.571428571428573</v>
      </c>
      <c r="M371">
        <f>VLOOKUP( CONCATENATE(D371,E371),градация!A:D,4,0)</f>
        <v>1</v>
      </c>
      <c r="N371">
        <f>VLOOKUP( CONCATENATE(G371,H371),градация!F:I,4,0)</f>
        <v>1</v>
      </c>
    </row>
    <row r="372" spans="1:14" hidden="1" x14ac:dyDescent="0.3">
      <c r="A372" t="s">
        <v>16</v>
      </c>
      <c r="B372">
        <v>112</v>
      </c>
      <c r="C372">
        <v>60</v>
      </c>
      <c r="D372">
        <v>5</v>
      </c>
      <c r="E372">
        <v>25</v>
      </c>
      <c r="F372" t="s">
        <v>17</v>
      </c>
      <c r="G372">
        <v>0</v>
      </c>
      <c r="H372">
        <v>166</v>
      </c>
      <c r="I372">
        <v>175</v>
      </c>
      <c r="J372" t="s">
        <v>5</v>
      </c>
      <c r="K372">
        <v>6.3</v>
      </c>
      <c r="L372">
        <f t="shared" si="5"/>
        <v>27.777777777777779</v>
      </c>
      <c r="M372">
        <f>VLOOKUP( CONCATENATE(D372,E372),градация!A:D,4,0)</f>
        <v>2</v>
      </c>
      <c r="N372">
        <f>VLOOKUP( CONCATENATE(G372,H372),градация!F:I,4,0)</f>
        <v>1</v>
      </c>
    </row>
    <row r="373" spans="1:14" hidden="1" x14ac:dyDescent="0.3">
      <c r="A373" t="s">
        <v>16</v>
      </c>
      <c r="B373">
        <v>112</v>
      </c>
      <c r="C373">
        <v>60</v>
      </c>
      <c r="D373">
        <v>25</v>
      </c>
      <c r="E373">
        <v>50</v>
      </c>
      <c r="F373" t="s">
        <v>17</v>
      </c>
      <c r="G373">
        <v>0</v>
      </c>
      <c r="H373">
        <v>166</v>
      </c>
      <c r="I373">
        <v>170</v>
      </c>
      <c r="J373" t="s">
        <v>5</v>
      </c>
      <c r="K373">
        <v>6.3</v>
      </c>
      <c r="L373">
        <f t="shared" si="5"/>
        <v>26.984126984126984</v>
      </c>
      <c r="M373">
        <f>VLOOKUP( CONCATENATE(D373,E373),градация!A:D,4,0)</f>
        <v>3</v>
      </c>
      <c r="N373">
        <f>VLOOKUP( CONCATENATE(G373,H373),градация!F:I,4,0)</f>
        <v>1</v>
      </c>
    </row>
    <row r="374" spans="1:14" hidden="1" x14ac:dyDescent="0.3">
      <c r="A374" t="s">
        <v>16</v>
      </c>
      <c r="B374">
        <v>112</v>
      </c>
      <c r="C374">
        <v>60</v>
      </c>
      <c r="D374">
        <v>0</v>
      </c>
      <c r="E374">
        <v>5</v>
      </c>
      <c r="F374" t="s">
        <v>17</v>
      </c>
      <c r="G374">
        <v>166</v>
      </c>
      <c r="H374">
        <v>333</v>
      </c>
      <c r="I374">
        <v>200</v>
      </c>
      <c r="J374" t="s">
        <v>5</v>
      </c>
      <c r="K374">
        <v>6.3</v>
      </c>
      <c r="L374">
        <f t="shared" si="5"/>
        <v>31.746031746031747</v>
      </c>
      <c r="M374">
        <f>VLOOKUP( CONCATENATE(D374,E374),градация!A:D,4,0)</f>
        <v>1</v>
      </c>
      <c r="N374">
        <f>VLOOKUP( CONCATENATE(G374,H374),градация!F:I,4,0)</f>
        <v>2</v>
      </c>
    </row>
    <row r="375" spans="1:14" hidden="1" x14ac:dyDescent="0.3">
      <c r="A375" t="s">
        <v>16</v>
      </c>
      <c r="B375">
        <v>112</v>
      </c>
      <c r="C375">
        <v>60</v>
      </c>
      <c r="D375">
        <v>5</v>
      </c>
      <c r="E375">
        <v>25</v>
      </c>
      <c r="F375" t="s">
        <v>17</v>
      </c>
      <c r="G375">
        <v>166</v>
      </c>
      <c r="H375">
        <v>333</v>
      </c>
      <c r="I375">
        <v>190</v>
      </c>
      <c r="J375" t="s">
        <v>5</v>
      </c>
      <c r="K375">
        <v>6.3</v>
      </c>
      <c r="L375">
        <f t="shared" si="5"/>
        <v>30.158730158730158</v>
      </c>
      <c r="M375">
        <f>VLOOKUP( CONCATENATE(D375,E375),градация!A:D,4,0)</f>
        <v>2</v>
      </c>
      <c r="N375">
        <f>VLOOKUP( CONCATENATE(G375,H375),градация!F:I,4,0)</f>
        <v>2</v>
      </c>
    </row>
    <row r="376" spans="1:14" hidden="1" x14ac:dyDescent="0.3">
      <c r="A376" t="s">
        <v>16</v>
      </c>
      <c r="B376">
        <v>112</v>
      </c>
      <c r="C376">
        <v>60</v>
      </c>
      <c r="D376">
        <v>25</v>
      </c>
      <c r="E376">
        <v>50</v>
      </c>
      <c r="F376" t="s">
        <v>17</v>
      </c>
      <c r="G376">
        <v>166</v>
      </c>
      <c r="H376">
        <v>333</v>
      </c>
      <c r="I376">
        <v>180</v>
      </c>
      <c r="J376" t="s">
        <v>5</v>
      </c>
      <c r="K376">
        <v>6.3</v>
      </c>
      <c r="L376">
        <f t="shared" si="5"/>
        <v>28.571428571428573</v>
      </c>
      <c r="M376">
        <f>VLOOKUP( CONCATENATE(D376,E376),градация!A:D,4,0)</f>
        <v>3</v>
      </c>
      <c r="N376">
        <f>VLOOKUP( CONCATENATE(G376,H376),градация!F:I,4,0)</f>
        <v>2</v>
      </c>
    </row>
    <row r="377" spans="1:14" x14ac:dyDescent="0.3">
      <c r="A377" t="s">
        <v>16</v>
      </c>
      <c r="B377">
        <v>112</v>
      </c>
      <c r="C377">
        <v>60</v>
      </c>
      <c r="D377">
        <v>0</v>
      </c>
      <c r="E377">
        <v>5000</v>
      </c>
      <c r="F377" t="s">
        <v>18</v>
      </c>
      <c r="G377">
        <v>333</v>
      </c>
      <c r="H377">
        <v>1000000</v>
      </c>
      <c r="I377">
        <v>0.5</v>
      </c>
      <c r="J377" t="s">
        <v>5</v>
      </c>
      <c r="K377">
        <v>6.3</v>
      </c>
      <c r="L377">
        <f t="shared" si="5"/>
        <v>7.9365079365079361E-2</v>
      </c>
      <c r="M377">
        <f>VLOOKUP( CONCATENATE(D377,E377),градация!A:D,4,0)</f>
        <v>4</v>
      </c>
      <c r="N377">
        <f>VLOOKUP( CONCATENATE(G377,H377),градация!F:I,4,0)</f>
        <v>3</v>
      </c>
    </row>
    <row r="378" spans="1:14" x14ac:dyDescent="0.3">
      <c r="A378" t="s">
        <v>16</v>
      </c>
      <c r="B378">
        <v>112</v>
      </c>
      <c r="C378">
        <v>60</v>
      </c>
      <c r="D378">
        <v>5000</v>
      </c>
      <c r="E378">
        <v>10000</v>
      </c>
      <c r="F378" t="s">
        <v>18</v>
      </c>
      <c r="G378">
        <v>333</v>
      </c>
      <c r="H378">
        <v>1000000</v>
      </c>
      <c r="I378">
        <v>0.49</v>
      </c>
      <c r="J378" t="s">
        <v>5</v>
      </c>
      <c r="K378">
        <v>6.3</v>
      </c>
      <c r="L378">
        <f t="shared" si="5"/>
        <v>7.7777777777777779E-2</v>
      </c>
      <c r="M378">
        <f>VLOOKUP( CONCATENATE(D378,E378),градация!A:D,4,0)</f>
        <v>5</v>
      </c>
      <c r="N378">
        <f>VLOOKUP( CONCATENATE(G378,H378),градация!F:I,4,0)</f>
        <v>3</v>
      </c>
    </row>
    <row r="379" spans="1:14" x14ac:dyDescent="0.3">
      <c r="A379" t="s">
        <v>16</v>
      </c>
      <c r="B379">
        <v>112</v>
      </c>
      <c r="C379">
        <v>60</v>
      </c>
      <c r="D379">
        <v>10000</v>
      </c>
      <c r="E379">
        <v>100000</v>
      </c>
      <c r="F379" t="s">
        <v>18</v>
      </c>
      <c r="G379">
        <v>333</v>
      </c>
      <c r="H379">
        <v>1000000</v>
      </c>
      <c r="I379">
        <v>0.48</v>
      </c>
      <c r="J379" t="s">
        <v>5</v>
      </c>
      <c r="K379">
        <v>6.3</v>
      </c>
      <c r="L379">
        <f t="shared" si="5"/>
        <v>7.6190476190476183E-2</v>
      </c>
      <c r="M379">
        <f>VLOOKUP( CONCATENATE(D379,E379),градация!A:D,4,0)</f>
        <v>6</v>
      </c>
      <c r="N379">
        <f>VLOOKUP( CONCATENATE(G379,H379),градация!F:I,4,0)</f>
        <v>3</v>
      </c>
    </row>
    <row r="380" spans="1:14" hidden="1" x14ac:dyDescent="0.3">
      <c r="A380" t="s">
        <v>16</v>
      </c>
      <c r="B380">
        <v>10</v>
      </c>
      <c r="C380">
        <v>60</v>
      </c>
      <c r="D380">
        <v>0</v>
      </c>
      <c r="E380">
        <v>5</v>
      </c>
      <c r="F380" t="s">
        <v>17</v>
      </c>
      <c r="G380">
        <v>0</v>
      </c>
      <c r="H380">
        <v>166</v>
      </c>
      <c r="I380">
        <v>160</v>
      </c>
      <c r="J380" t="s">
        <v>5</v>
      </c>
      <c r="K380">
        <v>6.3</v>
      </c>
      <c r="L380">
        <f t="shared" si="5"/>
        <v>25.396825396825399</v>
      </c>
      <c r="M380">
        <f>VLOOKUP( CONCATENATE(D380,E380),градация!A:D,4,0)</f>
        <v>1</v>
      </c>
      <c r="N380">
        <f>VLOOKUP( CONCATENATE(G380,H380),градация!F:I,4,0)</f>
        <v>1</v>
      </c>
    </row>
    <row r="381" spans="1:14" hidden="1" x14ac:dyDescent="0.3">
      <c r="A381" t="s">
        <v>16</v>
      </c>
      <c r="B381">
        <v>10</v>
      </c>
      <c r="C381">
        <v>60</v>
      </c>
      <c r="D381">
        <v>5</v>
      </c>
      <c r="E381">
        <v>25</v>
      </c>
      <c r="F381" t="s">
        <v>17</v>
      </c>
      <c r="G381">
        <v>0</v>
      </c>
      <c r="H381">
        <v>166</v>
      </c>
      <c r="I381">
        <v>155</v>
      </c>
      <c r="J381" t="s">
        <v>5</v>
      </c>
      <c r="K381">
        <v>6.3</v>
      </c>
      <c r="L381">
        <f t="shared" si="5"/>
        <v>24.603174603174605</v>
      </c>
      <c r="M381">
        <f>VLOOKUP( CONCATENATE(D381,E381),градация!A:D,4,0)</f>
        <v>2</v>
      </c>
      <c r="N381">
        <f>VLOOKUP( CONCATENATE(G381,H381),градация!F:I,4,0)</f>
        <v>1</v>
      </c>
    </row>
    <row r="382" spans="1:14" hidden="1" x14ac:dyDescent="0.3">
      <c r="A382" t="s">
        <v>16</v>
      </c>
      <c r="B382">
        <v>10</v>
      </c>
      <c r="C382">
        <v>60</v>
      </c>
      <c r="D382">
        <v>25</v>
      </c>
      <c r="E382">
        <v>50</v>
      </c>
      <c r="F382" t="s">
        <v>17</v>
      </c>
      <c r="G382">
        <v>0</v>
      </c>
      <c r="H382">
        <v>166</v>
      </c>
      <c r="I382">
        <v>150</v>
      </c>
      <c r="J382" t="s">
        <v>5</v>
      </c>
      <c r="K382">
        <v>6.3</v>
      </c>
      <c r="L382">
        <f t="shared" si="5"/>
        <v>23.80952380952381</v>
      </c>
      <c r="M382">
        <f>VLOOKUP( CONCATENATE(D382,E382),градация!A:D,4,0)</f>
        <v>3</v>
      </c>
      <c r="N382">
        <f>VLOOKUP( CONCATENATE(G382,H382),градация!F:I,4,0)</f>
        <v>1</v>
      </c>
    </row>
    <row r="383" spans="1:14" hidden="1" x14ac:dyDescent="0.3">
      <c r="A383" t="s">
        <v>16</v>
      </c>
      <c r="B383">
        <v>10</v>
      </c>
      <c r="C383">
        <v>60</v>
      </c>
      <c r="D383">
        <v>0</v>
      </c>
      <c r="E383">
        <v>5</v>
      </c>
      <c r="F383" t="s">
        <v>17</v>
      </c>
      <c r="G383">
        <v>166</v>
      </c>
      <c r="H383">
        <v>333</v>
      </c>
      <c r="I383">
        <v>180</v>
      </c>
      <c r="J383" t="s">
        <v>5</v>
      </c>
      <c r="K383">
        <v>6.3</v>
      </c>
      <c r="L383">
        <f t="shared" si="5"/>
        <v>28.571428571428573</v>
      </c>
      <c r="M383">
        <f>VLOOKUP( CONCATENATE(D383,E383),градация!A:D,4,0)</f>
        <v>1</v>
      </c>
      <c r="N383">
        <f>VLOOKUP( CONCATENATE(G383,H383),градация!F:I,4,0)</f>
        <v>2</v>
      </c>
    </row>
    <row r="384" spans="1:14" hidden="1" x14ac:dyDescent="0.3">
      <c r="A384" t="s">
        <v>16</v>
      </c>
      <c r="B384">
        <v>10</v>
      </c>
      <c r="C384">
        <v>60</v>
      </c>
      <c r="D384">
        <v>5</v>
      </c>
      <c r="E384">
        <v>25</v>
      </c>
      <c r="F384" t="s">
        <v>17</v>
      </c>
      <c r="G384">
        <v>166</v>
      </c>
      <c r="H384">
        <v>333</v>
      </c>
      <c r="I384">
        <v>170</v>
      </c>
      <c r="J384" t="s">
        <v>5</v>
      </c>
      <c r="K384">
        <v>6.3</v>
      </c>
      <c r="L384">
        <f t="shared" si="5"/>
        <v>26.984126984126984</v>
      </c>
      <c r="M384">
        <f>VLOOKUP( CONCATENATE(D384,E384),градация!A:D,4,0)</f>
        <v>2</v>
      </c>
      <c r="N384">
        <f>VLOOKUP( CONCATENATE(G384,H384),градация!F:I,4,0)</f>
        <v>2</v>
      </c>
    </row>
    <row r="385" spans="1:14" hidden="1" x14ac:dyDescent="0.3">
      <c r="A385" t="s">
        <v>16</v>
      </c>
      <c r="B385">
        <v>10</v>
      </c>
      <c r="C385">
        <v>60</v>
      </c>
      <c r="D385">
        <v>25</v>
      </c>
      <c r="E385">
        <v>50</v>
      </c>
      <c r="F385" t="s">
        <v>17</v>
      </c>
      <c r="G385">
        <v>166</v>
      </c>
      <c r="H385">
        <v>333</v>
      </c>
      <c r="I385">
        <v>160</v>
      </c>
      <c r="J385" t="s">
        <v>5</v>
      </c>
      <c r="K385">
        <v>6.3</v>
      </c>
      <c r="L385">
        <f t="shared" si="5"/>
        <v>25.396825396825399</v>
      </c>
      <c r="M385">
        <f>VLOOKUP( CONCATENATE(D385,E385),градация!A:D,4,0)</f>
        <v>3</v>
      </c>
      <c r="N385">
        <f>VLOOKUP( CONCATENATE(G385,H385),градация!F:I,4,0)</f>
        <v>2</v>
      </c>
    </row>
    <row r="386" spans="1:14" x14ac:dyDescent="0.3">
      <c r="A386" t="s">
        <v>16</v>
      </c>
      <c r="B386">
        <v>10</v>
      </c>
      <c r="C386">
        <v>60</v>
      </c>
      <c r="D386">
        <v>0</v>
      </c>
      <c r="E386">
        <v>5000</v>
      </c>
      <c r="F386" t="s">
        <v>18</v>
      </c>
      <c r="G386">
        <v>333</v>
      </c>
      <c r="H386">
        <v>1000000</v>
      </c>
      <c r="I386">
        <v>0.45</v>
      </c>
      <c r="J386" t="s">
        <v>5</v>
      </c>
      <c r="K386">
        <v>6.3</v>
      </c>
      <c r="L386">
        <f t="shared" si="5"/>
        <v>7.1428571428571438E-2</v>
      </c>
      <c r="M386">
        <f>VLOOKUP( CONCATENATE(D386,E386),градация!A:D,4,0)</f>
        <v>4</v>
      </c>
      <c r="N386">
        <f>VLOOKUP( CONCATENATE(G386,H386),градация!F:I,4,0)</f>
        <v>3</v>
      </c>
    </row>
    <row r="387" spans="1:14" x14ac:dyDescent="0.3">
      <c r="A387" t="s">
        <v>16</v>
      </c>
      <c r="B387">
        <v>10</v>
      </c>
      <c r="C387">
        <v>60</v>
      </c>
      <c r="D387">
        <v>5000</v>
      </c>
      <c r="E387">
        <v>10000</v>
      </c>
      <c r="F387" t="s">
        <v>18</v>
      </c>
      <c r="G387">
        <v>333</v>
      </c>
      <c r="H387">
        <v>1000000</v>
      </c>
      <c r="I387">
        <v>0.44</v>
      </c>
      <c r="J387" t="s">
        <v>5</v>
      </c>
      <c r="K387">
        <v>6.3</v>
      </c>
      <c r="L387">
        <f t="shared" ref="L387:L450" si="6">I387/K387</f>
        <v>6.9841269841269843E-2</v>
      </c>
      <c r="M387">
        <f>VLOOKUP( CONCATENATE(D387,E387),градация!A:D,4,0)</f>
        <v>5</v>
      </c>
      <c r="N387">
        <f>VLOOKUP( CONCATENATE(G387,H387),градация!F:I,4,0)</f>
        <v>3</v>
      </c>
    </row>
    <row r="388" spans="1:14" x14ac:dyDescent="0.3">
      <c r="A388" t="s">
        <v>16</v>
      </c>
      <c r="B388">
        <v>10</v>
      </c>
      <c r="C388">
        <v>60</v>
      </c>
      <c r="D388">
        <v>10000</v>
      </c>
      <c r="E388">
        <v>100000</v>
      </c>
      <c r="F388" t="s">
        <v>18</v>
      </c>
      <c r="G388">
        <v>333</v>
      </c>
      <c r="H388">
        <v>1000000</v>
      </c>
      <c r="I388">
        <v>0.43</v>
      </c>
      <c r="J388" t="s">
        <v>5</v>
      </c>
      <c r="K388">
        <v>6.3</v>
      </c>
      <c r="L388">
        <f t="shared" si="6"/>
        <v>6.8253968253968261E-2</v>
      </c>
      <c r="M388">
        <f>VLOOKUP( CONCATENATE(D388,E388),градация!A:D,4,0)</f>
        <v>6</v>
      </c>
      <c r="N388">
        <f>VLOOKUP( CONCATENATE(G388,H388),градация!F:I,4,0)</f>
        <v>3</v>
      </c>
    </row>
    <row r="389" spans="1:14" hidden="1" x14ac:dyDescent="0.3">
      <c r="A389" t="s">
        <v>16</v>
      </c>
      <c r="B389">
        <v>12</v>
      </c>
      <c r="C389">
        <v>60</v>
      </c>
      <c r="D389">
        <v>0</v>
      </c>
      <c r="E389">
        <v>5</v>
      </c>
      <c r="F389" t="s">
        <v>17</v>
      </c>
      <c r="G389">
        <v>0</v>
      </c>
      <c r="H389">
        <v>166</v>
      </c>
      <c r="I389">
        <v>170</v>
      </c>
      <c r="J389" t="s">
        <v>5</v>
      </c>
      <c r="K389">
        <v>6.3</v>
      </c>
      <c r="L389">
        <f t="shared" si="6"/>
        <v>26.984126984126984</v>
      </c>
      <c r="M389">
        <f>VLOOKUP( CONCATENATE(D389,E389),градация!A:D,4,0)</f>
        <v>1</v>
      </c>
      <c r="N389">
        <f>VLOOKUP( CONCATENATE(G389,H389),градация!F:I,4,0)</f>
        <v>1</v>
      </c>
    </row>
    <row r="390" spans="1:14" hidden="1" x14ac:dyDescent="0.3">
      <c r="A390" t="s">
        <v>16</v>
      </c>
      <c r="B390">
        <v>12</v>
      </c>
      <c r="C390">
        <v>60</v>
      </c>
      <c r="D390">
        <v>5</v>
      </c>
      <c r="E390">
        <v>25</v>
      </c>
      <c r="F390" t="s">
        <v>17</v>
      </c>
      <c r="G390">
        <v>0</v>
      </c>
      <c r="H390">
        <v>166</v>
      </c>
      <c r="I390">
        <v>165</v>
      </c>
      <c r="J390" t="s">
        <v>5</v>
      </c>
      <c r="K390">
        <v>6.3</v>
      </c>
      <c r="L390">
        <f t="shared" si="6"/>
        <v>26.19047619047619</v>
      </c>
      <c r="M390">
        <f>VLOOKUP( CONCATENATE(D390,E390),градация!A:D,4,0)</f>
        <v>2</v>
      </c>
      <c r="N390">
        <f>VLOOKUP( CONCATENATE(G390,H390),градация!F:I,4,0)</f>
        <v>1</v>
      </c>
    </row>
    <row r="391" spans="1:14" hidden="1" x14ac:dyDescent="0.3">
      <c r="A391" t="s">
        <v>16</v>
      </c>
      <c r="B391">
        <v>12</v>
      </c>
      <c r="C391">
        <v>60</v>
      </c>
      <c r="D391">
        <v>25</v>
      </c>
      <c r="E391">
        <v>50</v>
      </c>
      <c r="F391" t="s">
        <v>17</v>
      </c>
      <c r="G391">
        <v>0</v>
      </c>
      <c r="H391">
        <v>166</v>
      </c>
      <c r="I391">
        <v>160</v>
      </c>
      <c r="J391" t="s">
        <v>5</v>
      </c>
      <c r="K391">
        <v>6.3</v>
      </c>
      <c r="L391">
        <f t="shared" si="6"/>
        <v>25.396825396825399</v>
      </c>
      <c r="M391">
        <f>VLOOKUP( CONCATENATE(D391,E391),градация!A:D,4,0)</f>
        <v>3</v>
      </c>
      <c r="N391">
        <f>VLOOKUP( CONCATENATE(G391,H391),градация!F:I,4,0)</f>
        <v>1</v>
      </c>
    </row>
    <row r="392" spans="1:14" hidden="1" x14ac:dyDescent="0.3">
      <c r="A392" t="s">
        <v>16</v>
      </c>
      <c r="B392">
        <v>12</v>
      </c>
      <c r="C392">
        <v>60</v>
      </c>
      <c r="D392">
        <v>0</v>
      </c>
      <c r="E392">
        <v>5</v>
      </c>
      <c r="F392" t="s">
        <v>17</v>
      </c>
      <c r="G392">
        <v>166</v>
      </c>
      <c r="H392">
        <v>333</v>
      </c>
      <c r="I392">
        <v>190</v>
      </c>
      <c r="J392" t="s">
        <v>5</v>
      </c>
      <c r="K392">
        <v>6.3</v>
      </c>
      <c r="L392">
        <f t="shared" si="6"/>
        <v>30.158730158730158</v>
      </c>
      <c r="M392">
        <f>VLOOKUP( CONCATENATE(D392,E392),градация!A:D,4,0)</f>
        <v>1</v>
      </c>
      <c r="N392">
        <f>VLOOKUP( CONCATENATE(G392,H392),градация!F:I,4,0)</f>
        <v>2</v>
      </c>
    </row>
    <row r="393" spans="1:14" hidden="1" x14ac:dyDescent="0.3">
      <c r="A393" t="s">
        <v>16</v>
      </c>
      <c r="B393">
        <v>12</v>
      </c>
      <c r="C393">
        <v>60</v>
      </c>
      <c r="D393">
        <v>5</v>
      </c>
      <c r="E393">
        <v>25</v>
      </c>
      <c r="F393" t="s">
        <v>17</v>
      </c>
      <c r="G393">
        <v>166</v>
      </c>
      <c r="H393">
        <v>333</v>
      </c>
      <c r="I393">
        <v>180</v>
      </c>
      <c r="J393" t="s">
        <v>5</v>
      </c>
      <c r="K393">
        <v>6.3</v>
      </c>
      <c r="L393">
        <f t="shared" si="6"/>
        <v>28.571428571428573</v>
      </c>
      <c r="M393">
        <f>VLOOKUP( CONCATENATE(D393,E393),градация!A:D,4,0)</f>
        <v>2</v>
      </c>
      <c r="N393">
        <f>VLOOKUP( CONCATENATE(G393,H393),градация!F:I,4,0)</f>
        <v>2</v>
      </c>
    </row>
    <row r="394" spans="1:14" hidden="1" x14ac:dyDescent="0.3">
      <c r="A394" t="s">
        <v>16</v>
      </c>
      <c r="B394">
        <v>12</v>
      </c>
      <c r="C394">
        <v>60</v>
      </c>
      <c r="D394">
        <v>25</v>
      </c>
      <c r="E394">
        <v>50</v>
      </c>
      <c r="F394" t="s">
        <v>17</v>
      </c>
      <c r="G394">
        <v>166</v>
      </c>
      <c r="H394">
        <v>333</v>
      </c>
      <c r="I394">
        <v>170</v>
      </c>
      <c r="J394" t="s">
        <v>5</v>
      </c>
      <c r="K394">
        <v>6.3</v>
      </c>
      <c r="L394">
        <f t="shared" si="6"/>
        <v>26.984126984126984</v>
      </c>
      <c r="M394">
        <f>VLOOKUP( CONCATENATE(D394,E394),градация!A:D,4,0)</f>
        <v>3</v>
      </c>
      <c r="N394">
        <f>VLOOKUP( CONCATENATE(G394,H394),градация!F:I,4,0)</f>
        <v>2</v>
      </c>
    </row>
    <row r="395" spans="1:14" x14ac:dyDescent="0.3">
      <c r="A395" t="s">
        <v>16</v>
      </c>
      <c r="B395">
        <v>12</v>
      </c>
      <c r="C395">
        <v>60</v>
      </c>
      <c r="D395">
        <v>0</v>
      </c>
      <c r="E395">
        <v>5000</v>
      </c>
      <c r="F395" t="s">
        <v>18</v>
      </c>
      <c r="G395">
        <v>333</v>
      </c>
      <c r="H395">
        <v>1000000</v>
      </c>
      <c r="I395">
        <v>0.48</v>
      </c>
      <c r="J395" t="s">
        <v>5</v>
      </c>
      <c r="K395">
        <v>6.3</v>
      </c>
      <c r="L395">
        <f t="shared" si="6"/>
        <v>7.6190476190476183E-2</v>
      </c>
      <c r="M395">
        <f>VLOOKUP( CONCATENATE(D395,E395),градация!A:D,4,0)</f>
        <v>4</v>
      </c>
      <c r="N395">
        <f>VLOOKUP( CONCATENATE(G395,H395),градация!F:I,4,0)</f>
        <v>3</v>
      </c>
    </row>
    <row r="396" spans="1:14" x14ac:dyDescent="0.3">
      <c r="A396" t="s">
        <v>16</v>
      </c>
      <c r="B396">
        <v>12</v>
      </c>
      <c r="C396">
        <v>60</v>
      </c>
      <c r="D396">
        <v>5000</v>
      </c>
      <c r="E396">
        <v>10000</v>
      </c>
      <c r="F396" t="s">
        <v>18</v>
      </c>
      <c r="G396">
        <v>333</v>
      </c>
      <c r="H396">
        <v>1000000</v>
      </c>
      <c r="I396">
        <v>0.47</v>
      </c>
      <c r="J396" t="s">
        <v>5</v>
      </c>
      <c r="K396">
        <v>6.3</v>
      </c>
      <c r="L396">
        <f t="shared" si="6"/>
        <v>7.4603174603174602E-2</v>
      </c>
      <c r="M396">
        <f>VLOOKUP( CONCATENATE(D396,E396),градация!A:D,4,0)</f>
        <v>5</v>
      </c>
      <c r="N396">
        <f>VLOOKUP( CONCATENATE(G396,H396),градация!F:I,4,0)</f>
        <v>3</v>
      </c>
    </row>
    <row r="397" spans="1:14" x14ac:dyDescent="0.3">
      <c r="A397" t="s">
        <v>16</v>
      </c>
      <c r="B397">
        <v>12</v>
      </c>
      <c r="C397">
        <v>60</v>
      </c>
      <c r="D397">
        <v>10000</v>
      </c>
      <c r="E397">
        <v>100000</v>
      </c>
      <c r="F397" t="s">
        <v>18</v>
      </c>
      <c r="G397">
        <v>333</v>
      </c>
      <c r="H397">
        <v>1000000</v>
      </c>
      <c r="I397">
        <v>0.46</v>
      </c>
      <c r="J397" t="s">
        <v>5</v>
      </c>
      <c r="K397">
        <v>6.3</v>
      </c>
      <c r="L397">
        <f t="shared" si="6"/>
        <v>7.301587301587302E-2</v>
      </c>
      <c r="M397">
        <f>VLOOKUP( CONCATENATE(D397,E397),градация!A:D,4,0)</f>
        <v>6</v>
      </c>
      <c r="N397">
        <f>VLOOKUP( CONCATENATE(G397,H397),градация!F:I,4,0)</f>
        <v>3</v>
      </c>
    </row>
    <row r="398" spans="1:14" hidden="1" x14ac:dyDescent="0.3">
      <c r="A398" t="s">
        <v>16</v>
      </c>
      <c r="B398">
        <v>11</v>
      </c>
      <c r="C398">
        <v>60</v>
      </c>
      <c r="D398">
        <v>0</v>
      </c>
      <c r="E398">
        <v>5</v>
      </c>
      <c r="F398" t="s">
        <v>17</v>
      </c>
      <c r="G398">
        <v>0</v>
      </c>
      <c r="H398">
        <v>166</v>
      </c>
      <c r="I398">
        <v>180</v>
      </c>
      <c r="J398" t="s">
        <v>5</v>
      </c>
      <c r="K398">
        <v>6.3</v>
      </c>
      <c r="L398">
        <f t="shared" si="6"/>
        <v>28.571428571428573</v>
      </c>
      <c r="M398">
        <f>VLOOKUP( CONCATENATE(D398,E398),градация!A:D,4,0)</f>
        <v>1</v>
      </c>
      <c r="N398">
        <f>VLOOKUP( CONCATENATE(G398,H398),градация!F:I,4,0)</f>
        <v>1</v>
      </c>
    </row>
    <row r="399" spans="1:14" hidden="1" x14ac:dyDescent="0.3">
      <c r="A399" t="s">
        <v>16</v>
      </c>
      <c r="B399">
        <v>11</v>
      </c>
      <c r="C399">
        <v>60</v>
      </c>
      <c r="D399">
        <v>5</v>
      </c>
      <c r="E399">
        <v>25</v>
      </c>
      <c r="F399" t="s">
        <v>17</v>
      </c>
      <c r="G399">
        <v>0</v>
      </c>
      <c r="H399">
        <v>166</v>
      </c>
      <c r="I399">
        <v>175</v>
      </c>
      <c r="J399" t="s">
        <v>5</v>
      </c>
      <c r="K399">
        <v>6.3</v>
      </c>
      <c r="L399">
        <f t="shared" si="6"/>
        <v>27.777777777777779</v>
      </c>
      <c r="M399">
        <f>VLOOKUP( CONCATENATE(D399,E399),градация!A:D,4,0)</f>
        <v>2</v>
      </c>
      <c r="N399">
        <f>VLOOKUP( CONCATENATE(G399,H399),градация!F:I,4,0)</f>
        <v>1</v>
      </c>
    </row>
    <row r="400" spans="1:14" hidden="1" x14ac:dyDescent="0.3">
      <c r="A400" t="s">
        <v>16</v>
      </c>
      <c r="B400">
        <v>11</v>
      </c>
      <c r="C400">
        <v>60</v>
      </c>
      <c r="D400">
        <v>25</v>
      </c>
      <c r="E400">
        <v>50</v>
      </c>
      <c r="F400" t="s">
        <v>17</v>
      </c>
      <c r="G400">
        <v>0</v>
      </c>
      <c r="H400">
        <v>166</v>
      </c>
      <c r="I400">
        <v>170</v>
      </c>
      <c r="J400" t="s">
        <v>5</v>
      </c>
      <c r="K400">
        <v>6.3</v>
      </c>
      <c r="L400">
        <f t="shared" si="6"/>
        <v>26.984126984126984</v>
      </c>
      <c r="M400">
        <f>VLOOKUP( CONCATENATE(D400,E400),градация!A:D,4,0)</f>
        <v>3</v>
      </c>
      <c r="N400">
        <f>VLOOKUP( CONCATENATE(G400,H400),градация!F:I,4,0)</f>
        <v>1</v>
      </c>
    </row>
    <row r="401" spans="1:14" hidden="1" x14ac:dyDescent="0.3">
      <c r="A401" t="s">
        <v>16</v>
      </c>
      <c r="B401">
        <v>11</v>
      </c>
      <c r="C401">
        <v>60</v>
      </c>
      <c r="D401">
        <v>0</v>
      </c>
      <c r="E401">
        <v>5</v>
      </c>
      <c r="F401" t="s">
        <v>17</v>
      </c>
      <c r="G401">
        <v>166</v>
      </c>
      <c r="H401">
        <v>333</v>
      </c>
      <c r="I401">
        <v>200</v>
      </c>
      <c r="J401" t="s">
        <v>5</v>
      </c>
      <c r="K401">
        <v>6.3</v>
      </c>
      <c r="L401">
        <f t="shared" si="6"/>
        <v>31.746031746031747</v>
      </c>
      <c r="M401">
        <f>VLOOKUP( CONCATENATE(D401,E401),градация!A:D,4,0)</f>
        <v>1</v>
      </c>
      <c r="N401">
        <f>VLOOKUP( CONCATENATE(G401,H401),градация!F:I,4,0)</f>
        <v>2</v>
      </c>
    </row>
    <row r="402" spans="1:14" hidden="1" x14ac:dyDescent="0.3">
      <c r="A402" t="s">
        <v>16</v>
      </c>
      <c r="B402">
        <v>11</v>
      </c>
      <c r="C402">
        <v>60</v>
      </c>
      <c r="D402">
        <v>5</v>
      </c>
      <c r="E402">
        <v>25</v>
      </c>
      <c r="F402" t="s">
        <v>17</v>
      </c>
      <c r="G402">
        <v>166</v>
      </c>
      <c r="H402">
        <v>333</v>
      </c>
      <c r="I402">
        <v>190</v>
      </c>
      <c r="J402" t="s">
        <v>5</v>
      </c>
      <c r="K402">
        <v>6.3</v>
      </c>
      <c r="L402">
        <f t="shared" si="6"/>
        <v>30.158730158730158</v>
      </c>
      <c r="M402">
        <f>VLOOKUP( CONCATENATE(D402,E402),градация!A:D,4,0)</f>
        <v>2</v>
      </c>
      <c r="N402">
        <f>VLOOKUP( CONCATENATE(G402,H402),градация!F:I,4,0)</f>
        <v>2</v>
      </c>
    </row>
    <row r="403" spans="1:14" hidden="1" x14ac:dyDescent="0.3">
      <c r="A403" t="s">
        <v>16</v>
      </c>
      <c r="B403">
        <v>11</v>
      </c>
      <c r="C403">
        <v>60</v>
      </c>
      <c r="D403">
        <v>25</v>
      </c>
      <c r="E403">
        <v>50</v>
      </c>
      <c r="F403" t="s">
        <v>17</v>
      </c>
      <c r="G403">
        <v>166</v>
      </c>
      <c r="H403">
        <v>333</v>
      </c>
      <c r="I403">
        <v>180</v>
      </c>
      <c r="J403" t="s">
        <v>5</v>
      </c>
      <c r="K403">
        <v>6.3</v>
      </c>
      <c r="L403">
        <f t="shared" si="6"/>
        <v>28.571428571428573</v>
      </c>
      <c r="M403">
        <f>VLOOKUP( CONCATENATE(D403,E403),градация!A:D,4,0)</f>
        <v>3</v>
      </c>
      <c r="N403">
        <f>VLOOKUP( CONCATENATE(G403,H403),градация!F:I,4,0)</f>
        <v>2</v>
      </c>
    </row>
    <row r="404" spans="1:14" x14ac:dyDescent="0.3">
      <c r="A404" t="s">
        <v>16</v>
      </c>
      <c r="B404">
        <v>11</v>
      </c>
      <c r="C404">
        <v>60</v>
      </c>
      <c r="D404">
        <v>0</v>
      </c>
      <c r="E404">
        <v>5000</v>
      </c>
      <c r="F404" t="s">
        <v>18</v>
      </c>
      <c r="G404">
        <v>333</v>
      </c>
      <c r="H404">
        <v>1000000</v>
      </c>
      <c r="I404">
        <v>0.52</v>
      </c>
      <c r="J404" t="s">
        <v>5</v>
      </c>
      <c r="K404">
        <v>6.3</v>
      </c>
      <c r="L404">
        <f t="shared" si="6"/>
        <v>8.2539682539682552E-2</v>
      </c>
      <c r="M404">
        <f>VLOOKUP( CONCATENATE(D404,E404),градация!A:D,4,0)</f>
        <v>4</v>
      </c>
      <c r="N404">
        <f>VLOOKUP( CONCATENATE(G404,H404),градация!F:I,4,0)</f>
        <v>3</v>
      </c>
    </row>
    <row r="405" spans="1:14" x14ac:dyDescent="0.3">
      <c r="A405" t="s">
        <v>16</v>
      </c>
      <c r="B405">
        <v>11</v>
      </c>
      <c r="C405">
        <v>60</v>
      </c>
      <c r="D405">
        <v>5000</v>
      </c>
      <c r="E405">
        <v>10000</v>
      </c>
      <c r="F405" t="s">
        <v>18</v>
      </c>
      <c r="G405">
        <v>333</v>
      </c>
      <c r="H405">
        <v>1000000</v>
      </c>
      <c r="I405">
        <v>0.51</v>
      </c>
      <c r="J405" t="s">
        <v>5</v>
      </c>
      <c r="K405">
        <v>6.3</v>
      </c>
      <c r="L405">
        <f t="shared" si="6"/>
        <v>8.0952380952380956E-2</v>
      </c>
      <c r="M405">
        <f>VLOOKUP( CONCATENATE(D405,E405),градация!A:D,4,0)</f>
        <v>5</v>
      </c>
      <c r="N405">
        <f>VLOOKUP( CONCATENATE(G405,H405),градация!F:I,4,0)</f>
        <v>3</v>
      </c>
    </row>
    <row r="406" spans="1:14" x14ac:dyDescent="0.3">
      <c r="A406" t="s">
        <v>16</v>
      </c>
      <c r="B406">
        <v>11</v>
      </c>
      <c r="C406">
        <v>60</v>
      </c>
      <c r="D406">
        <v>10000</v>
      </c>
      <c r="E406">
        <v>100000</v>
      </c>
      <c r="F406" t="s">
        <v>18</v>
      </c>
      <c r="G406">
        <v>333</v>
      </c>
      <c r="H406">
        <v>1000000</v>
      </c>
      <c r="I406">
        <v>0.5</v>
      </c>
      <c r="J406" t="s">
        <v>5</v>
      </c>
      <c r="K406">
        <v>6.3</v>
      </c>
      <c r="L406">
        <f t="shared" si="6"/>
        <v>7.9365079365079361E-2</v>
      </c>
      <c r="M406">
        <f>VLOOKUP( CONCATENATE(D406,E406),градация!A:D,4,0)</f>
        <v>6</v>
      </c>
      <c r="N406">
        <f>VLOOKUP( CONCATENATE(G406,H406),градация!F:I,4,0)</f>
        <v>3</v>
      </c>
    </row>
    <row r="407" spans="1:14" hidden="1" x14ac:dyDescent="0.3">
      <c r="A407" t="s">
        <v>16</v>
      </c>
      <c r="B407">
        <v>136</v>
      </c>
      <c r="C407">
        <v>60</v>
      </c>
      <c r="D407">
        <v>0</v>
      </c>
      <c r="E407">
        <v>5</v>
      </c>
      <c r="F407" t="s">
        <v>17</v>
      </c>
      <c r="G407">
        <v>0</v>
      </c>
      <c r="H407">
        <v>166</v>
      </c>
      <c r="I407">
        <v>210</v>
      </c>
      <c r="J407" t="s">
        <v>5</v>
      </c>
      <c r="K407">
        <v>6.3</v>
      </c>
      <c r="L407">
        <f t="shared" si="6"/>
        <v>33.333333333333336</v>
      </c>
      <c r="M407">
        <f>VLOOKUP( CONCATENATE(D407,E407),градация!A:D,4,0)</f>
        <v>1</v>
      </c>
      <c r="N407">
        <f>VLOOKUP( CONCATENATE(G407,H407),градация!F:I,4,0)</f>
        <v>1</v>
      </c>
    </row>
    <row r="408" spans="1:14" hidden="1" x14ac:dyDescent="0.3">
      <c r="A408" t="s">
        <v>16</v>
      </c>
      <c r="B408">
        <v>136</v>
      </c>
      <c r="C408">
        <v>60</v>
      </c>
      <c r="D408">
        <v>5</v>
      </c>
      <c r="E408">
        <v>25</v>
      </c>
      <c r="F408" t="s">
        <v>17</v>
      </c>
      <c r="G408">
        <v>0</v>
      </c>
      <c r="H408">
        <v>166</v>
      </c>
      <c r="I408">
        <v>205</v>
      </c>
      <c r="J408" t="s">
        <v>5</v>
      </c>
      <c r="K408">
        <v>6.3</v>
      </c>
      <c r="L408">
        <f t="shared" si="6"/>
        <v>32.539682539682538</v>
      </c>
      <c r="M408">
        <f>VLOOKUP( CONCATENATE(D408,E408),градация!A:D,4,0)</f>
        <v>2</v>
      </c>
      <c r="N408">
        <f>VLOOKUP( CONCATENATE(G408,H408),градация!F:I,4,0)</f>
        <v>1</v>
      </c>
    </row>
    <row r="409" spans="1:14" hidden="1" x14ac:dyDescent="0.3">
      <c r="A409" t="s">
        <v>16</v>
      </c>
      <c r="B409">
        <v>136</v>
      </c>
      <c r="C409">
        <v>60</v>
      </c>
      <c r="D409">
        <v>25</v>
      </c>
      <c r="E409">
        <v>50</v>
      </c>
      <c r="F409" t="s">
        <v>17</v>
      </c>
      <c r="G409">
        <v>0</v>
      </c>
      <c r="H409">
        <v>166</v>
      </c>
      <c r="I409">
        <v>200</v>
      </c>
      <c r="J409" t="s">
        <v>5</v>
      </c>
      <c r="K409">
        <v>6.3</v>
      </c>
      <c r="L409">
        <f t="shared" si="6"/>
        <v>31.746031746031747</v>
      </c>
      <c r="M409">
        <f>VLOOKUP( CONCATENATE(D409,E409),градация!A:D,4,0)</f>
        <v>3</v>
      </c>
      <c r="N409">
        <f>VLOOKUP( CONCATENATE(G409,H409),градация!F:I,4,0)</f>
        <v>1</v>
      </c>
    </row>
    <row r="410" spans="1:14" hidden="1" x14ac:dyDescent="0.3">
      <c r="A410" t="s">
        <v>16</v>
      </c>
      <c r="B410">
        <v>136</v>
      </c>
      <c r="C410">
        <v>60</v>
      </c>
      <c r="D410">
        <v>0</v>
      </c>
      <c r="E410">
        <v>5</v>
      </c>
      <c r="F410" t="s">
        <v>17</v>
      </c>
      <c r="G410">
        <v>166</v>
      </c>
      <c r="H410">
        <v>333</v>
      </c>
      <c r="I410">
        <v>230</v>
      </c>
      <c r="J410" t="s">
        <v>5</v>
      </c>
      <c r="K410">
        <v>6.3</v>
      </c>
      <c r="L410">
        <f t="shared" si="6"/>
        <v>36.507936507936506</v>
      </c>
      <c r="M410">
        <f>VLOOKUP( CONCATENATE(D410,E410),градация!A:D,4,0)</f>
        <v>1</v>
      </c>
      <c r="N410">
        <f>VLOOKUP( CONCATENATE(G410,H410),градация!F:I,4,0)</f>
        <v>2</v>
      </c>
    </row>
    <row r="411" spans="1:14" hidden="1" x14ac:dyDescent="0.3">
      <c r="A411" t="s">
        <v>16</v>
      </c>
      <c r="B411">
        <v>136</v>
      </c>
      <c r="C411">
        <v>60</v>
      </c>
      <c r="D411">
        <v>5</v>
      </c>
      <c r="E411">
        <v>25</v>
      </c>
      <c r="F411" t="s">
        <v>17</v>
      </c>
      <c r="G411">
        <v>166</v>
      </c>
      <c r="H411">
        <v>333</v>
      </c>
      <c r="I411">
        <v>220</v>
      </c>
      <c r="J411" t="s">
        <v>5</v>
      </c>
      <c r="K411">
        <v>6.3</v>
      </c>
      <c r="L411">
        <f t="shared" si="6"/>
        <v>34.920634920634924</v>
      </c>
      <c r="M411">
        <f>VLOOKUP( CONCATENATE(D411,E411),градация!A:D,4,0)</f>
        <v>2</v>
      </c>
      <c r="N411">
        <f>VLOOKUP( CONCATENATE(G411,H411),градация!F:I,4,0)</f>
        <v>2</v>
      </c>
    </row>
    <row r="412" spans="1:14" hidden="1" x14ac:dyDescent="0.3">
      <c r="A412" t="s">
        <v>16</v>
      </c>
      <c r="B412">
        <v>136</v>
      </c>
      <c r="C412">
        <v>60</v>
      </c>
      <c r="D412">
        <v>25</v>
      </c>
      <c r="E412">
        <v>50</v>
      </c>
      <c r="F412" t="s">
        <v>17</v>
      </c>
      <c r="G412">
        <v>166</v>
      </c>
      <c r="H412">
        <v>333</v>
      </c>
      <c r="I412">
        <v>210</v>
      </c>
      <c r="J412" t="s">
        <v>5</v>
      </c>
      <c r="K412">
        <v>6.3</v>
      </c>
      <c r="L412">
        <f t="shared" si="6"/>
        <v>33.333333333333336</v>
      </c>
      <c r="M412">
        <f>VLOOKUP( CONCATENATE(D412,E412),градация!A:D,4,0)</f>
        <v>3</v>
      </c>
      <c r="N412">
        <f>VLOOKUP( CONCATENATE(G412,H412),градация!F:I,4,0)</f>
        <v>2</v>
      </c>
    </row>
    <row r="413" spans="1:14" x14ac:dyDescent="0.3">
      <c r="A413" t="s">
        <v>16</v>
      </c>
      <c r="B413">
        <v>136</v>
      </c>
      <c r="C413">
        <v>60</v>
      </c>
      <c r="D413">
        <v>0</v>
      </c>
      <c r="E413">
        <v>5000</v>
      </c>
      <c r="F413" t="s">
        <v>18</v>
      </c>
      <c r="G413">
        <v>333</v>
      </c>
      <c r="H413">
        <v>1000000</v>
      </c>
      <c r="I413">
        <v>0.75</v>
      </c>
      <c r="J413" t="s">
        <v>5</v>
      </c>
      <c r="K413">
        <v>6.3</v>
      </c>
      <c r="L413">
        <f t="shared" si="6"/>
        <v>0.11904761904761905</v>
      </c>
      <c r="M413">
        <f>VLOOKUP( CONCATENATE(D413,E413),градация!A:D,4,0)</f>
        <v>4</v>
      </c>
      <c r="N413">
        <f>VLOOKUP( CONCATENATE(G413,H413),градация!F:I,4,0)</f>
        <v>3</v>
      </c>
    </row>
    <row r="414" spans="1:14" x14ac:dyDescent="0.3">
      <c r="A414" t="s">
        <v>16</v>
      </c>
      <c r="B414">
        <v>136</v>
      </c>
      <c r="C414">
        <v>60</v>
      </c>
      <c r="D414">
        <v>5000</v>
      </c>
      <c r="E414">
        <v>10000</v>
      </c>
      <c r="F414" t="s">
        <v>18</v>
      </c>
      <c r="G414">
        <v>333</v>
      </c>
      <c r="H414">
        <v>1000000</v>
      </c>
      <c r="I414">
        <v>0.74</v>
      </c>
      <c r="J414" t="s">
        <v>5</v>
      </c>
      <c r="K414">
        <v>6.3</v>
      </c>
      <c r="L414">
        <f t="shared" si="6"/>
        <v>0.11746031746031746</v>
      </c>
      <c r="M414">
        <f>VLOOKUP( CONCATENATE(D414,E414),градация!A:D,4,0)</f>
        <v>5</v>
      </c>
      <c r="N414">
        <f>VLOOKUP( CONCATENATE(G414,H414),градация!F:I,4,0)</f>
        <v>3</v>
      </c>
    </row>
    <row r="415" spans="1:14" x14ac:dyDescent="0.3">
      <c r="A415" t="s">
        <v>16</v>
      </c>
      <c r="B415">
        <v>136</v>
      </c>
      <c r="C415">
        <v>60</v>
      </c>
      <c r="D415">
        <v>10000</v>
      </c>
      <c r="E415">
        <v>100000</v>
      </c>
      <c r="F415" t="s">
        <v>18</v>
      </c>
      <c r="G415">
        <v>333</v>
      </c>
      <c r="H415">
        <v>1000000</v>
      </c>
      <c r="I415">
        <v>0.73</v>
      </c>
      <c r="J415" t="s">
        <v>5</v>
      </c>
      <c r="K415">
        <v>6.3</v>
      </c>
      <c r="L415">
        <f t="shared" si="6"/>
        <v>0.11587301587301588</v>
      </c>
      <c r="M415">
        <f>VLOOKUP( CONCATENATE(D415,E415),градация!A:D,4,0)</f>
        <v>6</v>
      </c>
      <c r="N415">
        <f>VLOOKUP( CONCATENATE(G415,H415),градация!F:I,4,0)</f>
        <v>3</v>
      </c>
    </row>
    <row r="416" spans="1:14" hidden="1" x14ac:dyDescent="0.3">
      <c r="A416" t="s">
        <v>16</v>
      </c>
      <c r="B416">
        <v>93</v>
      </c>
      <c r="C416">
        <v>60</v>
      </c>
      <c r="D416">
        <v>0</v>
      </c>
      <c r="E416">
        <v>5</v>
      </c>
      <c r="F416" t="s">
        <v>17</v>
      </c>
      <c r="G416">
        <v>0</v>
      </c>
      <c r="H416">
        <v>166</v>
      </c>
      <c r="I416">
        <v>170</v>
      </c>
      <c r="J416" t="s">
        <v>5</v>
      </c>
      <c r="K416">
        <v>6.3</v>
      </c>
      <c r="L416">
        <f t="shared" si="6"/>
        <v>26.984126984126984</v>
      </c>
      <c r="M416">
        <f>VLOOKUP( CONCATENATE(D416,E416),градация!A:D,4,0)</f>
        <v>1</v>
      </c>
      <c r="N416">
        <f>VLOOKUP( CONCATENATE(G416,H416),градация!F:I,4,0)</f>
        <v>1</v>
      </c>
    </row>
    <row r="417" spans="1:14" hidden="1" x14ac:dyDescent="0.3">
      <c r="A417" t="s">
        <v>16</v>
      </c>
      <c r="B417">
        <v>93</v>
      </c>
      <c r="C417">
        <v>60</v>
      </c>
      <c r="D417">
        <v>5</v>
      </c>
      <c r="E417">
        <v>25</v>
      </c>
      <c r="F417" t="s">
        <v>17</v>
      </c>
      <c r="G417">
        <v>0</v>
      </c>
      <c r="H417">
        <v>166</v>
      </c>
      <c r="I417">
        <v>165</v>
      </c>
      <c r="J417" t="s">
        <v>5</v>
      </c>
      <c r="K417">
        <v>6.3</v>
      </c>
      <c r="L417">
        <f t="shared" si="6"/>
        <v>26.19047619047619</v>
      </c>
      <c r="M417">
        <f>VLOOKUP( CONCATENATE(D417,E417),градация!A:D,4,0)</f>
        <v>2</v>
      </c>
      <c r="N417">
        <f>VLOOKUP( CONCATENATE(G417,H417),градация!F:I,4,0)</f>
        <v>1</v>
      </c>
    </row>
    <row r="418" spans="1:14" hidden="1" x14ac:dyDescent="0.3">
      <c r="A418" t="s">
        <v>16</v>
      </c>
      <c r="B418">
        <v>93</v>
      </c>
      <c r="C418">
        <v>60</v>
      </c>
      <c r="D418">
        <v>25</v>
      </c>
      <c r="E418">
        <v>50</v>
      </c>
      <c r="F418" t="s">
        <v>17</v>
      </c>
      <c r="G418">
        <v>0</v>
      </c>
      <c r="H418">
        <v>166</v>
      </c>
      <c r="I418">
        <v>160</v>
      </c>
      <c r="J418" t="s">
        <v>5</v>
      </c>
      <c r="K418">
        <v>6.3</v>
      </c>
      <c r="L418">
        <f t="shared" si="6"/>
        <v>25.396825396825399</v>
      </c>
      <c r="M418">
        <f>VLOOKUP( CONCATENATE(D418,E418),градация!A:D,4,0)</f>
        <v>3</v>
      </c>
      <c r="N418">
        <f>VLOOKUP( CONCATENATE(G418,H418),градация!F:I,4,0)</f>
        <v>1</v>
      </c>
    </row>
    <row r="419" spans="1:14" hidden="1" x14ac:dyDescent="0.3">
      <c r="A419" t="s">
        <v>16</v>
      </c>
      <c r="B419">
        <v>93</v>
      </c>
      <c r="C419">
        <v>60</v>
      </c>
      <c r="D419">
        <v>0</v>
      </c>
      <c r="E419">
        <v>5</v>
      </c>
      <c r="F419" t="s">
        <v>17</v>
      </c>
      <c r="G419">
        <v>166</v>
      </c>
      <c r="H419">
        <v>333</v>
      </c>
      <c r="I419">
        <v>190</v>
      </c>
      <c r="J419" t="s">
        <v>5</v>
      </c>
      <c r="K419">
        <v>6.3</v>
      </c>
      <c r="L419">
        <f t="shared" si="6"/>
        <v>30.158730158730158</v>
      </c>
      <c r="M419">
        <f>VLOOKUP( CONCATENATE(D419,E419),градация!A:D,4,0)</f>
        <v>1</v>
      </c>
      <c r="N419">
        <f>VLOOKUP( CONCATENATE(G419,H419),градация!F:I,4,0)</f>
        <v>2</v>
      </c>
    </row>
    <row r="420" spans="1:14" hidden="1" x14ac:dyDescent="0.3">
      <c r="A420" t="s">
        <v>16</v>
      </c>
      <c r="B420">
        <v>93</v>
      </c>
      <c r="C420">
        <v>60</v>
      </c>
      <c r="D420">
        <v>5</v>
      </c>
      <c r="E420">
        <v>25</v>
      </c>
      <c r="F420" t="s">
        <v>17</v>
      </c>
      <c r="G420">
        <v>166</v>
      </c>
      <c r="H420">
        <v>333</v>
      </c>
      <c r="I420">
        <v>180</v>
      </c>
      <c r="J420" t="s">
        <v>5</v>
      </c>
      <c r="K420">
        <v>6.3</v>
      </c>
      <c r="L420">
        <f t="shared" si="6"/>
        <v>28.571428571428573</v>
      </c>
      <c r="M420">
        <f>VLOOKUP( CONCATENATE(D420,E420),градация!A:D,4,0)</f>
        <v>2</v>
      </c>
      <c r="N420">
        <f>VLOOKUP( CONCATENATE(G420,H420),градация!F:I,4,0)</f>
        <v>2</v>
      </c>
    </row>
    <row r="421" spans="1:14" hidden="1" x14ac:dyDescent="0.3">
      <c r="A421" t="s">
        <v>16</v>
      </c>
      <c r="B421">
        <v>93</v>
      </c>
      <c r="C421">
        <v>60</v>
      </c>
      <c r="D421">
        <v>25</v>
      </c>
      <c r="E421">
        <v>50</v>
      </c>
      <c r="F421" t="s">
        <v>17</v>
      </c>
      <c r="G421">
        <v>166</v>
      </c>
      <c r="H421">
        <v>333</v>
      </c>
      <c r="I421">
        <v>170</v>
      </c>
      <c r="J421" t="s">
        <v>5</v>
      </c>
      <c r="K421">
        <v>6.3</v>
      </c>
      <c r="L421">
        <f t="shared" si="6"/>
        <v>26.984126984126984</v>
      </c>
      <c r="M421">
        <f>VLOOKUP( CONCATENATE(D421,E421),градация!A:D,4,0)</f>
        <v>3</v>
      </c>
      <c r="N421">
        <f>VLOOKUP( CONCATENATE(G421,H421),градация!F:I,4,0)</f>
        <v>2</v>
      </c>
    </row>
    <row r="422" spans="1:14" x14ac:dyDescent="0.3">
      <c r="A422" t="s">
        <v>16</v>
      </c>
      <c r="B422">
        <v>93</v>
      </c>
      <c r="C422">
        <v>60</v>
      </c>
      <c r="D422">
        <v>0</v>
      </c>
      <c r="E422">
        <v>5000</v>
      </c>
      <c r="F422" t="s">
        <v>18</v>
      </c>
      <c r="G422">
        <v>333</v>
      </c>
      <c r="H422">
        <v>1000000</v>
      </c>
      <c r="I422">
        <v>0.56999999999999995</v>
      </c>
      <c r="J422" t="s">
        <v>5</v>
      </c>
      <c r="K422">
        <v>6.3</v>
      </c>
      <c r="L422">
        <f t="shared" si="6"/>
        <v>9.0476190476190474E-2</v>
      </c>
      <c r="M422">
        <f>VLOOKUP( CONCATENATE(D422,E422),градация!A:D,4,0)</f>
        <v>4</v>
      </c>
      <c r="N422">
        <f>VLOOKUP( CONCATENATE(G422,H422),градация!F:I,4,0)</f>
        <v>3</v>
      </c>
    </row>
    <row r="423" spans="1:14" x14ac:dyDescent="0.3">
      <c r="A423" t="s">
        <v>16</v>
      </c>
      <c r="B423">
        <v>93</v>
      </c>
      <c r="C423">
        <v>60</v>
      </c>
      <c r="D423">
        <v>5000</v>
      </c>
      <c r="E423">
        <v>10000</v>
      </c>
      <c r="F423" t="s">
        <v>18</v>
      </c>
      <c r="G423">
        <v>333</v>
      </c>
      <c r="H423">
        <v>1000000</v>
      </c>
      <c r="I423">
        <v>0.56000000000000005</v>
      </c>
      <c r="J423" t="s">
        <v>5</v>
      </c>
      <c r="K423">
        <v>6.3</v>
      </c>
      <c r="L423">
        <f t="shared" si="6"/>
        <v>8.8888888888888906E-2</v>
      </c>
      <c r="M423">
        <f>VLOOKUP( CONCATENATE(D423,E423),градация!A:D,4,0)</f>
        <v>5</v>
      </c>
      <c r="N423">
        <f>VLOOKUP( CONCATENATE(G423,H423),градация!F:I,4,0)</f>
        <v>3</v>
      </c>
    </row>
    <row r="424" spans="1:14" x14ac:dyDescent="0.3">
      <c r="A424" t="s">
        <v>16</v>
      </c>
      <c r="B424">
        <v>93</v>
      </c>
      <c r="C424">
        <v>60</v>
      </c>
      <c r="D424">
        <v>10000</v>
      </c>
      <c r="E424">
        <v>100000</v>
      </c>
      <c r="F424" t="s">
        <v>18</v>
      </c>
      <c r="G424">
        <v>333</v>
      </c>
      <c r="H424">
        <v>1000000</v>
      </c>
      <c r="I424">
        <v>0.55000000000000004</v>
      </c>
      <c r="J424" t="s">
        <v>5</v>
      </c>
      <c r="K424">
        <v>6.3</v>
      </c>
      <c r="L424">
        <f t="shared" si="6"/>
        <v>8.7301587301587311E-2</v>
      </c>
      <c r="M424">
        <f>VLOOKUP( CONCATENATE(D424,E424),градация!A:D,4,0)</f>
        <v>6</v>
      </c>
      <c r="N424">
        <f>VLOOKUP( CONCATENATE(G424,H424),градация!F:I,4,0)</f>
        <v>3</v>
      </c>
    </row>
    <row r="425" spans="1:14" hidden="1" x14ac:dyDescent="0.3">
      <c r="A425" t="s">
        <v>16</v>
      </c>
      <c r="B425">
        <v>147</v>
      </c>
      <c r="C425">
        <v>60</v>
      </c>
      <c r="D425">
        <v>0</v>
      </c>
      <c r="E425">
        <v>5</v>
      </c>
      <c r="F425" t="s">
        <v>17</v>
      </c>
      <c r="G425">
        <v>0</v>
      </c>
      <c r="H425">
        <v>166</v>
      </c>
      <c r="I425">
        <v>155</v>
      </c>
      <c r="J425" t="s">
        <v>5</v>
      </c>
      <c r="K425">
        <v>6.3</v>
      </c>
      <c r="L425">
        <f t="shared" si="6"/>
        <v>24.603174603174605</v>
      </c>
      <c r="M425">
        <f>VLOOKUP( CONCATENATE(D425,E425),градация!A:D,4,0)</f>
        <v>1</v>
      </c>
      <c r="N425">
        <f>VLOOKUP( CONCATENATE(G425,H425),градация!F:I,4,0)</f>
        <v>1</v>
      </c>
    </row>
    <row r="426" spans="1:14" hidden="1" x14ac:dyDescent="0.3">
      <c r="A426" t="s">
        <v>16</v>
      </c>
      <c r="B426">
        <v>147</v>
      </c>
      <c r="C426">
        <v>60</v>
      </c>
      <c r="D426">
        <v>5</v>
      </c>
      <c r="E426">
        <v>25</v>
      </c>
      <c r="F426" t="s">
        <v>17</v>
      </c>
      <c r="G426">
        <v>0</v>
      </c>
      <c r="H426">
        <v>166</v>
      </c>
      <c r="I426">
        <v>150</v>
      </c>
      <c r="J426" t="s">
        <v>5</v>
      </c>
      <c r="K426">
        <v>6.3</v>
      </c>
      <c r="L426">
        <f t="shared" si="6"/>
        <v>23.80952380952381</v>
      </c>
      <c r="M426">
        <f>VLOOKUP( CONCATENATE(D426,E426),градация!A:D,4,0)</f>
        <v>2</v>
      </c>
      <c r="N426">
        <f>VLOOKUP( CONCATENATE(G426,H426),градация!F:I,4,0)</f>
        <v>1</v>
      </c>
    </row>
    <row r="427" spans="1:14" hidden="1" x14ac:dyDescent="0.3">
      <c r="A427" t="s">
        <v>16</v>
      </c>
      <c r="B427">
        <v>147</v>
      </c>
      <c r="C427">
        <v>60</v>
      </c>
      <c r="D427">
        <v>25</v>
      </c>
      <c r="E427">
        <v>50</v>
      </c>
      <c r="F427" t="s">
        <v>17</v>
      </c>
      <c r="G427">
        <v>0</v>
      </c>
      <c r="H427">
        <v>166</v>
      </c>
      <c r="I427">
        <v>145</v>
      </c>
      <c r="J427" t="s">
        <v>5</v>
      </c>
      <c r="K427">
        <v>6.3</v>
      </c>
      <c r="L427">
        <f t="shared" si="6"/>
        <v>23.015873015873016</v>
      </c>
      <c r="M427">
        <f>VLOOKUP( CONCATENATE(D427,E427),градация!A:D,4,0)</f>
        <v>3</v>
      </c>
      <c r="N427">
        <f>VLOOKUP( CONCATENATE(G427,H427),градация!F:I,4,0)</f>
        <v>1</v>
      </c>
    </row>
    <row r="428" spans="1:14" hidden="1" x14ac:dyDescent="0.3">
      <c r="A428" t="s">
        <v>16</v>
      </c>
      <c r="B428">
        <v>147</v>
      </c>
      <c r="C428">
        <v>60</v>
      </c>
      <c r="D428">
        <v>0</v>
      </c>
      <c r="E428">
        <v>5</v>
      </c>
      <c r="F428" t="s">
        <v>17</v>
      </c>
      <c r="G428">
        <v>166</v>
      </c>
      <c r="H428">
        <v>333</v>
      </c>
      <c r="I428">
        <v>175</v>
      </c>
      <c r="J428" t="s">
        <v>5</v>
      </c>
      <c r="K428">
        <v>6.3</v>
      </c>
      <c r="L428">
        <f t="shared" si="6"/>
        <v>27.777777777777779</v>
      </c>
      <c r="M428">
        <f>VLOOKUP( CONCATENATE(D428,E428),градация!A:D,4,0)</f>
        <v>1</v>
      </c>
      <c r="N428">
        <f>VLOOKUP( CONCATENATE(G428,H428),градация!F:I,4,0)</f>
        <v>2</v>
      </c>
    </row>
    <row r="429" spans="1:14" hidden="1" x14ac:dyDescent="0.3">
      <c r="A429" t="s">
        <v>16</v>
      </c>
      <c r="B429">
        <v>147</v>
      </c>
      <c r="C429">
        <v>60</v>
      </c>
      <c r="D429">
        <v>5</v>
      </c>
      <c r="E429">
        <v>25</v>
      </c>
      <c r="F429" t="s">
        <v>17</v>
      </c>
      <c r="G429">
        <v>166</v>
      </c>
      <c r="H429">
        <v>333</v>
      </c>
      <c r="I429">
        <v>165</v>
      </c>
      <c r="J429" t="s">
        <v>5</v>
      </c>
      <c r="K429">
        <v>6.3</v>
      </c>
      <c r="L429">
        <f t="shared" si="6"/>
        <v>26.19047619047619</v>
      </c>
      <c r="M429">
        <f>VLOOKUP( CONCATENATE(D429,E429),градация!A:D,4,0)</f>
        <v>2</v>
      </c>
      <c r="N429">
        <f>VLOOKUP( CONCATENATE(G429,H429),градация!F:I,4,0)</f>
        <v>2</v>
      </c>
    </row>
    <row r="430" spans="1:14" hidden="1" x14ac:dyDescent="0.3">
      <c r="A430" t="s">
        <v>16</v>
      </c>
      <c r="B430">
        <v>147</v>
      </c>
      <c r="C430">
        <v>60</v>
      </c>
      <c r="D430">
        <v>25</v>
      </c>
      <c r="E430">
        <v>50</v>
      </c>
      <c r="F430" t="s">
        <v>17</v>
      </c>
      <c r="G430">
        <v>166</v>
      </c>
      <c r="H430">
        <v>333</v>
      </c>
      <c r="I430">
        <v>155</v>
      </c>
      <c r="J430" t="s">
        <v>5</v>
      </c>
      <c r="K430">
        <v>6.3</v>
      </c>
      <c r="L430">
        <f t="shared" si="6"/>
        <v>24.603174603174605</v>
      </c>
      <c r="M430">
        <f>VLOOKUP( CONCATENATE(D430,E430),градация!A:D,4,0)</f>
        <v>3</v>
      </c>
      <c r="N430">
        <f>VLOOKUP( CONCATENATE(G430,H430),градация!F:I,4,0)</f>
        <v>2</v>
      </c>
    </row>
    <row r="431" spans="1:14" x14ac:dyDescent="0.3">
      <c r="A431" t="s">
        <v>16</v>
      </c>
      <c r="B431">
        <v>147</v>
      </c>
      <c r="C431">
        <v>60</v>
      </c>
      <c r="D431">
        <v>0</v>
      </c>
      <c r="E431">
        <v>5000</v>
      </c>
      <c r="F431" t="s">
        <v>18</v>
      </c>
      <c r="G431">
        <v>333</v>
      </c>
      <c r="H431">
        <v>1000000</v>
      </c>
      <c r="I431">
        <v>0.48</v>
      </c>
      <c r="J431" t="s">
        <v>5</v>
      </c>
      <c r="K431">
        <v>6.3</v>
      </c>
      <c r="L431">
        <f t="shared" si="6"/>
        <v>7.6190476190476183E-2</v>
      </c>
      <c r="M431">
        <f>VLOOKUP( CONCATENATE(D431,E431),градация!A:D,4,0)</f>
        <v>4</v>
      </c>
      <c r="N431">
        <f>VLOOKUP( CONCATENATE(G431,H431),градация!F:I,4,0)</f>
        <v>3</v>
      </c>
    </row>
    <row r="432" spans="1:14" x14ac:dyDescent="0.3">
      <c r="A432" t="s">
        <v>16</v>
      </c>
      <c r="B432">
        <v>147</v>
      </c>
      <c r="C432">
        <v>60</v>
      </c>
      <c r="D432">
        <v>5000</v>
      </c>
      <c r="E432">
        <v>10000</v>
      </c>
      <c r="F432" t="s">
        <v>18</v>
      </c>
      <c r="G432">
        <v>333</v>
      </c>
      <c r="H432">
        <v>1000000</v>
      </c>
      <c r="I432">
        <v>0.47</v>
      </c>
      <c r="J432" t="s">
        <v>5</v>
      </c>
      <c r="K432">
        <v>6.3</v>
      </c>
      <c r="L432">
        <f t="shared" si="6"/>
        <v>7.4603174603174602E-2</v>
      </c>
      <c r="M432">
        <f>VLOOKUP( CONCATENATE(D432,E432),градация!A:D,4,0)</f>
        <v>5</v>
      </c>
      <c r="N432">
        <f>VLOOKUP( CONCATENATE(G432,H432),градация!F:I,4,0)</f>
        <v>3</v>
      </c>
    </row>
    <row r="433" spans="1:14" x14ac:dyDescent="0.3">
      <c r="A433" t="s">
        <v>16</v>
      </c>
      <c r="B433">
        <v>147</v>
      </c>
      <c r="C433">
        <v>60</v>
      </c>
      <c r="D433">
        <v>10000</v>
      </c>
      <c r="E433">
        <v>100000</v>
      </c>
      <c r="F433" t="s">
        <v>18</v>
      </c>
      <c r="G433">
        <v>333</v>
      </c>
      <c r="H433">
        <v>1000000</v>
      </c>
      <c r="I433">
        <v>0.46</v>
      </c>
      <c r="J433" t="s">
        <v>5</v>
      </c>
      <c r="K433">
        <v>6.3</v>
      </c>
      <c r="L433">
        <f t="shared" si="6"/>
        <v>7.301587301587302E-2</v>
      </c>
      <c r="M433">
        <f>VLOOKUP( CONCATENATE(D433,E433),градация!A:D,4,0)</f>
        <v>6</v>
      </c>
      <c r="N433">
        <f>VLOOKUP( CONCATENATE(G433,H433),градация!F:I,4,0)</f>
        <v>3</v>
      </c>
    </row>
    <row r="434" spans="1:14" hidden="1" x14ac:dyDescent="0.3">
      <c r="A434" t="s">
        <v>16</v>
      </c>
      <c r="B434">
        <v>156</v>
      </c>
      <c r="C434">
        <v>60</v>
      </c>
      <c r="D434">
        <v>0</v>
      </c>
      <c r="E434">
        <v>5</v>
      </c>
      <c r="F434" t="s">
        <v>17</v>
      </c>
      <c r="G434">
        <v>0</v>
      </c>
      <c r="H434">
        <v>166</v>
      </c>
      <c r="I434">
        <v>130</v>
      </c>
      <c r="J434" t="s">
        <v>5</v>
      </c>
      <c r="K434">
        <v>6.3</v>
      </c>
      <c r="L434">
        <f t="shared" si="6"/>
        <v>20.634920634920636</v>
      </c>
      <c r="M434">
        <f>VLOOKUP( CONCATENATE(D434,E434),градация!A:D,4,0)</f>
        <v>1</v>
      </c>
      <c r="N434">
        <f>VLOOKUP( CONCATENATE(G434,H434),градация!F:I,4,0)</f>
        <v>1</v>
      </c>
    </row>
    <row r="435" spans="1:14" hidden="1" x14ac:dyDescent="0.3">
      <c r="A435" t="s">
        <v>16</v>
      </c>
      <c r="B435">
        <v>156</v>
      </c>
      <c r="C435">
        <v>60</v>
      </c>
      <c r="D435">
        <v>5</v>
      </c>
      <c r="E435">
        <v>25</v>
      </c>
      <c r="F435" t="s">
        <v>17</v>
      </c>
      <c r="G435">
        <v>0</v>
      </c>
      <c r="H435">
        <v>166</v>
      </c>
      <c r="I435">
        <v>125</v>
      </c>
      <c r="J435" t="s">
        <v>5</v>
      </c>
      <c r="K435">
        <v>6.3</v>
      </c>
      <c r="L435">
        <f t="shared" si="6"/>
        <v>19.841269841269842</v>
      </c>
      <c r="M435">
        <f>VLOOKUP( CONCATENATE(D435,E435),градация!A:D,4,0)</f>
        <v>2</v>
      </c>
      <c r="N435">
        <f>VLOOKUP( CONCATENATE(G435,H435),градация!F:I,4,0)</f>
        <v>1</v>
      </c>
    </row>
    <row r="436" spans="1:14" hidden="1" x14ac:dyDescent="0.3">
      <c r="A436" t="s">
        <v>16</v>
      </c>
      <c r="B436">
        <v>156</v>
      </c>
      <c r="C436">
        <v>60</v>
      </c>
      <c r="D436">
        <v>25</v>
      </c>
      <c r="E436">
        <v>50</v>
      </c>
      <c r="F436" t="s">
        <v>17</v>
      </c>
      <c r="G436">
        <v>0</v>
      </c>
      <c r="H436">
        <v>166</v>
      </c>
      <c r="I436">
        <v>120</v>
      </c>
      <c r="J436" t="s">
        <v>5</v>
      </c>
      <c r="K436">
        <v>6.3</v>
      </c>
      <c r="L436">
        <f t="shared" si="6"/>
        <v>19.047619047619047</v>
      </c>
      <c r="M436">
        <f>VLOOKUP( CONCATENATE(D436,E436),градация!A:D,4,0)</f>
        <v>3</v>
      </c>
      <c r="N436">
        <f>VLOOKUP( CONCATENATE(G436,H436),градация!F:I,4,0)</f>
        <v>1</v>
      </c>
    </row>
    <row r="437" spans="1:14" hidden="1" x14ac:dyDescent="0.3">
      <c r="A437" t="s">
        <v>16</v>
      </c>
      <c r="B437">
        <v>156</v>
      </c>
      <c r="C437">
        <v>60</v>
      </c>
      <c r="D437">
        <v>0</v>
      </c>
      <c r="E437">
        <v>5</v>
      </c>
      <c r="F437" t="s">
        <v>17</v>
      </c>
      <c r="G437">
        <v>166</v>
      </c>
      <c r="H437">
        <v>333</v>
      </c>
      <c r="I437">
        <v>150</v>
      </c>
      <c r="J437" t="s">
        <v>5</v>
      </c>
      <c r="K437">
        <v>6.3</v>
      </c>
      <c r="L437">
        <f t="shared" si="6"/>
        <v>23.80952380952381</v>
      </c>
      <c r="M437">
        <f>VLOOKUP( CONCATENATE(D437,E437),градация!A:D,4,0)</f>
        <v>1</v>
      </c>
      <c r="N437">
        <f>VLOOKUP( CONCATENATE(G437,H437),градация!F:I,4,0)</f>
        <v>2</v>
      </c>
    </row>
    <row r="438" spans="1:14" hidden="1" x14ac:dyDescent="0.3">
      <c r="A438" t="s">
        <v>16</v>
      </c>
      <c r="B438">
        <v>156</v>
      </c>
      <c r="C438">
        <v>60</v>
      </c>
      <c r="D438">
        <v>5</v>
      </c>
      <c r="E438">
        <v>25</v>
      </c>
      <c r="F438" t="s">
        <v>17</v>
      </c>
      <c r="G438">
        <v>166</v>
      </c>
      <c r="H438">
        <v>333</v>
      </c>
      <c r="I438">
        <v>140</v>
      </c>
      <c r="J438" t="s">
        <v>5</v>
      </c>
      <c r="K438">
        <v>6.3</v>
      </c>
      <c r="L438">
        <f t="shared" si="6"/>
        <v>22.222222222222221</v>
      </c>
      <c r="M438">
        <f>VLOOKUP( CONCATENATE(D438,E438),градация!A:D,4,0)</f>
        <v>2</v>
      </c>
      <c r="N438">
        <f>VLOOKUP( CONCATENATE(G438,H438),градация!F:I,4,0)</f>
        <v>2</v>
      </c>
    </row>
    <row r="439" spans="1:14" hidden="1" x14ac:dyDescent="0.3">
      <c r="A439" t="s">
        <v>16</v>
      </c>
      <c r="B439">
        <v>156</v>
      </c>
      <c r="C439">
        <v>60</v>
      </c>
      <c r="D439">
        <v>25</v>
      </c>
      <c r="E439">
        <v>50</v>
      </c>
      <c r="F439" t="s">
        <v>17</v>
      </c>
      <c r="G439">
        <v>166</v>
      </c>
      <c r="H439">
        <v>333</v>
      </c>
      <c r="I439">
        <v>130</v>
      </c>
      <c r="J439" t="s">
        <v>5</v>
      </c>
      <c r="K439">
        <v>6.3</v>
      </c>
      <c r="L439">
        <f t="shared" si="6"/>
        <v>20.634920634920636</v>
      </c>
      <c r="M439">
        <f>VLOOKUP( CONCATENATE(D439,E439),градация!A:D,4,0)</f>
        <v>3</v>
      </c>
      <c r="N439">
        <f>VLOOKUP( CONCATENATE(G439,H439),градация!F:I,4,0)</f>
        <v>2</v>
      </c>
    </row>
    <row r="440" spans="1:14" x14ac:dyDescent="0.3">
      <c r="A440" t="s">
        <v>16</v>
      </c>
      <c r="B440">
        <v>156</v>
      </c>
      <c r="C440">
        <v>60</v>
      </c>
      <c r="D440">
        <v>0</v>
      </c>
      <c r="E440">
        <v>5000</v>
      </c>
      <c r="F440" t="s">
        <v>18</v>
      </c>
      <c r="G440">
        <v>333</v>
      </c>
      <c r="H440">
        <v>1000000</v>
      </c>
      <c r="I440">
        <v>0.43</v>
      </c>
      <c r="J440" t="s">
        <v>5</v>
      </c>
      <c r="K440">
        <v>6.3</v>
      </c>
      <c r="L440">
        <f t="shared" si="6"/>
        <v>6.8253968253968261E-2</v>
      </c>
      <c r="M440">
        <f>VLOOKUP( CONCATENATE(D440,E440),градация!A:D,4,0)</f>
        <v>4</v>
      </c>
      <c r="N440">
        <f>VLOOKUP( CONCATENATE(G440,H440),градация!F:I,4,0)</f>
        <v>3</v>
      </c>
    </row>
    <row r="441" spans="1:14" x14ac:dyDescent="0.3">
      <c r="A441" t="s">
        <v>16</v>
      </c>
      <c r="B441">
        <v>156</v>
      </c>
      <c r="C441">
        <v>60</v>
      </c>
      <c r="D441">
        <v>5000</v>
      </c>
      <c r="E441">
        <v>10000</v>
      </c>
      <c r="F441" t="s">
        <v>18</v>
      </c>
      <c r="G441">
        <v>333</v>
      </c>
      <c r="H441">
        <v>1000000</v>
      </c>
      <c r="I441">
        <v>0.42</v>
      </c>
      <c r="J441" t="s">
        <v>5</v>
      </c>
      <c r="K441">
        <v>6.3</v>
      </c>
      <c r="L441">
        <f t="shared" si="6"/>
        <v>6.6666666666666666E-2</v>
      </c>
      <c r="M441">
        <f>VLOOKUP( CONCATENATE(D441,E441),градация!A:D,4,0)</f>
        <v>5</v>
      </c>
      <c r="N441">
        <f>VLOOKUP( CONCATENATE(G441,H441),градация!F:I,4,0)</f>
        <v>3</v>
      </c>
    </row>
    <row r="442" spans="1:14" x14ac:dyDescent="0.3">
      <c r="A442" t="s">
        <v>16</v>
      </c>
      <c r="B442">
        <v>156</v>
      </c>
      <c r="C442">
        <v>60</v>
      </c>
      <c r="D442">
        <v>10000</v>
      </c>
      <c r="E442">
        <v>100000</v>
      </c>
      <c r="F442" t="s">
        <v>18</v>
      </c>
      <c r="G442">
        <v>333</v>
      </c>
      <c r="H442">
        <v>1000000</v>
      </c>
      <c r="I442">
        <v>0.41</v>
      </c>
      <c r="J442" t="s">
        <v>5</v>
      </c>
      <c r="K442">
        <v>6.3</v>
      </c>
      <c r="L442">
        <f t="shared" si="6"/>
        <v>6.5079365079365084E-2</v>
      </c>
      <c r="M442">
        <f>VLOOKUP( CONCATENATE(D442,E442),градация!A:D,4,0)</f>
        <v>6</v>
      </c>
      <c r="N442">
        <f>VLOOKUP( CONCATENATE(G442,H442),градация!F:I,4,0)</f>
        <v>3</v>
      </c>
    </row>
    <row r="443" spans="1:14" hidden="1" x14ac:dyDescent="0.3">
      <c r="A443" t="s">
        <v>16</v>
      </c>
      <c r="B443">
        <v>129</v>
      </c>
      <c r="C443">
        <v>60</v>
      </c>
      <c r="D443">
        <v>0</v>
      </c>
      <c r="E443">
        <v>5</v>
      </c>
      <c r="F443" t="s">
        <v>17</v>
      </c>
      <c r="G443">
        <v>0</v>
      </c>
      <c r="H443">
        <v>166</v>
      </c>
      <c r="I443">
        <v>150</v>
      </c>
      <c r="J443" t="s">
        <v>5</v>
      </c>
      <c r="K443">
        <v>6.3</v>
      </c>
      <c r="L443">
        <f t="shared" si="6"/>
        <v>23.80952380952381</v>
      </c>
      <c r="M443">
        <f>VLOOKUP( CONCATENATE(D443,E443),градация!A:D,4,0)</f>
        <v>1</v>
      </c>
      <c r="N443">
        <f>VLOOKUP( CONCATENATE(G443,H443),градация!F:I,4,0)</f>
        <v>1</v>
      </c>
    </row>
    <row r="444" spans="1:14" hidden="1" x14ac:dyDescent="0.3">
      <c r="A444" t="s">
        <v>16</v>
      </c>
      <c r="B444">
        <v>129</v>
      </c>
      <c r="C444">
        <v>60</v>
      </c>
      <c r="D444">
        <v>5</v>
      </c>
      <c r="E444">
        <v>25</v>
      </c>
      <c r="F444" t="s">
        <v>17</v>
      </c>
      <c r="G444">
        <v>0</v>
      </c>
      <c r="H444">
        <v>166</v>
      </c>
      <c r="I444">
        <v>145</v>
      </c>
      <c r="J444" t="s">
        <v>5</v>
      </c>
      <c r="K444">
        <v>6.3</v>
      </c>
      <c r="L444">
        <f t="shared" si="6"/>
        <v>23.015873015873016</v>
      </c>
      <c r="M444">
        <f>VLOOKUP( CONCATENATE(D444,E444),градация!A:D,4,0)</f>
        <v>2</v>
      </c>
      <c r="N444">
        <f>VLOOKUP( CONCATENATE(G444,H444),градация!F:I,4,0)</f>
        <v>1</v>
      </c>
    </row>
    <row r="445" spans="1:14" hidden="1" x14ac:dyDescent="0.3">
      <c r="A445" t="s">
        <v>16</v>
      </c>
      <c r="B445">
        <v>129</v>
      </c>
      <c r="C445">
        <v>60</v>
      </c>
      <c r="D445">
        <v>25</v>
      </c>
      <c r="E445">
        <v>50</v>
      </c>
      <c r="F445" t="s">
        <v>17</v>
      </c>
      <c r="G445">
        <v>0</v>
      </c>
      <c r="H445">
        <v>166</v>
      </c>
      <c r="I445">
        <v>140</v>
      </c>
      <c r="J445" t="s">
        <v>5</v>
      </c>
      <c r="K445">
        <v>6.3</v>
      </c>
      <c r="L445">
        <f t="shared" si="6"/>
        <v>22.222222222222221</v>
      </c>
      <c r="M445">
        <f>VLOOKUP( CONCATENATE(D445,E445),градация!A:D,4,0)</f>
        <v>3</v>
      </c>
      <c r="N445">
        <f>VLOOKUP( CONCATENATE(G445,H445),градация!F:I,4,0)</f>
        <v>1</v>
      </c>
    </row>
    <row r="446" spans="1:14" hidden="1" x14ac:dyDescent="0.3">
      <c r="A446" t="s">
        <v>16</v>
      </c>
      <c r="B446">
        <v>129</v>
      </c>
      <c r="C446">
        <v>60</v>
      </c>
      <c r="D446">
        <v>0</v>
      </c>
      <c r="E446">
        <v>5</v>
      </c>
      <c r="F446" t="s">
        <v>17</v>
      </c>
      <c r="G446">
        <v>166</v>
      </c>
      <c r="H446">
        <v>333</v>
      </c>
      <c r="I446">
        <v>170</v>
      </c>
      <c r="J446" t="s">
        <v>5</v>
      </c>
      <c r="K446">
        <v>6.3</v>
      </c>
      <c r="L446">
        <f t="shared" si="6"/>
        <v>26.984126984126984</v>
      </c>
      <c r="M446">
        <f>VLOOKUP( CONCATENATE(D446,E446),градация!A:D,4,0)</f>
        <v>1</v>
      </c>
      <c r="N446">
        <f>VLOOKUP( CONCATENATE(G446,H446),градация!F:I,4,0)</f>
        <v>2</v>
      </c>
    </row>
    <row r="447" spans="1:14" hidden="1" x14ac:dyDescent="0.3">
      <c r="A447" t="s">
        <v>16</v>
      </c>
      <c r="B447">
        <v>129</v>
      </c>
      <c r="C447">
        <v>60</v>
      </c>
      <c r="D447">
        <v>5</v>
      </c>
      <c r="E447">
        <v>25</v>
      </c>
      <c r="F447" t="s">
        <v>17</v>
      </c>
      <c r="G447">
        <v>166</v>
      </c>
      <c r="H447">
        <v>333</v>
      </c>
      <c r="I447">
        <v>160</v>
      </c>
      <c r="J447" t="s">
        <v>5</v>
      </c>
      <c r="K447">
        <v>6.3</v>
      </c>
      <c r="L447">
        <f t="shared" si="6"/>
        <v>25.396825396825399</v>
      </c>
      <c r="M447">
        <f>VLOOKUP( CONCATENATE(D447,E447),градация!A:D,4,0)</f>
        <v>2</v>
      </c>
      <c r="N447">
        <f>VLOOKUP( CONCATENATE(G447,H447),градация!F:I,4,0)</f>
        <v>2</v>
      </c>
    </row>
    <row r="448" spans="1:14" hidden="1" x14ac:dyDescent="0.3">
      <c r="A448" t="s">
        <v>16</v>
      </c>
      <c r="B448">
        <v>129</v>
      </c>
      <c r="C448">
        <v>60</v>
      </c>
      <c r="D448">
        <v>25</v>
      </c>
      <c r="E448">
        <v>50</v>
      </c>
      <c r="F448" t="s">
        <v>17</v>
      </c>
      <c r="G448">
        <v>166</v>
      </c>
      <c r="H448">
        <v>333</v>
      </c>
      <c r="I448">
        <v>150</v>
      </c>
      <c r="J448" t="s">
        <v>5</v>
      </c>
      <c r="K448">
        <v>6.3</v>
      </c>
      <c r="L448">
        <f t="shared" si="6"/>
        <v>23.80952380952381</v>
      </c>
      <c r="M448">
        <f>VLOOKUP( CONCATENATE(D448,E448),градация!A:D,4,0)</f>
        <v>3</v>
      </c>
      <c r="N448">
        <f>VLOOKUP( CONCATENATE(G448,H448),градация!F:I,4,0)</f>
        <v>2</v>
      </c>
    </row>
    <row r="449" spans="1:14" x14ac:dyDescent="0.3">
      <c r="A449" t="s">
        <v>16</v>
      </c>
      <c r="B449">
        <v>129</v>
      </c>
      <c r="C449">
        <v>60</v>
      </c>
      <c r="D449">
        <v>0</v>
      </c>
      <c r="E449">
        <v>5000</v>
      </c>
      <c r="F449" t="s">
        <v>18</v>
      </c>
      <c r="G449">
        <v>333</v>
      </c>
      <c r="H449">
        <v>1000000</v>
      </c>
      <c r="I449">
        <v>0.42</v>
      </c>
      <c r="J449" t="s">
        <v>5</v>
      </c>
      <c r="K449">
        <v>6.3</v>
      </c>
      <c r="L449">
        <f t="shared" si="6"/>
        <v>6.6666666666666666E-2</v>
      </c>
      <c r="M449">
        <f>VLOOKUP( CONCATENATE(D449,E449),градация!A:D,4,0)</f>
        <v>4</v>
      </c>
      <c r="N449">
        <f>VLOOKUP( CONCATENATE(G449,H449),градация!F:I,4,0)</f>
        <v>3</v>
      </c>
    </row>
    <row r="450" spans="1:14" x14ac:dyDescent="0.3">
      <c r="A450" t="s">
        <v>16</v>
      </c>
      <c r="B450">
        <v>129</v>
      </c>
      <c r="C450">
        <v>60</v>
      </c>
      <c r="D450">
        <v>5000</v>
      </c>
      <c r="E450">
        <v>10000</v>
      </c>
      <c r="F450" t="s">
        <v>18</v>
      </c>
      <c r="G450">
        <v>333</v>
      </c>
      <c r="H450">
        <v>1000000</v>
      </c>
      <c r="I450">
        <v>0.41</v>
      </c>
      <c r="J450" t="s">
        <v>5</v>
      </c>
      <c r="K450">
        <v>6.3</v>
      </c>
      <c r="L450">
        <f t="shared" si="6"/>
        <v>6.5079365079365084E-2</v>
      </c>
      <c r="M450">
        <f>VLOOKUP( CONCATENATE(D450,E450),градация!A:D,4,0)</f>
        <v>5</v>
      </c>
      <c r="N450">
        <f>VLOOKUP( CONCATENATE(G450,H450),градация!F:I,4,0)</f>
        <v>3</v>
      </c>
    </row>
    <row r="451" spans="1:14" x14ac:dyDescent="0.3">
      <c r="A451" t="s">
        <v>16</v>
      </c>
      <c r="B451">
        <v>129</v>
      </c>
      <c r="C451">
        <v>60</v>
      </c>
      <c r="D451">
        <v>10000</v>
      </c>
      <c r="E451">
        <v>100000</v>
      </c>
      <c r="F451" t="s">
        <v>18</v>
      </c>
      <c r="G451">
        <v>333</v>
      </c>
      <c r="H451">
        <v>1000000</v>
      </c>
      <c r="I451">
        <v>0.4</v>
      </c>
      <c r="J451" t="s">
        <v>5</v>
      </c>
      <c r="K451">
        <v>6.3</v>
      </c>
      <c r="L451">
        <f t="shared" ref="L451:L514" si="7">I451/K451</f>
        <v>6.3492063492063502E-2</v>
      </c>
      <c r="M451">
        <f>VLOOKUP( CONCATENATE(D451,E451),градация!A:D,4,0)</f>
        <v>6</v>
      </c>
      <c r="N451">
        <f>VLOOKUP( CONCATENATE(G451,H451),градация!F:I,4,0)</f>
        <v>3</v>
      </c>
    </row>
    <row r="452" spans="1:14" hidden="1" x14ac:dyDescent="0.3">
      <c r="A452" t="s">
        <v>16</v>
      </c>
      <c r="B452">
        <v>19</v>
      </c>
      <c r="C452">
        <v>60</v>
      </c>
      <c r="D452">
        <v>0</v>
      </c>
      <c r="E452">
        <v>5</v>
      </c>
      <c r="F452" t="s">
        <v>17</v>
      </c>
      <c r="G452">
        <v>0</v>
      </c>
      <c r="H452">
        <v>166</v>
      </c>
      <c r="I452">
        <v>175</v>
      </c>
      <c r="J452" t="s">
        <v>5</v>
      </c>
      <c r="K452">
        <v>6.3</v>
      </c>
      <c r="L452">
        <f t="shared" si="7"/>
        <v>27.777777777777779</v>
      </c>
      <c r="M452">
        <f>VLOOKUP( CONCATENATE(D452,E452),градация!A:D,4,0)</f>
        <v>1</v>
      </c>
      <c r="N452">
        <f>VLOOKUP( CONCATENATE(G452,H452),градация!F:I,4,0)</f>
        <v>1</v>
      </c>
    </row>
    <row r="453" spans="1:14" hidden="1" x14ac:dyDescent="0.3">
      <c r="A453" t="s">
        <v>16</v>
      </c>
      <c r="B453">
        <v>19</v>
      </c>
      <c r="C453">
        <v>60</v>
      </c>
      <c r="D453">
        <v>5</v>
      </c>
      <c r="E453">
        <v>25</v>
      </c>
      <c r="F453" t="s">
        <v>17</v>
      </c>
      <c r="G453">
        <v>0</v>
      </c>
      <c r="H453">
        <v>166</v>
      </c>
      <c r="I453">
        <v>170</v>
      </c>
      <c r="J453" t="s">
        <v>5</v>
      </c>
      <c r="K453">
        <v>6.3</v>
      </c>
      <c r="L453">
        <f t="shared" si="7"/>
        <v>26.984126984126984</v>
      </c>
      <c r="M453">
        <f>VLOOKUP( CONCATENATE(D453,E453),градация!A:D,4,0)</f>
        <v>2</v>
      </c>
      <c r="N453">
        <f>VLOOKUP( CONCATENATE(G453,H453),градация!F:I,4,0)</f>
        <v>1</v>
      </c>
    </row>
    <row r="454" spans="1:14" hidden="1" x14ac:dyDescent="0.3">
      <c r="A454" t="s">
        <v>16</v>
      </c>
      <c r="B454">
        <v>19</v>
      </c>
      <c r="C454">
        <v>60</v>
      </c>
      <c r="D454">
        <v>25</v>
      </c>
      <c r="E454">
        <v>50</v>
      </c>
      <c r="F454" t="s">
        <v>17</v>
      </c>
      <c r="G454">
        <v>0</v>
      </c>
      <c r="H454">
        <v>166</v>
      </c>
      <c r="I454">
        <v>165</v>
      </c>
      <c r="J454" t="s">
        <v>5</v>
      </c>
      <c r="K454">
        <v>6.3</v>
      </c>
      <c r="L454">
        <f t="shared" si="7"/>
        <v>26.19047619047619</v>
      </c>
      <c r="M454">
        <f>VLOOKUP( CONCATENATE(D454,E454),градация!A:D,4,0)</f>
        <v>3</v>
      </c>
      <c r="N454">
        <f>VLOOKUP( CONCATENATE(G454,H454),градация!F:I,4,0)</f>
        <v>1</v>
      </c>
    </row>
    <row r="455" spans="1:14" hidden="1" x14ac:dyDescent="0.3">
      <c r="A455" t="s">
        <v>16</v>
      </c>
      <c r="B455">
        <v>19</v>
      </c>
      <c r="C455">
        <v>60</v>
      </c>
      <c r="D455">
        <v>0</v>
      </c>
      <c r="E455">
        <v>5</v>
      </c>
      <c r="F455" t="s">
        <v>17</v>
      </c>
      <c r="G455">
        <v>166</v>
      </c>
      <c r="H455">
        <v>333</v>
      </c>
      <c r="I455">
        <v>190</v>
      </c>
      <c r="J455" t="s">
        <v>5</v>
      </c>
      <c r="K455">
        <v>6.3</v>
      </c>
      <c r="L455">
        <f t="shared" si="7"/>
        <v>30.158730158730158</v>
      </c>
      <c r="M455">
        <f>VLOOKUP( CONCATENATE(D455,E455),градация!A:D,4,0)</f>
        <v>1</v>
      </c>
      <c r="N455">
        <f>VLOOKUP( CONCATENATE(G455,H455),градация!F:I,4,0)</f>
        <v>2</v>
      </c>
    </row>
    <row r="456" spans="1:14" hidden="1" x14ac:dyDescent="0.3">
      <c r="A456" t="s">
        <v>16</v>
      </c>
      <c r="B456">
        <v>19</v>
      </c>
      <c r="C456">
        <v>60</v>
      </c>
      <c r="D456">
        <v>5</v>
      </c>
      <c r="E456">
        <v>25</v>
      </c>
      <c r="F456" t="s">
        <v>17</v>
      </c>
      <c r="G456">
        <v>166</v>
      </c>
      <c r="H456">
        <v>333</v>
      </c>
      <c r="I456">
        <v>180</v>
      </c>
      <c r="J456" t="s">
        <v>5</v>
      </c>
      <c r="K456">
        <v>6.3</v>
      </c>
      <c r="L456">
        <f t="shared" si="7"/>
        <v>28.571428571428573</v>
      </c>
      <c r="M456">
        <f>VLOOKUP( CONCATENATE(D456,E456),градация!A:D,4,0)</f>
        <v>2</v>
      </c>
      <c r="N456">
        <f>VLOOKUP( CONCATENATE(G456,H456),градация!F:I,4,0)</f>
        <v>2</v>
      </c>
    </row>
    <row r="457" spans="1:14" hidden="1" x14ac:dyDescent="0.3">
      <c r="A457" t="s">
        <v>16</v>
      </c>
      <c r="B457">
        <v>19</v>
      </c>
      <c r="C457">
        <v>60</v>
      </c>
      <c r="D457">
        <v>25</v>
      </c>
      <c r="E457">
        <v>50</v>
      </c>
      <c r="F457" t="s">
        <v>17</v>
      </c>
      <c r="G457">
        <v>166</v>
      </c>
      <c r="H457">
        <v>333</v>
      </c>
      <c r="I457">
        <v>170</v>
      </c>
      <c r="J457" t="s">
        <v>5</v>
      </c>
      <c r="K457">
        <v>6.3</v>
      </c>
      <c r="L457">
        <f t="shared" si="7"/>
        <v>26.984126984126984</v>
      </c>
      <c r="M457">
        <f>VLOOKUP( CONCATENATE(D457,E457),градация!A:D,4,0)</f>
        <v>3</v>
      </c>
      <c r="N457">
        <f>VLOOKUP( CONCATENATE(G457,H457),градация!F:I,4,0)</f>
        <v>2</v>
      </c>
    </row>
    <row r="458" spans="1:14" x14ac:dyDescent="0.3">
      <c r="A458" t="s">
        <v>16</v>
      </c>
      <c r="B458">
        <v>19</v>
      </c>
      <c r="C458">
        <v>60</v>
      </c>
      <c r="D458">
        <v>0</v>
      </c>
      <c r="E458">
        <v>5000</v>
      </c>
      <c r="F458" t="s">
        <v>18</v>
      </c>
      <c r="G458">
        <v>333</v>
      </c>
      <c r="H458">
        <v>1000000</v>
      </c>
      <c r="I458">
        <v>0.42</v>
      </c>
      <c r="J458" t="s">
        <v>5</v>
      </c>
      <c r="K458">
        <v>6.3</v>
      </c>
      <c r="L458">
        <f t="shared" si="7"/>
        <v>6.6666666666666666E-2</v>
      </c>
      <c r="M458">
        <f>VLOOKUP( CONCATENATE(D458,E458),градация!A:D,4,0)</f>
        <v>4</v>
      </c>
      <c r="N458">
        <f>VLOOKUP( CONCATENATE(G458,H458),градация!F:I,4,0)</f>
        <v>3</v>
      </c>
    </row>
    <row r="459" spans="1:14" x14ac:dyDescent="0.3">
      <c r="A459" t="s">
        <v>16</v>
      </c>
      <c r="B459">
        <v>19</v>
      </c>
      <c r="C459">
        <v>60</v>
      </c>
      <c r="D459">
        <v>5000</v>
      </c>
      <c r="E459">
        <v>10000</v>
      </c>
      <c r="F459" t="s">
        <v>18</v>
      </c>
      <c r="G459">
        <v>333</v>
      </c>
      <c r="H459">
        <v>1000000</v>
      </c>
      <c r="I459">
        <v>0.41</v>
      </c>
      <c r="J459" t="s">
        <v>5</v>
      </c>
      <c r="K459">
        <v>6.3</v>
      </c>
      <c r="L459">
        <f t="shared" si="7"/>
        <v>6.5079365079365084E-2</v>
      </c>
      <c r="M459">
        <f>VLOOKUP( CONCATENATE(D459,E459),градация!A:D,4,0)</f>
        <v>5</v>
      </c>
      <c r="N459">
        <f>VLOOKUP( CONCATENATE(G459,H459),градация!F:I,4,0)</f>
        <v>3</v>
      </c>
    </row>
    <row r="460" spans="1:14" x14ac:dyDescent="0.3">
      <c r="A460" t="s">
        <v>16</v>
      </c>
      <c r="B460">
        <v>19</v>
      </c>
      <c r="C460">
        <v>60</v>
      </c>
      <c r="D460">
        <v>10000</v>
      </c>
      <c r="E460">
        <v>100000</v>
      </c>
      <c r="F460" t="s">
        <v>18</v>
      </c>
      <c r="G460">
        <v>333</v>
      </c>
      <c r="H460">
        <v>1000000</v>
      </c>
      <c r="I460">
        <v>0.4</v>
      </c>
      <c r="J460" t="s">
        <v>5</v>
      </c>
      <c r="K460">
        <v>6.3</v>
      </c>
      <c r="L460">
        <f t="shared" si="7"/>
        <v>6.3492063492063502E-2</v>
      </c>
      <c r="M460">
        <f>VLOOKUP( CONCATENATE(D460,E460),градация!A:D,4,0)</f>
        <v>6</v>
      </c>
      <c r="N460">
        <f>VLOOKUP( CONCATENATE(G460,H460),градация!F:I,4,0)</f>
        <v>3</v>
      </c>
    </row>
    <row r="461" spans="1:14" hidden="1" x14ac:dyDescent="0.3">
      <c r="A461" t="s">
        <v>16</v>
      </c>
      <c r="B461">
        <v>102</v>
      </c>
      <c r="C461">
        <v>60</v>
      </c>
      <c r="D461">
        <v>0</v>
      </c>
      <c r="E461">
        <v>5</v>
      </c>
      <c r="F461" t="s">
        <v>17</v>
      </c>
      <c r="G461">
        <v>0</v>
      </c>
      <c r="H461">
        <v>166</v>
      </c>
      <c r="I461">
        <v>140</v>
      </c>
      <c r="J461" t="s">
        <v>5</v>
      </c>
      <c r="K461">
        <v>6.3</v>
      </c>
      <c r="L461">
        <f t="shared" si="7"/>
        <v>22.222222222222221</v>
      </c>
      <c r="M461">
        <f>VLOOKUP( CONCATENATE(D461,E461),градация!A:D,4,0)</f>
        <v>1</v>
      </c>
      <c r="N461">
        <f>VLOOKUP( CONCATENATE(G461,H461),градация!F:I,4,0)</f>
        <v>1</v>
      </c>
    </row>
    <row r="462" spans="1:14" hidden="1" x14ac:dyDescent="0.3">
      <c r="A462" t="s">
        <v>16</v>
      </c>
      <c r="B462">
        <v>102</v>
      </c>
      <c r="C462">
        <v>60</v>
      </c>
      <c r="D462">
        <v>5</v>
      </c>
      <c r="E462">
        <v>25</v>
      </c>
      <c r="F462" t="s">
        <v>17</v>
      </c>
      <c r="G462">
        <v>0</v>
      </c>
      <c r="H462">
        <v>166</v>
      </c>
      <c r="I462">
        <v>135</v>
      </c>
      <c r="J462" t="s">
        <v>5</v>
      </c>
      <c r="K462">
        <v>6.3</v>
      </c>
      <c r="L462">
        <f t="shared" si="7"/>
        <v>21.428571428571431</v>
      </c>
      <c r="M462">
        <f>VLOOKUP( CONCATENATE(D462,E462),градация!A:D,4,0)</f>
        <v>2</v>
      </c>
      <c r="N462">
        <f>VLOOKUP( CONCATENATE(G462,H462),градация!F:I,4,0)</f>
        <v>1</v>
      </c>
    </row>
    <row r="463" spans="1:14" hidden="1" x14ac:dyDescent="0.3">
      <c r="A463" t="s">
        <v>16</v>
      </c>
      <c r="B463">
        <v>102</v>
      </c>
      <c r="C463">
        <v>60</v>
      </c>
      <c r="D463">
        <v>25</v>
      </c>
      <c r="E463">
        <v>50</v>
      </c>
      <c r="F463" t="s">
        <v>17</v>
      </c>
      <c r="G463">
        <v>0</v>
      </c>
      <c r="H463">
        <v>166</v>
      </c>
      <c r="I463">
        <v>130</v>
      </c>
      <c r="J463" t="s">
        <v>5</v>
      </c>
      <c r="K463">
        <v>6.3</v>
      </c>
      <c r="L463">
        <f t="shared" si="7"/>
        <v>20.634920634920636</v>
      </c>
      <c r="M463">
        <f>VLOOKUP( CONCATENATE(D463,E463),градация!A:D,4,0)</f>
        <v>3</v>
      </c>
      <c r="N463">
        <f>VLOOKUP( CONCATENATE(G463,H463),градация!F:I,4,0)</f>
        <v>1</v>
      </c>
    </row>
    <row r="464" spans="1:14" hidden="1" x14ac:dyDescent="0.3">
      <c r="A464" t="s">
        <v>16</v>
      </c>
      <c r="B464">
        <v>102</v>
      </c>
      <c r="C464">
        <v>60</v>
      </c>
      <c r="D464">
        <v>0</v>
      </c>
      <c r="E464">
        <v>5</v>
      </c>
      <c r="F464" t="s">
        <v>17</v>
      </c>
      <c r="G464">
        <v>166</v>
      </c>
      <c r="H464">
        <v>333</v>
      </c>
      <c r="I464">
        <v>150</v>
      </c>
      <c r="J464" t="s">
        <v>5</v>
      </c>
      <c r="K464">
        <v>6.3</v>
      </c>
      <c r="L464">
        <f t="shared" si="7"/>
        <v>23.80952380952381</v>
      </c>
      <c r="M464">
        <f>VLOOKUP( CONCATENATE(D464,E464),градация!A:D,4,0)</f>
        <v>1</v>
      </c>
      <c r="N464">
        <f>VLOOKUP( CONCATENATE(G464,H464),градация!F:I,4,0)</f>
        <v>2</v>
      </c>
    </row>
    <row r="465" spans="1:14" hidden="1" x14ac:dyDescent="0.3">
      <c r="A465" t="s">
        <v>16</v>
      </c>
      <c r="B465">
        <v>102</v>
      </c>
      <c r="C465">
        <v>60</v>
      </c>
      <c r="D465">
        <v>5</v>
      </c>
      <c r="E465">
        <v>25</v>
      </c>
      <c r="F465" t="s">
        <v>17</v>
      </c>
      <c r="G465">
        <v>166</v>
      </c>
      <c r="H465">
        <v>333</v>
      </c>
      <c r="I465">
        <v>145</v>
      </c>
      <c r="J465" t="s">
        <v>5</v>
      </c>
      <c r="K465">
        <v>6.3</v>
      </c>
      <c r="L465">
        <f t="shared" si="7"/>
        <v>23.015873015873016</v>
      </c>
      <c r="M465">
        <f>VLOOKUP( CONCATENATE(D465,E465),градация!A:D,4,0)</f>
        <v>2</v>
      </c>
      <c r="N465">
        <f>VLOOKUP( CONCATENATE(G465,H465),градация!F:I,4,0)</f>
        <v>2</v>
      </c>
    </row>
    <row r="466" spans="1:14" hidden="1" x14ac:dyDescent="0.3">
      <c r="A466" t="s">
        <v>16</v>
      </c>
      <c r="B466">
        <v>102</v>
      </c>
      <c r="C466">
        <v>60</v>
      </c>
      <c r="D466">
        <v>25</v>
      </c>
      <c r="E466">
        <v>50</v>
      </c>
      <c r="F466" t="s">
        <v>17</v>
      </c>
      <c r="G466">
        <v>166</v>
      </c>
      <c r="H466">
        <v>333</v>
      </c>
      <c r="I466">
        <v>140</v>
      </c>
      <c r="J466" t="s">
        <v>5</v>
      </c>
      <c r="K466">
        <v>6.3</v>
      </c>
      <c r="L466">
        <f t="shared" si="7"/>
        <v>22.222222222222221</v>
      </c>
      <c r="M466">
        <f>VLOOKUP( CONCATENATE(D466,E466),градация!A:D,4,0)</f>
        <v>3</v>
      </c>
      <c r="N466">
        <f>VLOOKUP( CONCATENATE(G466,H466),градация!F:I,4,0)</f>
        <v>2</v>
      </c>
    </row>
    <row r="467" spans="1:14" x14ac:dyDescent="0.3">
      <c r="A467" t="s">
        <v>16</v>
      </c>
      <c r="B467">
        <v>102</v>
      </c>
      <c r="C467">
        <v>60</v>
      </c>
      <c r="D467">
        <v>0</v>
      </c>
      <c r="E467">
        <v>5000</v>
      </c>
      <c r="F467" t="s">
        <v>18</v>
      </c>
      <c r="G467">
        <v>333</v>
      </c>
      <c r="H467">
        <v>1000000</v>
      </c>
      <c r="I467">
        <v>0.4</v>
      </c>
      <c r="J467" t="s">
        <v>5</v>
      </c>
      <c r="K467">
        <v>6.3</v>
      </c>
      <c r="L467">
        <f t="shared" si="7"/>
        <v>6.3492063492063502E-2</v>
      </c>
      <c r="M467">
        <f>VLOOKUP( CONCATENATE(D467,E467),градация!A:D,4,0)</f>
        <v>4</v>
      </c>
      <c r="N467">
        <f>VLOOKUP( CONCATENATE(G467,H467),градация!F:I,4,0)</f>
        <v>3</v>
      </c>
    </row>
    <row r="468" spans="1:14" x14ac:dyDescent="0.3">
      <c r="A468" t="s">
        <v>16</v>
      </c>
      <c r="B468">
        <v>102</v>
      </c>
      <c r="C468">
        <v>60</v>
      </c>
      <c r="D468">
        <v>5000</v>
      </c>
      <c r="E468">
        <v>10000</v>
      </c>
      <c r="F468" t="s">
        <v>18</v>
      </c>
      <c r="G468">
        <v>333</v>
      </c>
      <c r="H468">
        <v>1000000</v>
      </c>
      <c r="I468">
        <v>0.39</v>
      </c>
      <c r="J468" t="s">
        <v>5</v>
      </c>
      <c r="K468">
        <v>6.3</v>
      </c>
      <c r="L468">
        <f t="shared" si="7"/>
        <v>6.1904761904761907E-2</v>
      </c>
      <c r="M468">
        <f>VLOOKUP( CONCATENATE(D468,E468),градация!A:D,4,0)</f>
        <v>5</v>
      </c>
      <c r="N468">
        <f>VLOOKUP( CONCATENATE(G468,H468),градация!F:I,4,0)</f>
        <v>3</v>
      </c>
    </row>
    <row r="469" spans="1:14" x14ac:dyDescent="0.3">
      <c r="A469" t="s">
        <v>16</v>
      </c>
      <c r="B469">
        <v>102</v>
      </c>
      <c r="C469">
        <v>60</v>
      </c>
      <c r="D469">
        <v>10000</v>
      </c>
      <c r="E469">
        <v>100000</v>
      </c>
      <c r="F469" t="s">
        <v>18</v>
      </c>
      <c r="G469">
        <v>333</v>
      </c>
      <c r="H469">
        <v>1000000</v>
      </c>
      <c r="I469">
        <v>0.38</v>
      </c>
      <c r="J469" t="s">
        <v>5</v>
      </c>
      <c r="K469">
        <v>6.3</v>
      </c>
      <c r="L469">
        <f t="shared" si="7"/>
        <v>6.0317460317460318E-2</v>
      </c>
      <c r="M469">
        <f>VLOOKUP( CONCATENATE(D469,E469),градация!A:D,4,0)</f>
        <v>6</v>
      </c>
      <c r="N469">
        <f>VLOOKUP( CONCATENATE(G469,H469),градация!F:I,4,0)</f>
        <v>3</v>
      </c>
    </row>
    <row r="470" spans="1:14" hidden="1" x14ac:dyDescent="0.3">
      <c r="A470" t="s">
        <v>16</v>
      </c>
      <c r="B470">
        <v>18</v>
      </c>
      <c r="C470">
        <v>60</v>
      </c>
      <c r="D470">
        <v>0</v>
      </c>
      <c r="E470">
        <v>5</v>
      </c>
      <c r="F470" t="s">
        <v>17</v>
      </c>
      <c r="G470">
        <v>0</v>
      </c>
      <c r="H470">
        <v>166</v>
      </c>
      <c r="I470">
        <v>130</v>
      </c>
      <c r="J470" t="s">
        <v>5</v>
      </c>
      <c r="K470">
        <v>6.3</v>
      </c>
      <c r="L470">
        <f t="shared" si="7"/>
        <v>20.634920634920636</v>
      </c>
      <c r="M470">
        <f>VLOOKUP( CONCATENATE(D470,E470),градация!A:D,4,0)</f>
        <v>1</v>
      </c>
      <c r="N470">
        <f>VLOOKUP( CONCATENATE(G470,H470),градация!F:I,4,0)</f>
        <v>1</v>
      </c>
    </row>
    <row r="471" spans="1:14" hidden="1" x14ac:dyDescent="0.3">
      <c r="A471" t="s">
        <v>16</v>
      </c>
      <c r="B471">
        <v>18</v>
      </c>
      <c r="C471">
        <v>60</v>
      </c>
      <c r="D471">
        <v>5</v>
      </c>
      <c r="E471">
        <v>25</v>
      </c>
      <c r="F471" t="s">
        <v>17</v>
      </c>
      <c r="G471">
        <v>0</v>
      </c>
      <c r="H471">
        <v>166</v>
      </c>
      <c r="I471">
        <v>125</v>
      </c>
      <c r="J471" t="s">
        <v>5</v>
      </c>
      <c r="K471">
        <v>6.3</v>
      </c>
      <c r="L471">
        <f t="shared" si="7"/>
        <v>19.841269841269842</v>
      </c>
      <c r="M471">
        <f>VLOOKUP( CONCATENATE(D471,E471),градация!A:D,4,0)</f>
        <v>2</v>
      </c>
      <c r="N471">
        <f>VLOOKUP( CONCATENATE(G471,H471),градация!F:I,4,0)</f>
        <v>1</v>
      </c>
    </row>
    <row r="472" spans="1:14" hidden="1" x14ac:dyDescent="0.3">
      <c r="A472" t="s">
        <v>16</v>
      </c>
      <c r="B472">
        <v>18</v>
      </c>
      <c r="C472">
        <v>60</v>
      </c>
      <c r="D472">
        <v>25</v>
      </c>
      <c r="E472">
        <v>50</v>
      </c>
      <c r="F472" t="s">
        <v>17</v>
      </c>
      <c r="G472">
        <v>0</v>
      </c>
      <c r="H472">
        <v>166</v>
      </c>
      <c r="I472">
        <v>120</v>
      </c>
      <c r="J472" t="s">
        <v>5</v>
      </c>
      <c r="K472">
        <v>6.3</v>
      </c>
      <c r="L472">
        <f t="shared" si="7"/>
        <v>19.047619047619047</v>
      </c>
      <c r="M472">
        <f>VLOOKUP( CONCATENATE(D472,E472),градация!A:D,4,0)</f>
        <v>3</v>
      </c>
      <c r="N472">
        <f>VLOOKUP( CONCATENATE(G472,H472),градация!F:I,4,0)</f>
        <v>1</v>
      </c>
    </row>
    <row r="473" spans="1:14" hidden="1" x14ac:dyDescent="0.3">
      <c r="A473" t="s">
        <v>16</v>
      </c>
      <c r="B473">
        <v>18</v>
      </c>
      <c r="C473">
        <v>60</v>
      </c>
      <c r="D473">
        <v>0</v>
      </c>
      <c r="E473">
        <v>5</v>
      </c>
      <c r="F473" t="s">
        <v>17</v>
      </c>
      <c r="G473">
        <v>166</v>
      </c>
      <c r="H473">
        <v>333</v>
      </c>
      <c r="I473">
        <v>150</v>
      </c>
      <c r="J473" t="s">
        <v>5</v>
      </c>
      <c r="K473">
        <v>6.3</v>
      </c>
      <c r="L473">
        <f t="shared" si="7"/>
        <v>23.80952380952381</v>
      </c>
      <c r="M473">
        <f>VLOOKUP( CONCATENATE(D473,E473),градация!A:D,4,0)</f>
        <v>1</v>
      </c>
      <c r="N473">
        <f>VLOOKUP( CONCATENATE(G473,H473),градация!F:I,4,0)</f>
        <v>2</v>
      </c>
    </row>
    <row r="474" spans="1:14" hidden="1" x14ac:dyDescent="0.3">
      <c r="A474" t="s">
        <v>16</v>
      </c>
      <c r="B474">
        <v>18</v>
      </c>
      <c r="C474">
        <v>60</v>
      </c>
      <c r="D474">
        <v>5</v>
      </c>
      <c r="E474">
        <v>25</v>
      </c>
      <c r="F474" t="s">
        <v>17</v>
      </c>
      <c r="G474">
        <v>166</v>
      </c>
      <c r="H474">
        <v>333</v>
      </c>
      <c r="I474">
        <v>140</v>
      </c>
      <c r="J474" t="s">
        <v>5</v>
      </c>
      <c r="K474">
        <v>6.3</v>
      </c>
      <c r="L474">
        <f t="shared" si="7"/>
        <v>22.222222222222221</v>
      </c>
      <c r="M474">
        <f>VLOOKUP( CONCATENATE(D474,E474),градация!A:D,4,0)</f>
        <v>2</v>
      </c>
      <c r="N474">
        <f>VLOOKUP( CONCATENATE(G474,H474),градация!F:I,4,0)</f>
        <v>2</v>
      </c>
    </row>
    <row r="475" spans="1:14" hidden="1" x14ac:dyDescent="0.3">
      <c r="A475" t="s">
        <v>16</v>
      </c>
      <c r="B475">
        <v>18</v>
      </c>
      <c r="C475">
        <v>60</v>
      </c>
      <c r="D475">
        <v>25</v>
      </c>
      <c r="E475">
        <v>50</v>
      </c>
      <c r="F475" t="s">
        <v>17</v>
      </c>
      <c r="G475">
        <v>166</v>
      </c>
      <c r="H475">
        <v>333</v>
      </c>
      <c r="I475">
        <v>130</v>
      </c>
      <c r="J475" t="s">
        <v>5</v>
      </c>
      <c r="K475">
        <v>6.3</v>
      </c>
      <c r="L475">
        <f t="shared" si="7"/>
        <v>20.634920634920636</v>
      </c>
      <c r="M475">
        <f>VLOOKUP( CONCATENATE(D475,E475),градация!A:D,4,0)</f>
        <v>3</v>
      </c>
      <c r="N475">
        <f>VLOOKUP( CONCATENATE(G475,H475),градация!F:I,4,0)</f>
        <v>2</v>
      </c>
    </row>
    <row r="476" spans="1:14" x14ac:dyDescent="0.3">
      <c r="A476" t="s">
        <v>16</v>
      </c>
      <c r="B476">
        <v>18</v>
      </c>
      <c r="C476">
        <v>60</v>
      </c>
      <c r="D476">
        <v>0</v>
      </c>
      <c r="E476">
        <v>5000</v>
      </c>
      <c r="F476" t="s">
        <v>18</v>
      </c>
      <c r="G476">
        <v>333</v>
      </c>
      <c r="H476">
        <v>1000000</v>
      </c>
      <c r="I476">
        <v>0.38</v>
      </c>
      <c r="J476" t="s">
        <v>5</v>
      </c>
      <c r="K476">
        <v>6.3</v>
      </c>
      <c r="L476">
        <f t="shared" si="7"/>
        <v>6.0317460317460318E-2</v>
      </c>
      <c r="M476">
        <f>VLOOKUP( CONCATENATE(D476,E476),градация!A:D,4,0)</f>
        <v>4</v>
      </c>
      <c r="N476">
        <f>VLOOKUP( CONCATENATE(G476,H476),градация!F:I,4,0)</f>
        <v>3</v>
      </c>
    </row>
    <row r="477" spans="1:14" x14ac:dyDescent="0.3">
      <c r="A477" t="s">
        <v>16</v>
      </c>
      <c r="B477">
        <v>18</v>
      </c>
      <c r="C477">
        <v>60</v>
      </c>
      <c r="D477">
        <v>5000</v>
      </c>
      <c r="E477">
        <v>10000</v>
      </c>
      <c r="F477" t="s">
        <v>18</v>
      </c>
      <c r="G477">
        <v>333</v>
      </c>
      <c r="H477">
        <v>1000000</v>
      </c>
      <c r="I477">
        <v>0.37</v>
      </c>
      <c r="J477" t="s">
        <v>5</v>
      </c>
      <c r="K477">
        <v>6.3</v>
      </c>
      <c r="L477">
        <f t="shared" si="7"/>
        <v>5.873015873015873E-2</v>
      </c>
      <c r="M477">
        <f>VLOOKUP( CONCATENATE(D477,E477),градация!A:D,4,0)</f>
        <v>5</v>
      </c>
      <c r="N477">
        <f>VLOOKUP( CONCATENATE(G477,H477),градация!F:I,4,0)</f>
        <v>3</v>
      </c>
    </row>
    <row r="478" spans="1:14" x14ac:dyDescent="0.3">
      <c r="A478" t="s">
        <v>16</v>
      </c>
      <c r="B478">
        <v>18</v>
      </c>
      <c r="C478">
        <v>60</v>
      </c>
      <c r="D478">
        <v>10000</v>
      </c>
      <c r="E478">
        <v>100000</v>
      </c>
      <c r="F478" t="s">
        <v>18</v>
      </c>
      <c r="G478">
        <v>333</v>
      </c>
      <c r="H478">
        <v>1000000</v>
      </c>
      <c r="I478">
        <v>0.36</v>
      </c>
      <c r="J478" t="s">
        <v>5</v>
      </c>
      <c r="K478">
        <v>6.3</v>
      </c>
      <c r="L478">
        <f t="shared" si="7"/>
        <v>5.7142857142857141E-2</v>
      </c>
      <c r="M478">
        <f>VLOOKUP( CONCATENATE(D478,E478),градация!A:D,4,0)</f>
        <v>6</v>
      </c>
      <c r="N478">
        <f>VLOOKUP( CONCATENATE(G478,H478),градация!F:I,4,0)</f>
        <v>3</v>
      </c>
    </row>
    <row r="479" spans="1:14" hidden="1" x14ac:dyDescent="0.3">
      <c r="A479" t="s">
        <v>16</v>
      </c>
      <c r="B479">
        <v>20</v>
      </c>
      <c r="C479">
        <v>60</v>
      </c>
      <c r="D479">
        <v>0</v>
      </c>
      <c r="E479">
        <v>5</v>
      </c>
      <c r="F479" t="s">
        <v>17</v>
      </c>
      <c r="G479">
        <v>0</v>
      </c>
      <c r="H479">
        <v>166</v>
      </c>
      <c r="I479">
        <v>270</v>
      </c>
      <c r="J479" t="s">
        <v>5</v>
      </c>
      <c r="K479">
        <v>6.3</v>
      </c>
      <c r="L479">
        <f t="shared" si="7"/>
        <v>42.857142857142861</v>
      </c>
      <c r="M479">
        <f>VLOOKUP( CONCATENATE(D479,E479),градация!A:D,4,0)</f>
        <v>1</v>
      </c>
      <c r="N479">
        <f>VLOOKUP( CONCATENATE(G479,H479),градация!F:I,4,0)</f>
        <v>1</v>
      </c>
    </row>
    <row r="480" spans="1:14" hidden="1" x14ac:dyDescent="0.3">
      <c r="A480" t="s">
        <v>16</v>
      </c>
      <c r="B480">
        <v>20</v>
      </c>
      <c r="C480">
        <v>60</v>
      </c>
      <c r="D480">
        <v>5</v>
      </c>
      <c r="E480">
        <v>25</v>
      </c>
      <c r="F480" t="s">
        <v>17</v>
      </c>
      <c r="G480">
        <v>0</v>
      </c>
      <c r="H480">
        <v>166</v>
      </c>
      <c r="I480">
        <v>265</v>
      </c>
      <c r="J480" t="s">
        <v>5</v>
      </c>
      <c r="K480">
        <v>6.3</v>
      </c>
      <c r="L480">
        <f t="shared" si="7"/>
        <v>42.063492063492063</v>
      </c>
      <c r="M480">
        <f>VLOOKUP( CONCATENATE(D480,E480),градация!A:D,4,0)</f>
        <v>2</v>
      </c>
      <c r="N480">
        <f>VLOOKUP( CONCATENATE(G480,H480),градация!F:I,4,0)</f>
        <v>1</v>
      </c>
    </row>
    <row r="481" spans="1:14" hidden="1" x14ac:dyDescent="0.3">
      <c r="A481" t="s">
        <v>16</v>
      </c>
      <c r="B481">
        <v>20</v>
      </c>
      <c r="C481">
        <v>60</v>
      </c>
      <c r="D481">
        <v>25</v>
      </c>
      <c r="E481">
        <v>50</v>
      </c>
      <c r="F481" t="s">
        <v>17</v>
      </c>
      <c r="G481">
        <v>0</v>
      </c>
      <c r="H481">
        <v>166</v>
      </c>
      <c r="I481">
        <v>260</v>
      </c>
      <c r="J481" t="s">
        <v>5</v>
      </c>
      <c r="K481">
        <v>6.3</v>
      </c>
      <c r="L481">
        <f t="shared" si="7"/>
        <v>41.269841269841272</v>
      </c>
      <c r="M481">
        <f>VLOOKUP( CONCATENATE(D481,E481),градация!A:D,4,0)</f>
        <v>3</v>
      </c>
      <c r="N481">
        <f>VLOOKUP( CONCATENATE(G481,H481),градация!F:I,4,0)</f>
        <v>1</v>
      </c>
    </row>
    <row r="482" spans="1:14" hidden="1" x14ac:dyDescent="0.3">
      <c r="A482" t="s">
        <v>16</v>
      </c>
      <c r="B482">
        <v>20</v>
      </c>
      <c r="C482">
        <v>60</v>
      </c>
      <c r="D482">
        <v>0</v>
      </c>
      <c r="E482">
        <v>5</v>
      </c>
      <c r="F482" t="s">
        <v>17</v>
      </c>
      <c r="G482">
        <v>166</v>
      </c>
      <c r="H482">
        <v>333</v>
      </c>
      <c r="I482">
        <v>290</v>
      </c>
      <c r="J482" t="s">
        <v>5</v>
      </c>
      <c r="K482">
        <v>6.3</v>
      </c>
      <c r="L482">
        <f t="shared" si="7"/>
        <v>46.031746031746032</v>
      </c>
      <c r="M482">
        <f>VLOOKUP( CONCATENATE(D482,E482),градация!A:D,4,0)</f>
        <v>1</v>
      </c>
      <c r="N482">
        <f>VLOOKUP( CONCATENATE(G482,H482),градация!F:I,4,0)</f>
        <v>2</v>
      </c>
    </row>
    <row r="483" spans="1:14" hidden="1" x14ac:dyDescent="0.3">
      <c r="A483" t="s">
        <v>16</v>
      </c>
      <c r="B483">
        <v>20</v>
      </c>
      <c r="C483">
        <v>60</v>
      </c>
      <c r="D483">
        <v>5</v>
      </c>
      <c r="E483">
        <v>25</v>
      </c>
      <c r="F483" t="s">
        <v>17</v>
      </c>
      <c r="G483">
        <v>166</v>
      </c>
      <c r="H483">
        <v>333</v>
      </c>
      <c r="I483">
        <v>280</v>
      </c>
      <c r="J483" t="s">
        <v>5</v>
      </c>
      <c r="K483">
        <v>6.3</v>
      </c>
      <c r="L483">
        <f t="shared" si="7"/>
        <v>44.444444444444443</v>
      </c>
      <c r="M483">
        <f>VLOOKUP( CONCATENATE(D483,E483),градация!A:D,4,0)</f>
        <v>2</v>
      </c>
      <c r="N483">
        <f>VLOOKUP( CONCATENATE(G483,H483),градация!F:I,4,0)</f>
        <v>2</v>
      </c>
    </row>
    <row r="484" spans="1:14" hidden="1" x14ac:dyDescent="0.3">
      <c r="A484" t="s">
        <v>16</v>
      </c>
      <c r="B484">
        <v>20</v>
      </c>
      <c r="C484">
        <v>60</v>
      </c>
      <c r="D484">
        <v>25</v>
      </c>
      <c r="E484">
        <v>50</v>
      </c>
      <c r="F484" t="s">
        <v>17</v>
      </c>
      <c r="G484">
        <v>166</v>
      </c>
      <c r="H484">
        <v>333</v>
      </c>
      <c r="I484">
        <v>270</v>
      </c>
      <c r="J484" t="s">
        <v>5</v>
      </c>
      <c r="K484">
        <v>6.3</v>
      </c>
      <c r="L484">
        <f t="shared" si="7"/>
        <v>42.857142857142861</v>
      </c>
      <c r="M484">
        <f>VLOOKUP( CONCATENATE(D484,E484),градация!A:D,4,0)</f>
        <v>3</v>
      </c>
      <c r="N484">
        <f>VLOOKUP( CONCATENATE(G484,H484),градация!F:I,4,0)</f>
        <v>2</v>
      </c>
    </row>
    <row r="485" spans="1:14" x14ac:dyDescent="0.3">
      <c r="A485" t="s">
        <v>16</v>
      </c>
      <c r="B485">
        <v>20</v>
      </c>
      <c r="C485">
        <v>60</v>
      </c>
      <c r="D485">
        <v>0</v>
      </c>
      <c r="E485">
        <v>5000</v>
      </c>
      <c r="F485" t="s">
        <v>18</v>
      </c>
      <c r="G485">
        <v>333</v>
      </c>
      <c r="H485">
        <v>1000000</v>
      </c>
      <c r="I485">
        <v>0.85</v>
      </c>
      <c r="J485" t="s">
        <v>5</v>
      </c>
      <c r="K485">
        <v>6.3</v>
      </c>
      <c r="L485">
        <f t="shared" si="7"/>
        <v>0.13492063492063491</v>
      </c>
      <c r="M485">
        <f>VLOOKUP( CONCATENATE(D485,E485),градация!A:D,4,0)</f>
        <v>4</v>
      </c>
      <c r="N485">
        <f>VLOOKUP( CONCATENATE(G485,H485),градация!F:I,4,0)</f>
        <v>3</v>
      </c>
    </row>
    <row r="486" spans="1:14" x14ac:dyDescent="0.3">
      <c r="A486" t="s">
        <v>16</v>
      </c>
      <c r="B486">
        <v>20</v>
      </c>
      <c r="C486">
        <v>60</v>
      </c>
      <c r="D486">
        <v>5000</v>
      </c>
      <c r="E486">
        <v>10000</v>
      </c>
      <c r="F486" t="s">
        <v>18</v>
      </c>
      <c r="G486">
        <v>333</v>
      </c>
      <c r="H486">
        <v>1000000</v>
      </c>
      <c r="I486">
        <v>0.84</v>
      </c>
      <c r="J486" t="s">
        <v>5</v>
      </c>
      <c r="K486">
        <v>6.3</v>
      </c>
      <c r="L486">
        <f t="shared" si="7"/>
        <v>0.13333333333333333</v>
      </c>
      <c r="M486">
        <f>VLOOKUP( CONCATENATE(D486,E486),градация!A:D,4,0)</f>
        <v>5</v>
      </c>
      <c r="N486">
        <f>VLOOKUP( CONCATENATE(G486,H486),градация!F:I,4,0)</f>
        <v>3</v>
      </c>
    </row>
    <row r="487" spans="1:14" x14ac:dyDescent="0.3">
      <c r="A487" t="s">
        <v>16</v>
      </c>
      <c r="B487">
        <v>20</v>
      </c>
      <c r="C487">
        <v>60</v>
      </c>
      <c r="D487">
        <v>10000</v>
      </c>
      <c r="E487">
        <v>100000</v>
      </c>
      <c r="F487" t="s">
        <v>18</v>
      </c>
      <c r="G487">
        <v>333</v>
      </c>
      <c r="H487">
        <v>1000000</v>
      </c>
      <c r="I487">
        <v>0.83</v>
      </c>
      <c r="J487" t="s">
        <v>5</v>
      </c>
      <c r="K487">
        <v>6.3</v>
      </c>
      <c r="L487">
        <f t="shared" si="7"/>
        <v>0.13174603174603175</v>
      </c>
      <c r="M487">
        <f>VLOOKUP( CONCATENATE(D487,E487),градация!A:D,4,0)</f>
        <v>6</v>
      </c>
      <c r="N487">
        <f>VLOOKUP( CONCATENATE(G487,H487),градация!F:I,4,0)</f>
        <v>3</v>
      </c>
    </row>
    <row r="488" spans="1:14" hidden="1" x14ac:dyDescent="0.3">
      <c r="A488" t="s">
        <v>16</v>
      </c>
      <c r="B488">
        <v>21</v>
      </c>
      <c r="C488">
        <v>60</v>
      </c>
      <c r="D488">
        <v>0</v>
      </c>
      <c r="E488">
        <v>5</v>
      </c>
      <c r="F488" t="s">
        <v>17</v>
      </c>
      <c r="G488">
        <v>0</v>
      </c>
      <c r="H488">
        <v>166</v>
      </c>
      <c r="I488">
        <v>150</v>
      </c>
      <c r="J488" t="s">
        <v>5</v>
      </c>
      <c r="K488">
        <v>6.3</v>
      </c>
      <c r="L488">
        <f t="shared" si="7"/>
        <v>23.80952380952381</v>
      </c>
      <c r="M488">
        <f>VLOOKUP( CONCATENATE(D488,E488),градация!A:D,4,0)</f>
        <v>1</v>
      </c>
      <c r="N488">
        <f>VLOOKUP( CONCATENATE(G488,H488),градация!F:I,4,0)</f>
        <v>1</v>
      </c>
    </row>
    <row r="489" spans="1:14" hidden="1" x14ac:dyDescent="0.3">
      <c r="A489" t="s">
        <v>16</v>
      </c>
      <c r="B489">
        <v>21</v>
      </c>
      <c r="C489">
        <v>60</v>
      </c>
      <c r="D489">
        <v>5</v>
      </c>
      <c r="E489">
        <v>25</v>
      </c>
      <c r="F489" t="s">
        <v>17</v>
      </c>
      <c r="G489">
        <v>0</v>
      </c>
      <c r="H489">
        <v>166</v>
      </c>
      <c r="I489">
        <v>145</v>
      </c>
      <c r="J489" t="s">
        <v>5</v>
      </c>
      <c r="K489">
        <v>6.3</v>
      </c>
      <c r="L489">
        <f t="shared" si="7"/>
        <v>23.015873015873016</v>
      </c>
      <c r="M489">
        <f>VLOOKUP( CONCATENATE(D489,E489),градация!A:D,4,0)</f>
        <v>2</v>
      </c>
      <c r="N489">
        <f>VLOOKUP( CONCATENATE(G489,H489),градация!F:I,4,0)</f>
        <v>1</v>
      </c>
    </row>
    <row r="490" spans="1:14" hidden="1" x14ac:dyDescent="0.3">
      <c r="A490" t="s">
        <v>16</v>
      </c>
      <c r="B490">
        <v>21</v>
      </c>
      <c r="C490">
        <v>60</v>
      </c>
      <c r="D490">
        <v>25</v>
      </c>
      <c r="E490">
        <v>50</v>
      </c>
      <c r="F490" t="s">
        <v>17</v>
      </c>
      <c r="G490">
        <v>0</v>
      </c>
      <c r="H490">
        <v>166</v>
      </c>
      <c r="I490">
        <v>140</v>
      </c>
      <c r="J490" t="s">
        <v>5</v>
      </c>
      <c r="K490">
        <v>6.3</v>
      </c>
      <c r="L490">
        <f t="shared" si="7"/>
        <v>22.222222222222221</v>
      </c>
      <c r="M490">
        <f>VLOOKUP( CONCATENATE(D490,E490),градация!A:D,4,0)</f>
        <v>3</v>
      </c>
      <c r="N490">
        <f>VLOOKUP( CONCATENATE(G490,H490),градация!F:I,4,0)</f>
        <v>1</v>
      </c>
    </row>
    <row r="491" spans="1:14" hidden="1" x14ac:dyDescent="0.3">
      <c r="A491" t="s">
        <v>16</v>
      </c>
      <c r="B491">
        <v>21</v>
      </c>
      <c r="C491">
        <v>60</v>
      </c>
      <c r="D491">
        <v>0</v>
      </c>
      <c r="E491">
        <v>5</v>
      </c>
      <c r="F491" t="s">
        <v>17</v>
      </c>
      <c r="G491">
        <v>166</v>
      </c>
      <c r="H491">
        <v>333</v>
      </c>
      <c r="I491">
        <v>170</v>
      </c>
      <c r="J491" t="s">
        <v>5</v>
      </c>
      <c r="K491">
        <v>6.3</v>
      </c>
      <c r="L491">
        <f t="shared" si="7"/>
        <v>26.984126984126984</v>
      </c>
      <c r="M491">
        <f>VLOOKUP( CONCATENATE(D491,E491),градация!A:D,4,0)</f>
        <v>1</v>
      </c>
      <c r="N491">
        <f>VLOOKUP( CONCATENATE(G491,H491),градация!F:I,4,0)</f>
        <v>2</v>
      </c>
    </row>
    <row r="492" spans="1:14" hidden="1" x14ac:dyDescent="0.3">
      <c r="A492" t="s">
        <v>16</v>
      </c>
      <c r="B492">
        <v>21</v>
      </c>
      <c r="C492">
        <v>60</v>
      </c>
      <c r="D492">
        <v>5</v>
      </c>
      <c r="E492">
        <v>25</v>
      </c>
      <c r="F492" t="s">
        <v>17</v>
      </c>
      <c r="G492">
        <v>166</v>
      </c>
      <c r="H492">
        <v>333</v>
      </c>
      <c r="I492">
        <v>160</v>
      </c>
      <c r="J492" t="s">
        <v>5</v>
      </c>
      <c r="K492">
        <v>6.3</v>
      </c>
      <c r="L492">
        <f t="shared" si="7"/>
        <v>25.396825396825399</v>
      </c>
      <c r="M492">
        <f>VLOOKUP( CONCATENATE(D492,E492),градация!A:D,4,0)</f>
        <v>2</v>
      </c>
      <c r="N492">
        <f>VLOOKUP( CONCATENATE(G492,H492),градация!F:I,4,0)</f>
        <v>2</v>
      </c>
    </row>
    <row r="493" spans="1:14" hidden="1" x14ac:dyDescent="0.3">
      <c r="A493" t="s">
        <v>16</v>
      </c>
      <c r="B493">
        <v>21</v>
      </c>
      <c r="C493">
        <v>60</v>
      </c>
      <c r="D493">
        <v>25</v>
      </c>
      <c r="E493">
        <v>50</v>
      </c>
      <c r="F493" t="s">
        <v>17</v>
      </c>
      <c r="G493">
        <v>166</v>
      </c>
      <c r="H493">
        <v>333</v>
      </c>
      <c r="I493">
        <v>150</v>
      </c>
      <c r="J493" t="s">
        <v>5</v>
      </c>
      <c r="K493">
        <v>6.3</v>
      </c>
      <c r="L493">
        <f t="shared" si="7"/>
        <v>23.80952380952381</v>
      </c>
      <c r="M493">
        <f>VLOOKUP( CONCATENATE(D493,E493),градация!A:D,4,0)</f>
        <v>3</v>
      </c>
      <c r="N493">
        <f>VLOOKUP( CONCATENATE(G493,H493),градация!F:I,4,0)</f>
        <v>2</v>
      </c>
    </row>
    <row r="494" spans="1:14" x14ac:dyDescent="0.3">
      <c r="A494" t="s">
        <v>16</v>
      </c>
      <c r="B494">
        <v>21</v>
      </c>
      <c r="C494">
        <v>60</v>
      </c>
      <c r="D494">
        <v>0</v>
      </c>
      <c r="E494">
        <v>5000</v>
      </c>
      <c r="F494" t="s">
        <v>18</v>
      </c>
      <c r="G494">
        <v>333</v>
      </c>
      <c r="H494">
        <v>1000000</v>
      </c>
      <c r="I494">
        <v>0.4</v>
      </c>
      <c r="J494" t="s">
        <v>5</v>
      </c>
      <c r="K494">
        <v>6.3</v>
      </c>
      <c r="L494">
        <f t="shared" si="7"/>
        <v>6.3492063492063502E-2</v>
      </c>
      <c r="M494">
        <f>VLOOKUP( CONCATENATE(D494,E494),градация!A:D,4,0)</f>
        <v>4</v>
      </c>
      <c r="N494">
        <f>VLOOKUP( CONCATENATE(G494,H494),градация!F:I,4,0)</f>
        <v>3</v>
      </c>
    </row>
    <row r="495" spans="1:14" x14ac:dyDescent="0.3">
      <c r="A495" t="s">
        <v>16</v>
      </c>
      <c r="B495">
        <v>21</v>
      </c>
      <c r="C495">
        <v>60</v>
      </c>
      <c r="D495">
        <v>5000</v>
      </c>
      <c r="E495">
        <v>10000</v>
      </c>
      <c r="F495" t="s">
        <v>18</v>
      </c>
      <c r="G495">
        <v>333</v>
      </c>
      <c r="H495">
        <v>1000000</v>
      </c>
      <c r="I495">
        <v>0.39</v>
      </c>
      <c r="J495" t="s">
        <v>5</v>
      </c>
      <c r="K495">
        <v>6.3</v>
      </c>
      <c r="L495">
        <f t="shared" si="7"/>
        <v>6.1904761904761907E-2</v>
      </c>
      <c r="M495">
        <f>VLOOKUP( CONCATENATE(D495,E495),градация!A:D,4,0)</f>
        <v>5</v>
      </c>
      <c r="N495">
        <f>VLOOKUP( CONCATENATE(G495,H495),градация!F:I,4,0)</f>
        <v>3</v>
      </c>
    </row>
    <row r="496" spans="1:14" x14ac:dyDescent="0.3">
      <c r="A496" t="s">
        <v>16</v>
      </c>
      <c r="B496">
        <v>21</v>
      </c>
      <c r="C496">
        <v>60</v>
      </c>
      <c r="D496">
        <v>10000</v>
      </c>
      <c r="E496">
        <v>100000</v>
      </c>
      <c r="F496" t="s">
        <v>18</v>
      </c>
      <c r="G496">
        <v>333</v>
      </c>
      <c r="H496">
        <v>1000000</v>
      </c>
      <c r="I496">
        <v>0.38</v>
      </c>
      <c r="J496" t="s">
        <v>5</v>
      </c>
      <c r="K496">
        <v>6.3</v>
      </c>
      <c r="L496">
        <f t="shared" si="7"/>
        <v>6.0317460317460318E-2</v>
      </c>
      <c r="M496">
        <f>VLOOKUP( CONCATENATE(D496,E496),градация!A:D,4,0)</f>
        <v>6</v>
      </c>
      <c r="N496">
        <f>VLOOKUP( CONCATENATE(G496,H496),градация!F:I,4,0)</f>
        <v>3</v>
      </c>
    </row>
    <row r="497" spans="1:14" hidden="1" x14ac:dyDescent="0.3">
      <c r="A497" t="s">
        <v>16</v>
      </c>
      <c r="B497">
        <v>83</v>
      </c>
      <c r="C497">
        <v>60</v>
      </c>
      <c r="D497">
        <v>0</v>
      </c>
      <c r="E497">
        <v>5</v>
      </c>
      <c r="F497" t="s">
        <v>17</v>
      </c>
      <c r="G497">
        <v>0</v>
      </c>
      <c r="H497">
        <v>166</v>
      </c>
      <c r="I497">
        <v>160</v>
      </c>
      <c r="J497" t="s">
        <v>5</v>
      </c>
      <c r="K497">
        <v>6.3</v>
      </c>
      <c r="L497">
        <f t="shared" si="7"/>
        <v>25.396825396825399</v>
      </c>
      <c r="M497">
        <f>VLOOKUP( CONCATENATE(D497,E497),градация!A:D,4,0)</f>
        <v>1</v>
      </c>
      <c r="N497">
        <f>VLOOKUP( CONCATENATE(G497,H497),градация!F:I,4,0)</f>
        <v>1</v>
      </c>
    </row>
    <row r="498" spans="1:14" hidden="1" x14ac:dyDescent="0.3">
      <c r="A498" t="s">
        <v>16</v>
      </c>
      <c r="B498">
        <v>83</v>
      </c>
      <c r="C498">
        <v>60</v>
      </c>
      <c r="D498">
        <v>5</v>
      </c>
      <c r="E498">
        <v>25</v>
      </c>
      <c r="F498" t="s">
        <v>17</v>
      </c>
      <c r="G498">
        <v>0</v>
      </c>
      <c r="H498">
        <v>166</v>
      </c>
      <c r="I498">
        <v>155</v>
      </c>
      <c r="J498" t="s">
        <v>5</v>
      </c>
      <c r="K498">
        <v>6.3</v>
      </c>
      <c r="L498">
        <f t="shared" si="7"/>
        <v>24.603174603174605</v>
      </c>
      <c r="M498">
        <f>VLOOKUP( CONCATENATE(D498,E498),градация!A:D,4,0)</f>
        <v>2</v>
      </c>
      <c r="N498">
        <f>VLOOKUP( CONCATENATE(G498,H498),градация!F:I,4,0)</f>
        <v>1</v>
      </c>
    </row>
    <row r="499" spans="1:14" hidden="1" x14ac:dyDescent="0.3">
      <c r="A499" t="s">
        <v>16</v>
      </c>
      <c r="B499">
        <v>83</v>
      </c>
      <c r="C499">
        <v>60</v>
      </c>
      <c r="D499">
        <v>25</v>
      </c>
      <c r="E499">
        <v>50</v>
      </c>
      <c r="F499" t="s">
        <v>17</v>
      </c>
      <c r="G499">
        <v>0</v>
      </c>
      <c r="H499">
        <v>166</v>
      </c>
      <c r="I499">
        <v>150</v>
      </c>
      <c r="J499" t="s">
        <v>5</v>
      </c>
      <c r="K499">
        <v>6.3</v>
      </c>
      <c r="L499">
        <f t="shared" si="7"/>
        <v>23.80952380952381</v>
      </c>
      <c r="M499">
        <f>VLOOKUP( CONCATENATE(D499,E499),градация!A:D,4,0)</f>
        <v>3</v>
      </c>
      <c r="N499">
        <f>VLOOKUP( CONCATENATE(G499,H499),градация!F:I,4,0)</f>
        <v>1</v>
      </c>
    </row>
    <row r="500" spans="1:14" hidden="1" x14ac:dyDescent="0.3">
      <c r="A500" t="s">
        <v>16</v>
      </c>
      <c r="B500">
        <v>83</v>
      </c>
      <c r="C500">
        <v>60</v>
      </c>
      <c r="D500">
        <v>0</v>
      </c>
      <c r="E500">
        <v>5</v>
      </c>
      <c r="F500" t="s">
        <v>17</v>
      </c>
      <c r="G500">
        <v>166</v>
      </c>
      <c r="H500">
        <v>333</v>
      </c>
      <c r="I500">
        <v>175</v>
      </c>
      <c r="J500" t="s">
        <v>5</v>
      </c>
      <c r="K500">
        <v>6.3</v>
      </c>
      <c r="L500">
        <f t="shared" si="7"/>
        <v>27.777777777777779</v>
      </c>
      <c r="M500">
        <f>VLOOKUP( CONCATENATE(D500,E500),градация!A:D,4,0)</f>
        <v>1</v>
      </c>
      <c r="N500">
        <f>VLOOKUP( CONCATENATE(G500,H500),градация!F:I,4,0)</f>
        <v>2</v>
      </c>
    </row>
    <row r="501" spans="1:14" hidden="1" x14ac:dyDescent="0.3">
      <c r="A501" t="s">
        <v>16</v>
      </c>
      <c r="B501">
        <v>83</v>
      </c>
      <c r="C501">
        <v>60</v>
      </c>
      <c r="D501">
        <v>5</v>
      </c>
      <c r="E501">
        <v>25</v>
      </c>
      <c r="F501" t="s">
        <v>17</v>
      </c>
      <c r="G501">
        <v>166</v>
      </c>
      <c r="H501">
        <v>333</v>
      </c>
      <c r="I501">
        <v>170</v>
      </c>
      <c r="J501" t="s">
        <v>5</v>
      </c>
      <c r="K501">
        <v>6.3</v>
      </c>
      <c r="L501">
        <f t="shared" si="7"/>
        <v>26.984126984126984</v>
      </c>
      <c r="M501">
        <f>VLOOKUP( CONCATENATE(D501,E501),градация!A:D,4,0)</f>
        <v>2</v>
      </c>
      <c r="N501">
        <f>VLOOKUP( CONCATENATE(G501,H501),градация!F:I,4,0)</f>
        <v>2</v>
      </c>
    </row>
    <row r="502" spans="1:14" hidden="1" x14ac:dyDescent="0.3">
      <c r="A502" t="s">
        <v>16</v>
      </c>
      <c r="B502">
        <v>83</v>
      </c>
      <c r="C502">
        <v>60</v>
      </c>
      <c r="D502">
        <v>25</v>
      </c>
      <c r="E502">
        <v>50</v>
      </c>
      <c r="F502" t="s">
        <v>17</v>
      </c>
      <c r="G502">
        <v>166</v>
      </c>
      <c r="H502">
        <v>333</v>
      </c>
      <c r="I502">
        <v>160</v>
      </c>
      <c r="J502" t="s">
        <v>5</v>
      </c>
      <c r="K502">
        <v>6.3</v>
      </c>
      <c r="L502">
        <f t="shared" si="7"/>
        <v>25.396825396825399</v>
      </c>
      <c r="M502">
        <f>VLOOKUP( CONCATENATE(D502,E502),градация!A:D,4,0)</f>
        <v>3</v>
      </c>
      <c r="N502">
        <f>VLOOKUP( CONCATENATE(G502,H502),градация!F:I,4,0)</f>
        <v>2</v>
      </c>
    </row>
    <row r="503" spans="1:14" x14ac:dyDescent="0.3">
      <c r="A503" t="s">
        <v>16</v>
      </c>
      <c r="B503">
        <v>83</v>
      </c>
      <c r="C503">
        <v>60</v>
      </c>
      <c r="D503">
        <v>0</v>
      </c>
      <c r="E503">
        <v>5000</v>
      </c>
      <c r="F503" t="s">
        <v>18</v>
      </c>
      <c r="G503">
        <v>333</v>
      </c>
      <c r="H503">
        <v>1000000</v>
      </c>
      <c r="I503">
        <v>0.45</v>
      </c>
      <c r="J503" t="s">
        <v>5</v>
      </c>
      <c r="K503">
        <v>6.3</v>
      </c>
      <c r="L503">
        <f t="shared" si="7"/>
        <v>7.1428571428571438E-2</v>
      </c>
      <c r="M503">
        <f>VLOOKUP( CONCATENATE(D503,E503),градация!A:D,4,0)</f>
        <v>4</v>
      </c>
      <c r="N503">
        <f>VLOOKUP( CONCATENATE(G503,H503),градация!F:I,4,0)</f>
        <v>3</v>
      </c>
    </row>
    <row r="504" spans="1:14" x14ac:dyDescent="0.3">
      <c r="A504" t="s">
        <v>16</v>
      </c>
      <c r="B504">
        <v>83</v>
      </c>
      <c r="C504">
        <v>60</v>
      </c>
      <c r="D504">
        <v>5000</v>
      </c>
      <c r="E504">
        <v>10000</v>
      </c>
      <c r="F504" t="s">
        <v>18</v>
      </c>
      <c r="G504">
        <v>333</v>
      </c>
      <c r="H504">
        <v>1000000</v>
      </c>
      <c r="I504">
        <v>0.44</v>
      </c>
      <c r="J504" t="s">
        <v>5</v>
      </c>
      <c r="K504">
        <v>6.3</v>
      </c>
      <c r="L504">
        <f t="shared" si="7"/>
        <v>6.9841269841269843E-2</v>
      </c>
      <c r="M504">
        <f>VLOOKUP( CONCATENATE(D504,E504),градация!A:D,4,0)</f>
        <v>5</v>
      </c>
      <c r="N504">
        <f>VLOOKUP( CONCATENATE(G504,H504),градация!F:I,4,0)</f>
        <v>3</v>
      </c>
    </row>
    <row r="505" spans="1:14" x14ac:dyDescent="0.3">
      <c r="A505" t="s">
        <v>16</v>
      </c>
      <c r="B505">
        <v>83</v>
      </c>
      <c r="C505">
        <v>60</v>
      </c>
      <c r="D505">
        <v>10000</v>
      </c>
      <c r="E505">
        <v>100000</v>
      </c>
      <c r="F505" t="s">
        <v>18</v>
      </c>
      <c r="G505">
        <v>333</v>
      </c>
      <c r="H505">
        <v>1000000</v>
      </c>
      <c r="I505">
        <v>0.43</v>
      </c>
      <c r="J505" t="s">
        <v>5</v>
      </c>
      <c r="K505">
        <v>6.3</v>
      </c>
      <c r="L505">
        <f t="shared" si="7"/>
        <v>6.8253968253968261E-2</v>
      </c>
      <c r="M505">
        <f>VLOOKUP( CONCATENATE(D505,E505),градация!A:D,4,0)</f>
        <v>6</v>
      </c>
      <c r="N505">
        <f>VLOOKUP( CONCATENATE(G505,H505),градация!F:I,4,0)</f>
        <v>3</v>
      </c>
    </row>
    <row r="506" spans="1:14" hidden="1" x14ac:dyDescent="0.3">
      <c r="A506" t="s">
        <v>16</v>
      </c>
      <c r="B506">
        <v>22</v>
      </c>
      <c r="C506">
        <v>60</v>
      </c>
      <c r="D506">
        <v>0</v>
      </c>
      <c r="E506">
        <v>5</v>
      </c>
      <c r="F506" t="s">
        <v>17</v>
      </c>
      <c r="G506">
        <v>0</v>
      </c>
      <c r="H506">
        <v>166</v>
      </c>
      <c r="I506">
        <v>175</v>
      </c>
      <c r="J506" t="s">
        <v>5</v>
      </c>
      <c r="K506">
        <v>6.3</v>
      </c>
      <c r="L506">
        <f t="shared" si="7"/>
        <v>27.777777777777779</v>
      </c>
      <c r="M506">
        <f>VLOOKUP( CONCATENATE(D506,E506),градация!A:D,4,0)</f>
        <v>1</v>
      </c>
      <c r="N506">
        <f>VLOOKUP( CONCATENATE(G506,H506),градация!F:I,4,0)</f>
        <v>1</v>
      </c>
    </row>
    <row r="507" spans="1:14" hidden="1" x14ac:dyDescent="0.3">
      <c r="A507" t="s">
        <v>16</v>
      </c>
      <c r="B507">
        <v>22</v>
      </c>
      <c r="C507">
        <v>60</v>
      </c>
      <c r="D507">
        <v>5</v>
      </c>
      <c r="E507">
        <v>25</v>
      </c>
      <c r="F507" t="s">
        <v>17</v>
      </c>
      <c r="G507">
        <v>0</v>
      </c>
      <c r="H507">
        <v>166</v>
      </c>
      <c r="I507">
        <v>170</v>
      </c>
      <c r="J507" t="s">
        <v>5</v>
      </c>
      <c r="K507">
        <v>6.3</v>
      </c>
      <c r="L507">
        <f t="shared" si="7"/>
        <v>26.984126984126984</v>
      </c>
      <c r="M507">
        <f>VLOOKUP( CONCATENATE(D507,E507),градация!A:D,4,0)</f>
        <v>2</v>
      </c>
      <c r="N507">
        <f>VLOOKUP( CONCATENATE(G507,H507),градация!F:I,4,0)</f>
        <v>1</v>
      </c>
    </row>
    <row r="508" spans="1:14" hidden="1" x14ac:dyDescent="0.3">
      <c r="A508" t="s">
        <v>16</v>
      </c>
      <c r="B508">
        <v>22</v>
      </c>
      <c r="C508">
        <v>60</v>
      </c>
      <c r="D508">
        <v>25</v>
      </c>
      <c r="E508">
        <v>50</v>
      </c>
      <c r="F508" t="s">
        <v>17</v>
      </c>
      <c r="G508">
        <v>0</v>
      </c>
      <c r="H508">
        <v>166</v>
      </c>
      <c r="I508">
        <v>165</v>
      </c>
      <c r="J508" t="s">
        <v>5</v>
      </c>
      <c r="K508">
        <v>6.3</v>
      </c>
      <c r="L508">
        <f t="shared" si="7"/>
        <v>26.19047619047619</v>
      </c>
      <c r="M508">
        <f>VLOOKUP( CONCATENATE(D508,E508),градация!A:D,4,0)</f>
        <v>3</v>
      </c>
      <c r="N508">
        <f>VLOOKUP( CONCATENATE(G508,H508),градация!F:I,4,0)</f>
        <v>1</v>
      </c>
    </row>
    <row r="509" spans="1:14" hidden="1" x14ac:dyDescent="0.3">
      <c r="A509" t="s">
        <v>16</v>
      </c>
      <c r="B509">
        <v>22</v>
      </c>
      <c r="C509">
        <v>60</v>
      </c>
      <c r="D509">
        <v>0</v>
      </c>
      <c r="E509">
        <v>5</v>
      </c>
      <c r="F509" t="s">
        <v>17</v>
      </c>
      <c r="G509">
        <v>166</v>
      </c>
      <c r="H509">
        <v>333</v>
      </c>
      <c r="I509">
        <v>190</v>
      </c>
      <c r="J509" t="s">
        <v>5</v>
      </c>
      <c r="K509">
        <v>6.3</v>
      </c>
      <c r="L509">
        <f t="shared" si="7"/>
        <v>30.158730158730158</v>
      </c>
      <c r="M509">
        <f>VLOOKUP( CONCATENATE(D509,E509),градация!A:D,4,0)</f>
        <v>1</v>
      </c>
      <c r="N509">
        <f>VLOOKUP( CONCATENATE(G509,H509),градация!F:I,4,0)</f>
        <v>2</v>
      </c>
    </row>
    <row r="510" spans="1:14" hidden="1" x14ac:dyDescent="0.3">
      <c r="A510" t="s">
        <v>16</v>
      </c>
      <c r="B510">
        <v>22</v>
      </c>
      <c r="C510">
        <v>60</v>
      </c>
      <c r="D510">
        <v>5</v>
      </c>
      <c r="E510">
        <v>25</v>
      </c>
      <c r="F510" t="s">
        <v>17</v>
      </c>
      <c r="G510">
        <v>166</v>
      </c>
      <c r="H510">
        <v>333</v>
      </c>
      <c r="I510">
        <v>180</v>
      </c>
      <c r="J510" t="s">
        <v>5</v>
      </c>
      <c r="K510">
        <v>6.3</v>
      </c>
      <c r="L510">
        <f t="shared" si="7"/>
        <v>28.571428571428573</v>
      </c>
      <c r="M510">
        <f>VLOOKUP( CONCATENATE(D510,E510),градация!A:D,4,0)</f>
        <v>2</v>
      </c>
      <c r="N510">
        <f>VLOOKUP( CONCATENATE(G510,H510),градация!F:I,4,0)</f>
        <v>2</v>
      </c>
    </row>
    <row r="511" spans="1:14" hidden="1" x14ac:dyDescent="0.3">
      <c r="A511" t="s">
        <v>16</v>
      </c>
      <c r="B511">
        <v>22</v>
      </c>
      <c r="C511">
        <v>60</v>
      </c>
      <c r="D511">
        <v>25</v>
      </c>
      <c r="E511">
        <v>50</v>
      </c>
      <c r="F511" t="s">
        <v>17</v>
      </c>
      <c r="G511">
        <v>166</v>
      </c>
      <c r="H511">
        <v>333</v>
      </c>
      <c r="I511">
        <v>170</v>
      </c>
      <c r="J511" t="s">
        <v>5</v>
      </c>
      <c r="K511">
        <v>6.3</v>
      </c>
      <c r="L511">
        <f t="shared" si="7"/>
        <v>26.984126984126984</v>
      </c>
      <c r="M511">
        <f>VLOOKUP( CONCATENATE(D511,E511),градация!A:D,4,0)</f>
        <v>3</v>
      </c>
      <c r="N511">
        <f>VLOOKUP( CONCATENATE(G511,H511),градация!F:I,4,0)</f>
        <v>2</v>
      </c>
    </row>
    <row r="512" spans="1:14" x14ac:dyDescent="0.3">
      <c r="A512" t="s">
        <v>16</v>
      </c>
      <c r="B512">
        <v>22</v>
      </c>
      <c r="C512">
        <v>60</v>
      </c>
      <c r="D512">
        <v>0</v>
      </c>
      <c r="E512">
        <v>5000</v>
      </c>
      <c r="F512" t="s">
        <v>18</v>
      </c>
      <c r="G512">
        <v>333</v>
      </c>
      <c r="H512">
        <v>1000000</v>
      </c>
      <c r="I512">
        <v>0.5</v>
      </c>
      <c r="J512" t="s">
        <v>5</v>
      </c>
      <c r="K512">
        <v>6.3</v>
      </c>
      <c r="L512">
        <f t="shared" si="7"/>
        <v>7.9365079365079361E-2</v>
      </c>
      <c r="M512">
        <f>VLOOKUP( CONCATENATE(D512,E512),градация!A:D,4,0)</f>
        <v>4</v>
      </c>
      <c r="N512">
        <f>VLOOKUP( CONCATENATE(G512,H512),градация!F:I,4,0)</f>
        <v>3</v>
      </c>
    </row>
    <row r="513" spans="1:14" x14ac:dyDescent="0.3">
      <c r="A513" t="s">
        <v>16</v>
      </c>
      <c r="B513">
        <v>22</v>
      </c>
      <c r="C513">
        <v>60</v>
      </c>
      <c r="D513">
        <v>5000</v>
      </c>
      <c r="E513">
        <v>10000</v>
      </c>
      <c r="F513" t="s">
        <v>18</v>
      </c>
      <c r="G513">
        <v>333</v>
      </c>
      <c r="H513">
        <v>1000000</v>
      </c>
      <c r="I513">
        <v>0.49</v>
      </c>
      <c r="J513" t="s">
        <v>5</v>
      </c>
      <c r="K513">
        <v>6.3</v>
      </c>
      <c r="L513">
        <f t="shared" si="7"/>
        <v>7.7777777777777779E-2</v>
      </c>
      <c r="M513">
        <f>VLOOKUP( CONCATENATE(D513,E513),градация!A:D,4,0)</f>
        <v>5</v>
      </c>
      <c r="N513">
        <f>VLOOKUP( CONCATENATE(G513,H513),градация!F:I,4,0)</f>
        <v>3</v>
      </c>
    </row>
    <row r="514" spans="1:14" x14ac:dyDescent="0.3">
      <c r="A514" t="s">
        <v>16</v>
      </c>
      <c r="B514">
        <v>22</v>
      </c>
      <c r="C514">
        <v>60</v>
      </c>
      <c r="D514">
        <v>10000</v>
      </c>
      <c r="E514">
        <v>100000</v>
      </c>
      <c r="F514" t="s">
        <v>18</v>
      </c>
      <c r="G514">
        <v>333</v>
      </c>
      <c r="H514">
        <v>1000000</v>
      </c>
      <c r="I514">
        <v>0.48</v>
      </c>
      <c r="J514" t="s">
        <v>5</v>
      </c>
      <c r="K514">
        <v>6.3</v>
      </c>
      <c r="L514">
        <f t="shared" si="7"/>
        <v>7.6190476190476183E-2</v>
      </c>
      <c r="M514">
        <f>VLOOKUP( CONCATENATE(D514,E514),градация!A:D,4,0)</f>
        <v>6</v>
      </c>
      <c r="N514">
        <f>VLOOKUP( CONCATENATE(G514,H514),градация!F:I,4,0)</f>
        <v>3</v>
      </c>
    </row>
    <row r="515" spans="1:14" hidden="1" x14ac:dyDescent="0.3">
      <c r="A515" t="s">
        <v>16</v>
      </c>
      <c r="B515">
        <v>108</v>
      </c>
      <c r="C515">
        <v>60</v>
      </c>
      <c r="D515">
        <v>0</v>
      </c>
      <c r="E515">
        <v>5</v>
      </c>
      <c r="F515" t="s">
        <v>17</v>
      </c>
      <c r="G515">
        <v>0</v>
      </c>
      <c r="H515">
        <v>166</v>
      </c>
      <c r="I515">
        <v>165</v>
      </c>
      <c r="J515" t="s">
        <v>5</v>
      </c>
      <c r="K515">
        <v>6.3</v>
      </c>
      <c r="L515">
        <f t="shared" ref="L515:L578" si="8">I515/K515</f>
        <v>26.19047619047619</v>
      </c>
      <c r="M515">
        <f>VLOOKUP( CONCATENATE(D515,E515),градация!A:D,4,0)</f>
        <v>1</v>
      </c>
      <c r="N515">
        <f>VLOOKUP( CONCATENATE(G515,H515),градация!F:I,4,0)</f>
        <v>1</v>
      </c>
    </row>
    <row r="516" spans="1:14" hidden="1" x14ac:dyDescent="0.3">
      <c r="A516" t="s">
        <v>16</v>
      </c>
      <c r="B516">
        <v>108</v>
      </c>
      <c r="C516">
        <v>60</v>
      </c>
      <c r="D516">
        <v>5</v>
      </c>
      <c r="E516">
        <v>25</v>
      </c>
      <c r="F516" t="s">
        <v>17</v>
      </c>
      <c r="G516">
        <v>0</v>
      </c>
      <c r="H516">
        <v>166</v>
      </c>
      <c r="I516">
        <v>160</v>
      </c>
      <c r="J516" t="s">
        <v>5</v>
      </c>
      <c r="K516">
        <v>6.3</v>
      </c>
      <c r="L516">
        <f t="shared" si="8"/>
        <v>25.396825396825399</v>
      </c>
      <c r="M516">
        <f>VLOOKUP( CONCATENATE(D516,E516),градация!A:D,4,0)</f>
        <v>2</v>
      </c>
      <c r="N516">
        <f>VLOOKUP( CONCATENATE(G516,H516),градация!F:I,4,0)</f>
        <v>1</v>
      </c>
    </row>
    <row r="517" spans="1:14" hidden="1" x14ac:dyDescent="0.3">
      <c r="A517" t="s">
        <v>16</v>
      </c>
      <c r="B517">
        <v>108</v>
      </c>
      <c r="C517">
        <v>60</v>
      </c>
      <c r="D517">
        <v>25</v>
      </c>
      <c r="E517">
        <v>50</v>
      </c>
      <c r="F517" t="s">
        <v>17</v>
      </c>
      <c r="G517">
        <v>0</v>
      </c>
      <c r="H517">
        <v>166</v>
      </c>
      <c r="I517">
        <v>155</v>
      </c>
      <c r="J517" t="s">
        <v>5</v>
      </c>
      <c r="K517">
        <v>6.3</v>
      </c>
      <c r="L517">
        <f t="shared" si="8"/>
        <v>24.603174603174605</v>
      </c>
      <c r="M517">
        <f>VLOOKUP( CONCATENATE(D517,E517),градация!A:D,4,0)</f>
        <v>3</v>
      </c>
      <c r="N517">
        <f>VLOOKUP( CONCATENATE(G517,H517),градация!F:I,4,0)</f>
        <v>1</v>
      </c>
    </row>
    <row r="518" spans="1:14" hidden="1" x14ac:dyDescent="0.3">
      <c r="A518" t="s">
        <v>16</v>
      </c>
      <c r="B518">
        <v>108</v>
      </c>
      <c r="C518">
        <v>60</v>
      </c>
      <c r="D518">
        <v>0</v>
      </c>
      <c r="E518">
        <v>5</v>
      </c>
      <c r="F518" t="s">
        <v>17</v>
      </c>
      <c r="G518">
        <v>166</v>
      </c>
      <c r="H518">
        <v>333</v>
      </c>
      <c r="I518">
        <v>180</v>
      </c>
      <c r="J518" t="s">
        <v>5</v>
      </c>
      <c r="K518">
        <v>6.3</v>
      </c>
      <c r="L518">
        <f t="shared" si="8"/>
        <v>28.571428571428573</v>
      </c>
      <c r="M518">
        <f>VLOOKUP( CONCATENATE(D518,E518),градация!A:D,4,0)</f>
        <v>1</v>
      </c>
      <c r="N518">
        <f>VLOOKUP( CONCATENATE(G518,H518),градация!F:I,4,0)</f>
        <v>2</v>
      </c>
    </row>
    <row r="519" spans="1:14" hidden="1" x14ac:dyDescent="0.3">
      <c r="A519" t="s">
        <v>16</v>
      </c>
      <c r="B519">
        <v>108</v>
      </c>
      <c r="C519">
        <v>60</v>
      </c>
      <c r="D519">
        <v>5</v>
      </c>
      <c r="E519">
        <v>25</v>
      </c>
      <c r="F519" t="s">
        <v>17</v>
      </c>
      <c r="G519">
        <v>166</v>
      </c>
      <c r="H519">
        <v>333</v>
      </c>
      <c r="I519">
        <v>170</v>
      </c>
      <c r="J519" t="s">
        <v>5</v>
      </c>
      <c r="K519">
        <v>6.3</v>
      </c>
      <c r="L519">
        <f t="shared" si="8"/>
        <v>26.984126984126984</v>
      </c>
      <c r="M519">
        <f>VLOOKUP( CONCATENATE(D519,E519),градация!A:D,4,0)</f>
        <v>2</v>
      </c>
      <c r="N519">
        <f>VLOOKUP( CONCATENATE(G519,H519),градация!F:I,4,0)</f>
        <v>2</v>
      </c>
    </row>
    <row r="520" spans="1:14" hidden="1" x14ac:dyDescent="0.3">
      <c r="A520" t="s">
        <v>16</v>
      </c>
      <c r="B520">
        <v>108</v>
      </c>
      <c r="C520">
        <v>60</v>
      </c>
      <c r="D520">
        <v>25</v>
      </c>
      <c r="E520">
        <v>50</v>
      </c>
      <c r="F520" t="s">
        <v>17</v>
      </c>
      <c r="G520">
        <v>166</v>
      </c>
      <c r="H520">
        <v>333</v>
      </c>
      <c r="I520">
        <v>165</v>
      </c>
      <c r="J520" t="s">
        <v>5</v>
      </c>
      <c r="K520">
        <v>6.3</v>
      </c>
      <c r="L520">
        <f t="shared" si="8"/>
        <v>26.19047619047619</v>
      </c>
      <c r="M520">
        <f>VLOOKUP( CONCATENATE(D520,E520),градация!A:D,4,0)</f>
        <v>3</v>
      </c>
      <c r="N520">
        <f>VLOOKUP( CONCATENATE(G520,H520),градация!F:I,4,0)</f>
        <v>2</v>
      </c>
    </row>
    <row r="521" spans="1:14" x14ac:dyDescent="0.3">
      <c r="A521" t="s">
        <v>16</v>
      </c>
      <c r="B521">
        <v>108</v>
      </c>
      <c r="C521">
        <v>60</v>
      </c>
      <c r="D521">
        <v>0</v>
      </c>
      <c r="E521">
        <v>5000</v>
      </c>
      <c r="F521" t="s">
        <v>18</v>
      </c>
      <c r="G521">
        <v>333</v>
      </c>
      <c r="H521">
        <v>1000000</v>
      </c>
      <c r="I521">
        <v>0.47</v>
      </c>
      <c r="J521" t="s">
        <v>5</v>
      </c>
      <c r="K521">
        <v>6.3</v>
      </c>
      <c r="L521">
        <f t="shared" si="8"/>
        <v>7.4603174603174602E-2</v>
      </c>
      <c r="M521">
        <f>VLOOKUP( CONCATENATE(D521,E521),градация!A:D,4,0)</f>
        <v>4</v>
      </c>
      <c r="N521">
        <f>VLOOKUP( CONCATENATE(G521,H521),градация!F:I,4,0)</f>
        <v>3</v>
      </c>
    </row>
    <row r="522" spans="1:14" x14ac:dyDescent="0.3">
      <c r="A522" t="s">
        <v>16</v>
      </c>
      <c r="B522">
        <v>108</v>
      </c>
      <c r="C522">
        <v>60</v>
      </c>
      <c r="D522">
        <v>5000</v>
      </c>
      <c r="E522">
        <v>10000</v>
      </c>
      <c r="F522" t="s">
        <v>18</v>
      </c>
      <c r="G522">
        <v>333</v>
      </c>
      <c r="H522">
        <v>1000000</v>
      </c>
      <c r="I522">
        <v>0.46</v>
      </c>
      <c r="J522" t="s">
        <v>5</v>
      </c>
      <c r="K522">
        <v>6.3</v>
      </c>
      <c r="L522">
        <f t="shared" si="8"/>
        <v>7.301587301587302E-2</v>
      </c>
      <c r="M522">
        <f>VLOOKUP( CONCATENATE(D522,E522),градация!A:D,4,0)</f>
        <v>5</v>
      </c>
      <c r="N522">
        <f>VLOOKUP( CONCATENATE(G522,H522),градация!F:I,4,0)</f>
        <v>3</v>
      </c>
    </row>
    <row r="523" spans="1:14" x14ac:dyDescent="0.3">
      <c r="A523" t="s">
        <v>16</v>
      </c>
      <c r="B523">
        <v>108</v>
      </c>
      <c r="C523">
        <v>60</v>
      </c>
      <c r="D523">
        <v>10000</v>
      </c>
      <c r="E523">
        <v>100000</v>
      </c>
      <c r="F523" t="s">
        <v>18</v>
      </c>
      <c r="G523">
        <v>333</v>
      </c>
      <c r="H523">
        <v>1000000</v>
      </c>
      <c r="I523">
        <v>0.45</v>
      </c>
      <c r="J523" t="s">
        <v>5</v>
      </c>
      <c r="K523">
        <v>6.3</v>
      </c>
      <c r="L523">
        <f t="shared" si="8"/>
        <v>7.1428571428571438E-2</v>
      </c>
      <c r="M523">
        <f>VLOOKUP( CONCATENATE(D523,E523),градация!A:D,4,0)</f>
        <v>6</v>
      </c>
      <c r="N523">
        <f>VLOOKUP( CONCATENATE(G523,H523),градация!F:I,4,0)</f>
        <v>3</v>
      </c>
    </row>
    <row r="524" spans="1:14" hidden="1" x14ac:dyDescent="0.3">
      <c r="A524" t="s">
        <v>16</v>
      </c>
      <c r="B524">
        <v>24</v>
      </c>
      <c r="C524">
        <v>60</v>
      </c>
      <c r="D524">
        <v>0</v>
      </c>
      <c r="E524">
        <v>5</v>
      </c>
      <c r="F524" t="s">
        <v>17</v>
      </c>
      <c r="G524">
        <v>0</v>
      </c>
      <c r="H524">
        <v>166</v>
      </c>
      <c r="I524">
        <v>190</v>
      </c>
      <c r="J524" t="s">
        <v>5</v>
      </c>
      <c r="K524">
        <v>6.3</v>
      </c>
      <c r="L524">
        <f t="shared" si="8"/>
        <v>30.158730158730158</v>
      </c>
      <c r="M524">
        <f>VLOOKUP( CONCATENATE(D524,E524),градация!A:D,4,0)</f>
        <v>1</v>
      </c>
      <c r="N524">
        <f>VLOOKUP( CONCATENATE(G524,H524),градация!F:I,4,0)</f>
        <v>1</v>
      </c>
    </row>
    <row r="525" spans="1:14" hidden="1" x14ac:dyDescent="0.3">
      <c r="A525" t="s">
        <v>16</v>
      </c>
      <c r="B525">
        <v>24</v>
      </c>
      <c r="C525">
        <v>60</v>
      </c>
      <c r="D525">
        <v>5</v>
      </c>
      <c r="E525">
        <v>25</v>
      </c>
      <c r="F525" t="s">
        <v>17</v>
      </c>
      <c r="G525">
        <v>0</v>
      </c>
      <c r="H525">
        <v>166</v>
      </c>
      <c r="I525">
        <v>185</v>
      </c>
      <c r="J525" t="s">
        <v>5</v>
      </c>
      <c r="K525">
        <v>6.3</v>
      </c>
      <c r="L525">
        <f t="shared" si="8"/>
        <v>29.365079365079367</v>
      </c>
      <c r="M525">
        <f>VLOOKUP( CONCATENATE(D525,E525),градация!A:D,4,0)</f>
        <v>2</v>
      </c>
      <c r="N525">
        <f>VLOOKUP( CONCATENATE(G525,H525),градация!F:I,4,0)</f>
        <v>1</v>
      </c>
    </row>
    <row r="526" spans="1:14" hidden="1" x14ac:dyDescent="0.3">
      <c r="A526" t="s">
        <v>16</v>
      </c>
      <c r="B526">
        <v>24</v>
      </c>
      <c r="C526">
        <v>60</v>
      </c>
      <c r="D526">
        <v>25</v>
      </c>
      <c r="E526">
        <v>50</v>
      </c>
      <c r="F526" t="s">
        <v>17</v>
      </c>
      <c r="G526">
        <v>0</v>
      </c>
      <c r="H526">
        <v>166</v>
      </c>
      <c r="I526">
        <v>180</v>
      </c>
      <c r="J526" t="s">
        <v>5</v>
      </c>
      <c r="K526">
        <v>6.3</v>
      </c>
      <c r="L526">
        <f t="shared" si="8"/>
        <v>28.571428571428573</v>
      </c>
      <c r="M526">
        <f>VLOOKUP( CONCATENATE(D526,E526),градация!A:D,4,0)</f>
        <v>3</v>
      </c>
      <c r="N526">
        <f>VLOOKUP( CONCATENATE(G526,H526),градация!F:I,4,0)</f>
        <v>1</v>
      </c>
    </row>
    <row r="527" spans="1:14" hidden="1" x14ac:dyDescent="0.3">
      <c r="A527" t="s">
        <v>16</v>
      </c>
      <c r="B527">
        <v>24</v>
      </c>
      <c r="C527">
        <v>60</v>
      </c>
      <c r="D527">
        <v>0</v>
      </c>
      <c r="E527">
        <v>5</v>
      </c>
      <c r="F527" t="s">
        <v>17</v>
      </c>
      <c r="G527">
        <v>166</v>
      </c>
      <c r="H527">
        <v>333</v>
      </c>
      <c r="I527">
        <v>210</v>
      </c>
      <c r="J527" t="s">
        <v>5</v>
      </c>
      <c r="K527">
        <v>6.3</v>
      </c>
      <c r="L527">
        <f t="shared" si="8"/>
        <v>33.333333333333336</v>
      </c>
      <c r="M527">
        <f>VLOOKUP( CONCATENATE(D527,E527),градация!A:D,4,0)</f>
        <v>1</v>
      </c>
      <c r="N527">
        <f>VLOOKUP( CONCATENATE(G527,H527),градация!F:I,4,0)</f>
        <v>2</v>
      </c>
    </row>
    <row r="528" spans="1:14" hidden="1" x14ac:dyDescent="0.3">
      <c r="A528" t="s">
        <v>16</v>
      </c>
      <c r="B528">
        <v>24</v>
      </c>
      <c r="C528">
        <v>60</v>
      </c>
      <c r="D528">
        <v>5</v>
      </c>
      <c r="E528">
        <v>25</v>
      </c>
      <c r="F528" t="s">
        <v>17</v>
      </c>
      <c r="G528">
        <v>166</v>
      </c>
      <c r="H528">
        <v>333</v>
      </c>
      <c r="I528">
        <v>205</v>
      </c>
      <c r="J528" t="s">
        <v>5</v>
      </c>
      <c r="K528">
        <v>6.3</v>
      </c>
      <c r="L528">
        <f t="shared" si="8"/>
        <v>32.539682539682538</v>
      </c>
      <c r="M528">
        <f>VLOOKUP( CONCATENATE(D528,E528),градация!A:D,4,0)</f>
        <v>2</v>
      </c>
      <c r="N528">
        <f>VLOOKUP( CONCATENATE(G528,H528),градация!F:I,4,0)</f>
        <v>2</v>
      </c>
    </row>
    <row r="529" spans="1:14" hidden="1" x14ac:dyDescent="0.3">
      <c r="A529" t="s">
        <v>16</v>
      </c>
      <c r="B529">
        <v>24</v>
      </c>
      <c r="C529">
        <v>60</v>
      </c>
      <c r="D529">
        <v>25</v>
      </c>
      <c r="E529">
        <v>50</v>
      </c>
      <c r="F529" t="s">
        <v>17</v>
      </c>
      <c r="G529">
        <v>166</v>
      </c>
      <c r="H529">
        <v>333</v>
      </c>
      <c r="I529">
        <v>200</v>
      </c>
      <c r="J529" t="s">
        <v>5</v>
      </c>
      <c r="K529">
        <v>6.3</v>
      </c>
      <c r="L529">
        <f t="shared" si="8"/>
        <v>31.746031746031747</v>
      </c>
      <c r="M529">
        <f>VLOOKUP( CONCATENATE(D529,E529),градация!A:D,4,0)</f>
        <v>3</v>
      </c>
      <c r="N529">
        <f>VLOOKUP( CONCATENATE(G529,H529),градация!F:I,4,0)</f>
        <v>2</v>
      </c>
    </row>
    <row r="530" spans="1:14" x14ac:dyDescent="0.3">
      <c r="A530" t="s">
        <v>16</v>
      </c>
      <c r="B530">
        <v>24</v>
      </c>
      <c r="C530">
        <v>60</v>
      </c>
      <c r="D530">
        <v>0</v>
      </c>
      <c r="E530">
        <v>5000</v>
      </c>
      <c r="F530" t="s">
        <v>18</v>
      </c>
      <c r="G530">
        <v>333</v>
      </c>
      <c r="H530">
        <v>1000000</v>
      </c>
      <c r="I530">
        <v>0.55000000000000004</v>
      </c>
      <c r="J530" t="s">
        <v>5</v>
      </c>
      <c r="K530">
        <v>6.3</v>
      </c>
      <c r="L530">
        <f t="shared" si="8"/>
        <v>8.7301587301587311E-2</v>
      </c>
      <c r="M530">
        <f>VLOOKUP( CONCATENATE(D530,E530),градация!A:D,4,0)</f>
        <v>4</v>
      </c>
      <c r="N530">
        <f>VLOOKUP( CONCATENATE(G530,H530),градация!F:I,4,0)</f>
        <v>3</v>
      </c>
    </row>
    <row r="531" spans="1:14" x14ac:dyDescent="0.3">
      <c r="A531" t="s">
        <v>16</v>
      </c>
      <c r="B531">
        <v>24</v>
      </c>
      <c r="C531">
        <v>60</v>
      </c>
      <c r="D531">
        <v>5000</v>
      </c>
      <c r="E531">
        <v>10000</v>
      </c>
      <c r="F531" t="s">
        <v>18</v>
      </c>
      <c r="G531">
        <v>333</v>
      </c>
      <c r="H531">
        <v>1000000</v>
      </c>
      <c r="I531">
        <v>0.54</v>
      </c>
      <c r="J531" t="s">
        <v>5</v>
      </c>
      <c r="K531">
        <v>6.3</v>
      </c>
      <c r="L531">
        <f t="shared" si="8"/>
        <v>8.5714285714285729E-2</v>
      </c>
      <c r="M531">
        <f>VLOOKUP( CONCATENATE(D531,E531),градация!A:D,4,0)</f>
        <v>5</v>
      </c>
      <c r="N531">
        <f>VLOOKUP( CONCATENATE(G531,H531),градация!F:I,4,0)</f>
        <v>3</v>
      </c>
    </row>
    <row r="532" spans="1:14" x14ac:dyDescent="0.3">
      <c r="A532" t="s">
        <v>16</v>
      </c>
      <c r="B532">
        <v>24</v>
      </c>
      <c r="C532">
        <v>60</v>
      </c>
      <c r="D532">
        <v>10000</v>
      </c>
      <c r="E532">
        <v>100000</v>
      </c>
      <c r="F532" t="s">
        <v>18</v>
      </c>
      <c r="G532">
        <v>333</v>
      </c>
      <c r="H532">
        <v>1000000</v>
      </c>
      <c r="I532">
        <v>0.53</v>
      </c>
      <c r="J532" t="s">
        <v>5</v>
      </c>
      <c r="K532">
        <v>6.3</v>
      </c>
      <c r="L532">
        <f t="shared" si="8"/>
        <v>8.4126984126984133E-2</v>
      </c>
      <c r="M532">
        <f>VLOOKUP( CONCATENATE(D532,E532),градация!A:D,4,0)</f>
        <v>6</v>
      </c>
      <c r="N532">
        <f>VLOOKUP( CONCATENATE(G532,H532),градация!F:I,4,0)</f>
        <v>3</v>
      </c>
    </row>
    <row r="533" spans="1:14" hidden="1" x14ac:dyDescent="0.3">
      <c r="A533" t="s">
        <v>16</v>
      </c>
      <c r="B533">
        <v>118</v>
      </c>
      <c r="C533">
        <v>60</v>
      </c>
      <c r="D533">
        <v>0</v>
      </c>
      <c r="E533">
        <v>5</v>
      </c>
      <c r="F533" t="s">
        <v>17</v>
      </c>
      <c r="G533">
        <v>0</v>
      </c>
      <c r="H533">
        <v>166</v>
      </c>
      <c r="I533">
        <v>130</v>
      </c>
      <c r="J533" t="s">
        <v>5</v>
      </c>
      <c r="K533">
        <v>6.3</v>
      </c>
      <c r="L533">
        <f t="shared" si="8"/>
        <v>20.634920634920636</v>
      </c>
      <c r="M533">
        <f>VLOOKUP( CONCATENATE(D533,E533),градация!A:D,4,0)</f>
        <v>1</v>
      </c>
      <c r="N533">
        <f>VLOOKUP( CONCATENATE(G533,H533),градация!F:I,4,0)</f>
        <v>1</v>
      </c>
    </row>
    <row r="534" spans="1:14" hidden="1" x14ac:dyDescent="0.3">
      <c r="A534" t="s">
        <v>16</v>
      </c>
      <c r="B534">
        <v>118</v>
      </c>
      <c r="C534">
        <v>60</v>
      </c>
      <c r="D534">
        <v>5</v>
      </c>
      <c r="E534">
        <v>25</v>
      </c>
      <c r="F534" t="s">
        <v>17</v>
      </c>
      <c r="G534">
        <v>0</v>
      </c>
      <c r="H534">
        <v>166</v>
      </c>
      <c r="I534">
        <v>125</v>
      </c>
      <c r="J534" t="s">
        <v>5</v>
      </c>
      <c r="K534">
        <v>6.3</v>
      </c>
      <c r="L534">
        <f t="shared" si="8"/>
        <v>19.841269841269842</v>
      </c>
      <c r="M534">
        <f>VLOOKUP( CONCATENATE(D534,E534),градация!A:D,4,0)</f>
        <v>2</v>
      </c>
      <c r="N534">
        <f>VLOOKUP( CONCATENATE(G534,H534),градация!F:I,4,0)</f>
        <v>1</v>
      </c>
    </row>
    <row r="535" spans="1:14" hidden="1" x14ac:dyDescent="0.3">
      <c r="A535" t="s">
        <v>16</v>
      </c>
      <c r="B535">
        <v>118</v>
      </c>
      <c r="C535">
        <v>60</v>
      </c>
      <c r="D535">
        <v>25</v>
      </c>
      <c r="E535">
        <v>50</v>
      </c>
      <c r="F535" t="s">
        <v>17</v>
      </c>
      <c r="G535">
        <v>0</v>
      </c>
      <c r="H535">
        <v>166</v>
      </c>
      <c r="I535">
        <v>120</v>
      </c>
      <c r="J535" t="s">
        <v>5</v>
      </c>
      <c r="K535">
        <v>6.3</v>
      </c>
      <c r="L535">
        <f t="shared" si="8"/>
        <v>19.047619047619047</v>
      </c>
      <c r="M535">
        <f>VLOOKUP( CONCATENATE(D535,E535),градация!A:D,4,0)</f>
        <v>3</v>
      </c>
      <c r="N535">
        <f>VLOOKUP( CONCATENATE(G535,H535),градация!F:I,4,0)</f>
        <v>1</v>
      </c>
    </row>
    <row r="536" spans="1:14" hidden="1" x14ac:dyDescent="0.3">
      <c r="A536" t="s">
        <v>16</v>
      </c>
      <c r="B536">
        <v>118</v>
      </c>
      <c r="C536">
        <v>60</v>
      </c>
      <c r="D536">
        <v>0</v>
      </c>
      <c r="E536">
        <v>5</v>
      </c>
      <c r="F536" t="s">
        <v>17</v>
      </c>
      <c r="G536">
        <v>166</v>
      </c>
      <c r="H536">
        <v>333</v>
      </c>
      <c r="I536">
        <v>150</v>
      </c>
      <c r="J536" t="s">
        <v>5</v>
      </c>
      <c r="K536">
        <v>6.3</v>
      </c>
      <c r="L536">
        <f t="shared" si="8"/>
        <v>23.80952380952381</v>
      </c>
      <c r="M536">
        <f>VLOOKUP( CONCATENATE(D536,E536),градация!A:D,4,0)</f>
        <v>1</v>
      </c>
      <c r="N536">
        <f>VLOOKUP( CONCATENATE(G536,H536),градация!F:I,4,0)</f>
        <v>2</v>
      </c>
    </row>
    <row r="537" spans="1:14" hidden="1" x14ac:dyDescent="0.3">
      <c r="A537" t="s">
        <v>16</v>
      </c>
      <c r="B537">
        <v>118</v>
      </c>
      <c r="C537">
        <v>60</v>
      </c>
      <c r="D537">
        <v>5</v>
      </c>
      <c r="E537">
        <v>25</v>
      </c>
      <c r="F537" t="s">
        <v>17</v>
      </c>
      <c r="G537">
        <v>166</v>
      </c>
      <c r="H537">
        <v>333</v>
      </c>
      <c r="I537">
        <v>140</v>
      </c>
      <c r="J537" t="s">
        <v>5</v>
      </c>
      <c r="K537">
        <v>6.3</v>
      </c>
      <c r="L537">
        <f t="shared" si="8"/>
        <v>22.222222222222221</v>
      </c>
      <c r="M537">
        <f>VLOOKUP( CONCATENATE(D537,E537),градация!A:D,4,0)</f>
        <v>2</v>
      </c>
      <c r="N537">
        <f>VLOOKUP( CONCATENATE(G537,H537),градация!F:I,4,0)</f>
        <v>2</v>
      </c>
    </row>
    <row r="538" spans="1:14" hidden="1" x14ac:dyDescent="0.3">
      <c r="A538" t="s">
        <v>16</v>
      </c>
      <c r="B538">
        <v>118</v>
      </c>
      <c r="C538">
        <v>60</v>
      </c>
      <c r="D538">
        <v>25</v>
      </c>
      <c r="E538">
        <v>50</v>
      </c>
      <c r="F538" t="s">
        <v>17</v>
      </c>
      <c r="G538">
        <v>166</v>
      </c>
      <c r="H538">
        <v>333</v>
      </c>
      <c r="I538">
        <v>135</v>
      </c>
      <c r="J538" t="s">
        <v>5</v>
      </c>
      <c r="K538">
        <v>6.3</v>
      </c>
      <c r="L538">
        <f t="shared" si="8"/>
        <v>21.428571428571431</v>
      </c>
      <c r="M538">
        <f>VLOOKUP( CONCATENATE(D538,E538),градация!A:D,4,0)</f>
        <v>3</v>
      </c>
      <c r="N538">
        <f>VLOOKUP( CONCATENATE(G538,H538),градация!F:I,4,0)</f>
        <v>2</v>
      </c>
    </row>
    <row r="539" spans="1:14" x14ac:dyDescent="0.3">
      <c r="A539" t="s">
        <v>16</v>
      </c>
      <c r="B539">
        <v>118</v>
      </c>
      <c r="C539">
        <v>60</v>
      </c>
      <c r="D539">
        <v>0</v>
      </c>
      <c r="E539">
        <v>5000</v>
      </c>
      <c r="F539" t="s">
        <v>18</v>
      </c>
      <c r="G539">
        <v>333</v>
      </c>
      <c r="H539">
        <v>1000000</v>
      </c>
      <c r="I539">
        <v>0.42</v>
      </c>
      <c r="J539" t="s">
        <v>5</v>
      </c>
      <c r="K539">
        <v>6.3</v>
      </c>
      <c r="L539">
        <f t="shared" si="8"/>
        <v>6.6666666666666666E-2</v>
      </c>
      <c r="M539">
        <f>VLOOKUP( CONCATENATE(D539,E539),градация!A:D,4,0)</f>
        <v>4</v>
      </c>
      <c r="N539">
        <f>VLOOKUP( CONCATENATE(G539,H539),градация!F:I,4,0)</f>
        <v>3</v>
      </c>
    </row>
    <row r="540" spans="1:14" x14ac:dyDescent="0.3">
      <c r="A540" t="s">
        <v>16</v>
      </c>
      <c r="B540">
        <v>118</v>
      </c>
      <c r="C540">
        <v>60</v>
      </c>
      <c r="D540">
        <v>5000</v>
      </c>
      <c r="E540">
        <v>10000</v>
      </c>
      <c r="F540" t="s">
        <v>18</v>
      </c>
      <c r="G540">
        <v>333</v>
      </c>
      <c r="H540">
        <v>1000000</v>
      </c>
      <c r="I540">
        <v>0.41</v>
      </c>
      <c r="J540" t="s">
        <v>5</v>
      </c>
      <c r="K540">
        <v>6.3</v>
      </c>
      <c r="L540">
        <f t="shared" si="8"/>
        <v>6.5079365079365084E-2</v>
      </c>
      <c r="M540">
        <f>VLOOKUP( CONCATENATE(D540,E540),градация!A:D,4,0)</f>
        <v>5</v>
      </c>
      <c r="N540">
        <f>VLOOKUP( CONCATENATE(G540,H540),градация!F:I,4,0)</f>
        <v>3</v>
      </c>
    </row>
    <row r="541" spans="1:14" x14ac:dyDescent="0.3">
      <c r="A541" t="s">
        <v>16</v>
      </c>
      <c r="B541">
        <v>118</v>
      </c>
      <c r="C541">
        <v>60</v>
      </c>
      <c r="D541">
        <v>10000</v>
      </c>
      <c r="E541">
        <v>100000</v>
      </c>
      <c r="F541" t="s">
        <v>18</v>
      </c>
      <c r="G541">
        <v>333</v>
      </c>
      <c r="H541">
        <v>1000000</v>
      </c>
      <c r="I541">
        <v>0.4</v>
      </c>
      <c r="J541" t="s">
        <v>5</v>
      </c>
      <c r="K541">
        <v>6.3</v>
      </c>
      <c r="L541">
        <f t="shared" si="8"/>
        <v>6.3492063492063502E-2</v>
      </c>
      <c r="M541">
        <f>VLOOKUP( CONCATENATE(D541,E541),градация!A:D,4,0)</f>
        <v>6</v>
      </c>
      <c r="N541">
        <f>VLOOKUP( CONCATENATE(G541,H541),градация!F:I,4,0)</f>
        <v>3</v>
      </c>
    </row>
    <row r="542" spans="1:14" hidden="1" x14ac:dyDescent="0.3">
      <c r="A542" t="s">
        <v>16</v>
      </c>
      <c r="B542">
        <v>25</v>
      </c>
      <c r="C542">
        <v>60</v>
      </c>
      <c r="D542">
        <v>0</v>
      </c>
      <c r="E542">
        <v>5</v>
      </c>
      <c r="F542" t="s">
        <v>17</v>
      </c>
      <c r="G542">
        <v>0</v>
      </c>
      <c r="H542">
        <v>166</v>
      </c>
      <c r="I542">
        <v>140</v>
      </c>
      <c r="J542" t="s">
        <v>5</v>
      </c>
      <c r="K542">
        <v>6.3</v>
      </c>
      <c r="L542">
        <f t="shared" si="8"/>
        <v>22.222222222222221</v>
      </c>
      <c r="M542">
        <f>VLOOKUP( CONCATENATE(D542,E542),градация!A:D,4,0)</f>
        <v>1</v>
      </c>
      <c r="N542">
        <f>VLOOKUP( CONCATENATE(G542,H542),градация!F:I,4,0)</f>
        <v>1</v>
      </c>
    </row>
    <row r="543" spans="1:14" hidden="1" x14ac:dyDescent="0.3">
      <c r="A543" t="s">
        <v>16</v>
      </c>
      <c r="B543">
        <v>25</v>
      </c>
      <c r="C543">
        <v>60</v>
      </c>
      <c r="D543">
        <v>5</v>
      </c>
      <c r="E543">
        <v>25</v>
      </c>
      <c r="F543" t="s">
        <v>17</v>
      </c>
      <c r="G543">
        <v>0</v>
      </c>
      <c r="H543">
        <v>166</v>
      </c>
      <c r="I543">
        <v>135</v>
      </c>
      <c r="J543" t="s">
        <v>5</v>
      </c>
      <c r="K543">
        <v>6.3</v>
      </c>
      <c r="L543">
        <f t="shared" si="8"/>
        <v>21.428571428571431</v>
      </c>
      <c r="M543">
        <f>VLOOKUP( CONCATENATE(D543,E543),градация!A:D,4,0)</f>
        <v>2</v>
      </c>
      <c r="N543">
        <f>VLOOKUP( CONCATENATE(G543,H543),градация!F:I,4,0)</f>
        <v>1</v>
      </c>
    </row>
    <row r="544" spans="1:14" hidden="1" x14ac:dyDescent="0.3">
      <c r="A544" t="s">
        <v>16</v>
      </c>
      <c r="B544">
        <v>25</v>
      </c>
      <c r="C544">
        <v>60</v>
      </c>
      <c r="D544">
        <v>25</v>
      </c>
      <c r="E544">
        <v>50</v>
      </c>
      <c r="F544" t="s">
        <v>17</v>
      </c>
      <c r="G544">
        <v>0</v>
      </c>
      <c r="H544">
        <v>166</v>
      </c>
      <c r="I544">
        <v>130</v>
      </c>
      <c r="J544" t="s">
        <v>5</v>
      </c>
      <c r="K544">
        <v>6.3</v>
      </c>
      <c r="L544">
        <f t="shared" si="8"/>
        <v>20.634920634920636</v>
      </c>
      <c r="M544">
        <f>VLOOKUP( CONCATENATE(D544,E544),градация!A:D,4,0)</f>
        <v>3</v>
      </c>
      <c r="N544">
        <f>VLOOKUP( CONCATENATE(G544,H544),градация!F:I,4,0)</f>
        <v>1</v>
      </c>
    </row>
    <row r="545" spans="1:14" hidden="1" x14ac:dyDescent="0.3">
      <c r="A545" t="s">
        <v>16</v>
      </c>
      <c r="B545">
        <v>25</v>
      </c>
      <c r="C545">
        <v>60</v>
      </c>
      <c r="D545">
        <v>0</v>
      </c>
      <c r="E545">
        <v>5</v>
      </c>
      <c r="F545" t="s">
        <v>17</v>
      </c>
      <c r="G545">
        <v>166</v>
      </c>
      <c r="H545">
        <v>333</v>
      </c>
      <c r="I545">
        <v>160</v>
      </c>
      <c r="J545" t="s">
        <v>5</v>
      </c>
      <c r="K545">
        <v>6.3</v>
      </c>
      <c r="L545">
        <f t="shared" si="8"/>
        <v>25.396825396825399</v>
      </c>
      <c r="M545">
        <f>VLOOKUP( CONCATENATE(D545,E545),градация!A:D,4,0)</f>
        <v>1</v>
      </c>
      <c r="N545">
        <f>VLOOKUP( CONCATENATE(G545,H545),градация!F:I,4,0)</f>
        <v>2</v>
      </c>
    </row>
    <row r="546" spans="1:14" hidden="1" x14ac:dyDescent="0.3">
      <c r="A546" t="s">
        <v>16</v>
      </c>
      <c r="B546">
        <v>25</v>
      </c>
      <c r="C546">
        <v>60</v>
      </c>
      <c r="D546">
        <v>5</v>
      </c>
      <c r="E546">
        <v>25</v>
      </c>
      <c r="F546" t="s">
        <v>17</v>
      </c>
      <c r="G546">
        <v>166</v>
      </c>
      <c r="H546">
        <v>333</v>
      </c>
      <c r="I546">
        <v>150</v>
      </c>
      <c r="J546" t="s">
        <v>5</v>
      </c>
      <c r="K546">
        <v>6.3</v>
      </c>
      <c r="L546">
        <f t="shared" si="8"/>
        <v>23.80952380952381</v>
      </c>
      <c r="M546">
        <f>VLOOKUP( CONCATENATE(D546,E546),градация!A:D,4,0)</f>
        <v>2</v>
      </c>
      <c r="N546">
        <f>VLOOKUP( CONCATENATE(G546,H546),градация!F:I,4,0)</f>
        <v>2</v>
      </c>
    </row>
    <row r="547" spans="1:14" hidden="1" x14ac:dyDescent="0.3">
      <c r="A547" t="s">
        <v>16</v>
      </c>
      <c r="B547">
        <v>25</v>
      </c>
      <c r="C547">
        <v>60</v>
      </c>
      <c r="D547">
        <v>25</v>
      </c>
      <c r="E547">
        <v>50</v>
      </c>
      <c r="F547" t="s">
        <v>17</v>
      </c>
      <c r="G547">
        <v>166</v>
      </c>
      <c r="H547">
        <v>333</v>
      </c>
      <c r="I547">
        <v>140</v>
      </c>
      <c r="J547" t="s">
        <v>5</v>
      </c>
      <c r="K547">
        <v>6.3</v>
      </c>
      <c r="L547">
        <f t="shared" si="8"/>
        <v>22.222222222222221</v>
      </c>
      <c r="M547">
        <f>VLOOKUP( CONCATENATE(D547,E547),градация!A:D,4,0)</f>
        <v>3</v>
      </c>
      <c r="N547">
        <f>VLOOKUP( CONCATENATE(G547,H547),градация!F:I,4,0)</f>
        <v>2</v>
      </c>
    </row>
    <row r="548" spans="1:14" x14ac:dyDescent="0.3">
      <c r="A548" t="s">
        <v>16</v>
      </c>
      <c r="B548">
        <v>25</v>
      </c>
      <c r="C548">
        <v>60</v>
      </c>
      <c r="D548">
        <v>0</v>
      </c>
      <c r="E548">
        <v>5000</v>
      </c>
      <c r="F548" t="s">
        <v>18</v>
      </c>
      <c r="G548">
        <v>333</v>
      </c>
      <c r="H548">
        <v>1000000</v>
      </c>
      <c r="I548">
        <v>0.43</v>
      </c>
      <c r="J548" t="s">
        <v>5</v>
      </c>
      <c r="K548">
        <v>6.3</v>
      </c>
      <c r="L548">
        <f t="shared" si="8"/>
        <v>6.8253968253968261E-2</v>
      </c>
      <c r="M548">
        <f>VLOOKUP( CONCATENATE(D548,E548),градация!A:D,4,0)</f>
        <v>4</v>
      </c>
      <c r="N548">
        <f>VLOOKUP( CONCATENATE(G548,H548),градация!F:I,4,0)</f>
        <v>3</v>
      </c>
    </row>
    <row r="549" spans="1:14" x14ac:dyDescent="0.3">
      <c r="A549" t="s">
        <v>16</v>
      </c>
      <c r="B549">
        <v>25</v>
      </c>
      <c r="C549">
        <v>60</v>
      </c>
      <c r="D549">
        <v>5000</v>
      </c>
      <c r="E549">
        <v>10000</v>
      </c>
      <c r="F549" t="s">
        <v>18</v>
      </c>
      <c r="G549">
        <v>333</v>
      </c>
      <c r="H549">
        <v>1000000</v>
      </c>
      <c r="I549">
        <v>0.42</v>
      </c>
      <c r="J549" t="s">
        <v>5</v>
      </c>
      <c r="K549">
        <v>6.3</v>
      </c>
      <c r="L549">
        <f t="shared" si="8"/>
        <v>6.6666666666666666E-2</v>
      </c>
      <c r="M549">
        <f>VLOOKUP( CONCATENATE(D549,E549),градация!A:D,4,0)</f>
        <v>5</v>
      </c>
      <c r="N549">
        <f>VLOOKUP( CONCATENATE(G549,H549),градация!F:I,4,0)</f>
        <v>3</v>
      </c>
    </row>
    <row r="550" spans="1:14" x14ac:dyDescent="0.3">
      <c r="A550" t="s">
        <v>16</v>
      </c>
      <c r="B550">
        <v>25</v>
      </c>
      <c r="C550">
        <v>60</v>
      </c>
      <c r="D550">
        <v>10000</v>
      </c>
      <c r="E550">
        <v>100000</v>
      </c>
      <c r="F550" t="s">
        <v>18</v>
      </c>
      <c r="G550">
        <v>333</v>
      </c>
      <c r="H550">
        <v>1000000</v>
      </c>
      <c r="I550">
        <v>0.41</v>
      </c>
      <c r="J550" t="s">
        <v>5</v>
      </c>
      <c r="K550">
        <v>6.3</v>
      </c>
      <c r="L550">
        <f t="shared" si="8"/>
        <v>6.5079365079365084E-2</v>
      </c>
      <c r="M550">
        <f>VLOOKUP( CONCATENATE(D550,E550),градация!A:D,4,0)</f>
        <v>6</v>
      </c>
      <c r="N550">
        <f>VLOOKUP( CONCATENATE(G550,H550),градация!F:I,4,0)</f>
        <v>3</v>
      </c>
    </row>
    <row r="551" spans="1:14" hidden="1" x14ac:dyDescent="0.3">
      <c r="A551" t="s">
        <v>16</v>
      </c>
      <c r="B551">
        <v>138</v>
      </c>
      <c r="C551">
        <v>60</v>
      </c>
      <c r="D551">
        <v>0</v>
      </c>
      <c r="E551">
        <v>5</v>
      </c>
      <c r="F551" t="s">
        <v>17</v>
      </c>
      <c r="G551">
        <v>0</v>
      </c>
      <c r="H551">
        <v>166</v>
      </c>
      <c r="I551">
        <v>180</v>
      </c>
      <c r="J551" t="s">
        <v>5</v>
      </c>
      <c r="K551">
        <v>6.3</v>
      </c>
      <c r="L551">
        <f t="shared" si="8"/>
        <v>28.571428571428573</v>
      </c>
      <c r="M551">
        <f>VLOOKUP( CONCATENATE(D551,E551),градация!A:D,4,0)</f>
        <v>1</v>
      </c>
      <c r="N551">
        <f>VLOOKUP( CONCATENATE(G551,H551),градация!F:I,4,0)</f>
        <v>1</v>
      </c>
    </row>
    <row r="552" spans="1:14" hidden="1" x14ac:dyDescent="0.3">
      <c r="A552" t="s">
        <v>16</v>
      </c>
      <c r="B552">
        <v>138</v>
      </c>
      <c r="C552">
        <v>60</v>
      </c>
      <c r="D552">
        <v>5</v>
      </c>
      <c r="E552">
        <v>25</v>
      </c>
      <c r="F552" t="s">
        <v>17</v>
      </c>
      <c r="G552">
        <v>0</v>
      </c>
      <c r="H552">
        <v>166</v>
      </c>
      <c r="I552">
        <v>175</v>
      </c>
      <c r="J552" t="s">
        <v>5</v>
      </c>
      <c r="K552">
        <v>6.3</v>
      </c>
      <c r="L552">
        <f t="shared" si="8"/>
        <v>27.777777777777779</v>
      </c>
      <c r="M552">
        <f>VLOOKUP( CONCATENATE(D552,E552),градация!A:D,4,0)</f>
        <v>2</v>
      </c>
      <c r="N552">
        <f>VLOOKUP( CONCATENATE(G552,H552),градация!F:I,4,0)</f>
        <v>1</v>
      </c>
    </row>
    <row r="553" spans="1:14" hidden="1" x14ac:dyDescent="0.3">
      <c r="A553" t="s">
        <v>16</v>
      </c>
      <c r="B553">
        <v>138</v>
      </c>
      <c r="C553">
        <v>60</v>
      </c>
      <c r="D553">
        <v>25</v>
      </c>
      <c r="E553">
        <v>50</v>
      </c>
      <c r="F553" t="s">
        <v>17</v>
      </c>
      <c r="G553">
        <v>0</v>
      </c>
      <c r="H553">
        <v>166</v>
      </c>
      <c r="I553">
        <v>170</v>
      </c>
      <c r="J553" t="s">
        <v>5</v>
      </c>
      <c r="K553">
        <v>6.3</v>
      </c>
      <c r="L553">
        <f t="shared" si="8"/>
        <v>26.984126984126984</v>
      </c>
      <c r="M553">
        <f>VLOOKUP( CONCATENATE(D553,E553),градация!A:D,4,0)</f>
        <v>3</v>
      </c>
      <c r="N553">
        <f>VLOOKUP( CONCATENATE(G553,H553),градация!F:I,4,0)</f>
        <v>1</v>
      </c>
    </row>
    <row r="554" spans="1:14" hidden="1" x14ac:dyDescent="0.3">
      <c r="A554" t="s">
        <v>16</v>
      </c>
      <c r="B554">
        <v>138</v>
      </c>
      <c r="C554">
        <v>60</v>
      </c>
      <c r="D554">
        <v>0</v>
      </c>
      <c r="E554">
        <v>5</v>
      </c>
      <c r="F554" t="s">
        <v>17</v>
      </c>
      <c r="G554">
        <v>166</v>
      </c>
      <c r="H554">
        <v>333</v>
      </c>
      <c r="I554">
        <v>200</v>
      </c>
      <c r="J554" t="s">
        <v>5</v>
      </c>
      <c r="K554">
        <v>6.3</v>
      </c>
      <c r="L554">
        <f t="shared" si="8"/>
        <v>31.746031746031747</v>
      </c>
      <c r="M554">
        <f>VLOOKUP( CONCATENATE(D554,E554),градация!A:D,4,0)</f>
        <v>1</v>
      </c>
      <c r="N554">
        <f>VLOOKUP( CONCATENATE(G554,H554),градация!F:I,4,0)</f>
        <v>2</v>
      </c>
    </row>
    <row r="555" spans="1:14" hidden="1" x14ac:dyDescent="0.3">
      <c r="A555" t="s">
        <v>16</v>
      </c>
      <c r="B555">
        <v>138</v>
      </c>
      <c r="C555">
        <v>60</v>
      </c>
      <c r="D555">
        <v>5</v>
      </c>
      <c r="E555">
        <v>25</v>
      </c>
      <c r="F555" t="s">
        <v>17</v>
      </c>
      <c r="G555">
        <v>166</v>
      </c>
      <c r="H555">
        <v>333</v>
      </c>
      <c r="I555">
        <v>190</v>
      </c>
      <c r="J555" t="s">
        <v>5</v>
      </c>
      <c r="K555">
        <v>6.3</v>
      </c>
      <c r="L555">
        <f t="shared" si="8"/>
        <v>30.158730158730158</v>
      </c>
      <c r="M555">
        <f>VLOOKUP( CONCATENATE(D555,E555),градация!A:D,4,0)</f>
        <v>2</v>
      </c>
      <c r="N555">
        <f>VLOOKUP( CONCATENATE(G555,H555),градация!F:I,4,0)</f>
        <v>2</v>
      </c>
    </row>
    <row r="556" spans="1:14" hidden="1" x14ac:dyDescent="0.3">
      <c r="A556" t="s">
        <v>16</v>
      </c>
      <c r="B556">
        <v>138</v>
      </c>
      <c r="C556">
        <v>60</v>
      </c>
      <c r="D556">
        <v>25</v>
      </c>
      <c r="E556">
        <v>50</v>
      </c>
      <c r="F556" t="s">
        <v>17</v>
      </c>
      <c r="G556">
        <v>166</v>
      </c>
      <c r="H556">
        <v>333</v>
      </c>
      <c r="I556">
        <v>180</v>
      </c>
      <c r="J556" t="s">
        <v>5</v>
      </c>
      <c r="K556">
        <v>6.3</v>
      </c>
      <c r="L556">
        <f t="shared" si="8"/>
        <v>28.571428571428573</v>
      </c>
      <c r="M556">
        <f>VLOOKUP( CONCATENATE(D556,E556),градация!A:D,4,0)</f>
        <v>3</v>
      </c>
      <c r="N556">
        <f>VLOOKUP( CONCATENATE(G556,H556),градация!F:I,4,0)</f>
        <v>2</v>
      </c>
    </row>
    <row r="557" spans="1:14" x14ac:dyDescent="0.3">
      <c r="A557" t="s">
        <v>16</v>
      </c>
      <c r="B557">
        <v>138</v>
      </c>
      <c r="C557">
        <v>60</v>
      </c>
      <c r="D557">
        <v>0</v>
      </c>
      <c r="E557">
        <v>5000</v>
      </c>
      <c r="F557" t="s">
        <v>18</v>
      </c>
      <c r="G557">
        <v>333</v>
      </c>
      <c r="H557">
        <v>1000000</v>
      </c>
      <c r="I557">
        <v>0.5</v>
      </c>
      <c r="J557" t="s">
        <v>5</v>
      </c>
      <c r="K557">
        <v>6.3</v>
      </c>
      <c r="L557">
        <f t="shared" si="8"/>
        <v>7.9365079365079361E-2</v>
      </c>
      <c r="M557">
        <f>VLOOKUP( CONCATENATE(D557,E557),градация!A:D,4,0)</f>
        <v>4</v>
      </c>
      <c r="N557">
        <f>VLOOKUP( CONCATENATE(G557,H557),градация!F:I,4,0)</f>
        <v>3</v>
      </c>
    </row>
    <row r="558" spans="1:14" x14ac:dyDescent="0.3">
      <c r="A558" t="s">
        <v>16</v>
      </c>
      <c r="B558">
        <v>138</v>
      </c>
      <c r="C558">
        <v>60</v>
      </c>
      <c r="D558">
        <v>5000</v>
      </c>
      <c r="E558">
        <v>10000</v>
      </c>
      <c r="F558" t="s">
        <v>18</v>
      </c>
      <c r="G558">
        <v>333</v>
      </c>
      <c r="H558">
        <v>1000000</v>
      </c>
      <c r="I558">
        <v>0.49</v>
      </c>
      <c r="J558" t="s">
        <v>5</v>
      </c>
      <c r="K558">
        <v>6.3</v>
      </c>
      <c r="L558">
        <f t="shared" si="8"/>
        <v>7.7777777777777779E-2</v>
      </c>
      <c r="M558">
        <f>VLOOKUP( CONCATENATE(D558,E558),градация!A:D,4,0)</f>
        <v>5</v>
      </c>
      <c r="N558">
        <f>VLOOKUP( CONCATENATE(G558,H558),градация!F:I,4,0)</f>
        <v>3</v>
      </c>
    </row>
    <row r="559" spans="1:14" x14ac:dyDescent="0.3">
      <c r="A559" t="s">
        <v>16</v>
      </c>
      <c r="B559">
        <v>138</v>
      </c>
      <c r="C559">
        <v>60</v>
      </c>
      <c r="D559">
        <v>10000</v>
      </c>
      <c r="E559">
        <v>100000</v>
      </c>
      <c r="F559" t="s">
        <v>18</v>
      </c>
      <c r="G559">
        <v>333</v>
      </c>
      <c r="H559">
        <v>1000000</v>
      </c>
      <c r="I559">
        <v>0.48</v>
      </c>
      <c r="J559" t="s">
        <v>5</v>
      </c>
      <c r="K559">
        <v>6.3</v>
      </c>
      <c r="L559">
        <f t="shared" si="8"/>
        <v>7.6190476190476183E-2</v>
      </c>
      <c r="M559">
        <f>VLOOKUP( CONCATENATE(D559,E559),градация!A:D,4,0)</f>
        <v>6</v>
      </c>
      <c r="N559">
        <f>VLOOKUP( CONCATENATE(G559,H559),градация!F:I,4,0)</f>
        <v>3</v>
      </c>
    </row>
    <row r="560" spans="1:14" hidden="1" x14ac:dyDescent="0.3">
      <c r="A560" t="s">
        <v>16</v>
      </c>
      <c r="B560">
        <v>26</v>
      </c>
      <c r="C560">
        <v>60</v>
      </c>
      <c r="D560">
        <v>0</v>
      </c>
      <c r="E560">
        <v>5</v>
      </c>
      <c r="F560" t="s">
        <v>17</v>
      </c>
      <c r="G560">
        <v>0</v>
      </c>
      <c r="H560">
        <v>166</v>
      </c>
      <c r="I560">
        <v>140</v>
      </c>
      <c r="J560" t="s">
        <v>5</v>
      </c>
      <c r="K560">
        <v>6.3</v>
      </c>
      <c r="L560">
        <f t="shared" si="8"/>
        <v>22.222222222222221</v>
      </c>
      <c r="M560">
        <f>VLOOKUP( CONCATENATE(D560,E560),градация!A:D,4,0)</f>
        <v>1</v>
      </c>
      <c r="N560">
        <f>VLOOKUP( CONCATENATE(G560,H560),градация!F:I,4,0)</f>
        <v>1</v>
      </c>
    </row>
    <row r="561" spans="1:14" hidden="1" x14ac:dyDescent="0.3">
      <c r="A561" t="s">
        <v>16</v>
      </c>
      <c r="B561">
        <v>26</v>
      </c>
      <c r="C561">
        <v>60</v>
      </c>
      <c r="D561">
        <v>5</v>
      </c>
      <c r="E561">
        <v>25</v>
      </c>
      <c r="F561" t="s">
        <v>17</v>
      </c>
      <c r="G561">
        <v>0</v>
      </c>
      <c r="H561">
        <v>166</v>
      </c>
      <c r="I561">
        <v>135</v>
      </c>
      <c r="J561" t="s">
        <v>5</v>
      </c>
      <c r="K561">
        <v>6.3</v>
      </c>
      <c r="L561">
        <f t="shared" si="8"/>
        <v>21.428571428571431</v>
      </c>
      <c r="M561">
        <f>VLOOKUP( CONCATENATE(D561,E561),градация!A:D,4,0)</f>
        <v>2</v>
      </c>
      <c r="N561">
        <f>VLOOKUP( CONCATENATE(G561,H561),градация!F:I,4,0)</f>
        <v>1</v>
      </c>
    </row>
    <row r="562" spans="1:14" hidden="1" x14ac:dyDescent="0.3">
      <c r="A562" t="s">
        <v>16</v>
      </c>
      <c r="B562">
        <v>26</v>
      </c>
      <c r="C562">
        <v>60</v>
      </c>
      <c r="D562">
        <v>25</v>
      </c>
      <c r="E562">
        <v>50</v>
      </c>
      <c r="F562" t="s">
        <v>17</v>
      </c>
      <c r="G562">
        <v>0</v>
      </c>
      <c r="H562">
        <v>166</v>
      </c>
      <c r="I562">
        <v>130</v>
      </c>
      <c r="J562" t="s">
        <v>5</v>
      </c>
      <c r="K562">
        <v>6.3</v>
      </c>
      <c r="L562">
        <f t="shared" si="8"/>
        <v>20.634920634920636</v>
      </c>
      <c r="M562">
        <f>VLOOKUP( CONCATENATE(D562,E562),градация!A:D,4,0)</f>
        <v>3</v>
      </c>
      <c r="N562">
        <f>VLOOKUP( CONCATENATE(G562,H562),градация!F:I,4,0)</f>
        <v>1</v>
      </c>
    </row>
    <row r="563" spans="1:14" hidden="1" x14ac:dyDescent="0.3">
      <c r="A563" t="s">
        <v>16</v>
      </c>
      <c r="B563">
        <v>26</v>
      </c>
      <c r="C563">
        <v>60</v>
      </c>
      <c r="D563">
        <v>0</v>
      </c>
      <c r="E563">
        <v>5</v>
      </c>
      <c r="F563" t="s">
        <v>17</v>
      </c>
      <c r="G563">
        <v>166</v>
      </c>
      <c r="H563">
        <v>333</v>
      </c>
      <c r="I563">
        <v>160</v>
      </c>
      <c r="J563" t="s">
        <v>5</v>
      </c>
      <c r="K563">
        <v>6.3</v>
      </c>
      <c r="L563">
        <f t="shared" si="8"/>
        <v>25.396825396825399</v>
      </c>
      <c r="M563">
        <f>VLOOKUP( CONCATENATE(D563,E563),градация!A:D,4,0)</f>
        <v>1</v>
      </c>
      <c r="N563">
        <f>VLOOKUP( CONCATENATE(G563,H563),градация!F:I,4,0)</f>
        <v>2</v>
      </c>
    </row>
    <row r="564" spans="1:14" hidden="1" x14ac:dyDescent="0.3">
      <c r="A564" t="s">
        <v>16</v>
      </c>
      <c r="B564">
        <v>26</v>
      </c>
      <c r="C564">
        <v>60</v>
      </c>
      <c r="D564">
        <v>5</v>
      </c>
      <c r="E564">
        <v>25</v>
      </c>
      <c r="F564" t="s">
        <v>17</v>
      </c>
      <c r="G564">
        <v>166</v>
      </c>
      <c r="H564">
        <v>333</v>
      </c>
      <c r="I564">
        <v>150</v>
      </c>
      <c r="J564" t="s">
        <v>5</v>
      </c>
      <c r="K564">
        <v>6.3</v>
      </c>
      <c r="L564">
        <f t="shared" si="8"/>
        <v>23.80952380952381</v>
      </c>
      <c r="M564">
        <f>VLOOKUP( CONCATENATE(D564,E564),градация!A:D,4,0)</f>
        <v>2</v>
      </c>
      <c r="N564">
        <f>VLOOKUP( CONCATENATE(G564,H564),градация!F:I,4,0)</f>
        <v>2</v>
      </c>
    </row>
    <row r="565" spans="1:14" hidden="1" x14ac:dyDescent="0.3">
      <c r="A565" t="s">
        <v>16</v>
      </c>
      <c r="B565">
        <v>26</v>
      </c>
      <c r="C565">
        <v>60</v>
      </c>
      <c r="D565">
        <v>25</v>
      </c>
      <c r="E565">
        <v>50</v>
      </c>
      <c r="F565" t="s">
        <v>17</v>
      </c>
      <c r="G565">
        <v>166</v>
      </c>
      <c r="H565">
        <v>333</v>
      </c>
      <c r="I565">
        <v>140</v>
      </c>
      <c r="J565" t="s">
        <v>5</v>
      </c>
      <c r="K565">
        <v>6.3</v>
      </c>
      <c r="L565">
        <f t="shared" si="8"/>
        <v>22.222222222222221</v>
      </c>
      <c r="M565">
        <f>VLOOKUP( CONCATENATE(D565,E565),градация!A:D,4,0)</f>
        <v>3</v>
      </c>
      <c r="N565">
        <f>VLOOKUP( CONCATENATE(G565,H565),градация!F:I,4,0)</f>
        <v>2</v>
      </c>
    </row>
    <row r="566" spans="1:14" x14ac:dyDescent="0.3">
      <c r="A566" t="s">
        <v>16</v>
      </c>
      <c r="B566">
        <v>26</v>
      </c>
      <c r="C566">
        <v>60</v>
      </c>
      <c r="D566">
        <v>0</v>
      </c>
      <c r="E566">
        <v>5000</v>
      </c>
      <c r="F566" t="s">
        <v>18</v>
      </c>
      <c r="G566">
        <v>333</v>
      </c>
      <c r="H566">
        <v>1000000</v>
      </c>
      <c r="I566">
        <v>0.45</v>
      </c>
      <c r="J566" t="s">
        <v>5</v>
      </c>
      <c r="K566">
        <v>6.3</v>
      </c>
      <c r="L566">
        <f t="shared" si="8"/>
        <v>7.1428571428571438E-2</v>
      </c>
      <c r="M566">
        <f>VLOOKUP( CONCATENATE(D566,E566),градация!A:D,4,0)</f>
        <v>4</v>
      </c>
      <c r="N566">
        <f>VLOOKUP( CONCATENATE(G566,H566),градация!F:I,4,0)</f>
        <v>3</v>
      </c>
    </row>
    <row r="567" spans="1:14" x14ac:dyDescent="0.3">
      <c r="A567" t="s">
        <v>16</v>
      </c>
      <c r="B567">
        <v>26</v>
      </c>
      <c r="C567">
        <v>60</v>
      </c>
      <c r="D567">
        <v>5000</v>
      </c>
      <c r="E567">
        <v>10000</v>
      </c>
      <c r="F567" t="s">
        <v>18</v>
      </c>
      <c r="G567">
        <v>333</v>
      </c>
      <c r="H567">
        <v>1000000</v>
      </c>
      <c r="I567">
        <v>0.44</v>
      </c>
      <c r="J567" t="s">
        <v>5</v>
      </c>
      <c r="K567">
        <v>6.3</v>
      </c>
      <c r="L567">
        <f t="shared" si="8"/>
        <v>6.9841269841269843E-2</v>
      </c>
      <c r="M567">
        <f>VLOOKUP( CONCATENATE(D567,E567),градация!A:D,4,0)</f>
        <v>5</v>
      </c>
      <c r="N567">
        <f>VLOOKUP( CONCATENATE(G567,H567),градация!F:I,4,0)</f>
        <v>3</v>
      </c>
    </row>
    <row r="568" spans="1:14" x14ac:dyDescent="0.3">
      <c r="A568" t="s">
        <v>16</v>
      </c>
      <c r="B568">
        <v>26</v>
      </c>
      <c r="C568">
        <v>60</v>
      </c>
      <c r="D568">
        <v>10000</v>
      </c>
      <c r="E568">
        <v>100000</v>
      </c>
      <c r="F568" t="s">
        <v>18</v>
      </c>
      <c r="G568">
        <v>333</v>
      </c>
      <c r="H568">
        <v>1000000</v>
      </c>
      <c r="I568">
        <v>0.43</v>
      </c>
      <c r="J568" t="s">
        <v>5</v>
      </c>
      <c r="K568">
        <v>6.3</v>
      </c>
      <c r="L568">
        <f t="shared" si="8"/>
        <v>6.8253968253968261E-2</v>
      </c>
      <c r="M568">
        <f>VLOOKUP( CONCATENATE(D568,E568),градация!A:D,4,0)</f>
        <v>6</v>
      </c>
      <c r="N568">
        <f>VLOOKUP( CONCATENATE(G568,H568),градация!F:I,4,0)</f>
        <v>3</v>
      </c>
    </row>
    <row r="569" spans="1:14" hidden="1" x14ac:dyDescent="0.3">
      <c r="A569" t="s">
        <v>16</v>
      </c>
      <c r="B569">
        <v>140</v>
      </c>
      <c r="C569">
        <v>60</v>
      </c>
      <c r="D569">
        <v>0</v>
      </c>
      <c r="E569">
        <v>5</v>
      </c>
      <c r="F569" t="s">
        <v>17</v>
      </c>
      <c r="G569">
        <v>0</v>
      </c>
      <c r="H569">
        <v>166</v>
      </c>
      <c r="I569">
        <v>150</v>
      </c>
      <c r="J569" t="s">
        <v>5</v>
      </c>
      <c r="K569">
        <v>6.3</v>
      </c>
      <c r="L569">
        <f t="shared" si="8"/>
        <v>23.80952380952381</v>
      </c>
      <c r="M569">
        <f>VLOOKUP( CONCATENATE(D569,E569),градация!A:D,4,0)</f>
        <v>1</v>
      </c>
      <c r="N569">
        <f>VLOOKUP( CONCATENATE(G569,H569),градация!F:I,4,0)</f>
        <v>1</v>
      </c>
    </row>
    <row r="570" spans="1:14" hidden="1" x14ac:dyDescent="0.3">
      <c r="A570" t="s">
        <v>16</v>
      </c>
      <c r="B570">
        <v>140</v>
      </c>
      <c r="C570">
        <v>60</v>
      </c>
      <c r="D570">
        <v>5</v>
      </c>
      <c r="E570">
        <v>25</v>
      </c>
      <c r="F570" t="s">
        <v>17</v>
      </c>
      <c r="G570">
        <v>0</v>
      </c>
      <c r="H570">
        <v>166</v>
      </c>
      <c r="I570">
        <v>145</v>
      </c>
      <c r="J570" t="s">
        <v>5</v>
      </c>
      <c r="K570">
        <v>6.3</v>
      </c>
      <c r="L570">
        <f t="shared" si="8"/>
        <v>23.015873015873016</v>
      </c>
      <c r="M570">
        <f>VLOOKUP( CONCATENATE(D570,E570),градация!A:D,4,0)</f>
        <v>2</v>
      </c>
      <c r="N570">
        <f>VLOOKUP( CONCATENATE(G570,H570),градация!F:I,4,0)</f>
        <v>1</v>
      </c>
    </row>
    <row r="571" spans="1:14" hidden="1" x14ac:dyDescent="0.3">
      <c r="A571" t="s">
        <v>16</v>
      </c>
      <c r="B571">
        <v>140</v>
      </c>
      <c r="C571">
        <v>60</v>
      </c>
      <c r="D571">
        <v>25</v>
      </c>
      <c r="E571">
        <v>50</v>
      </c>
      <c r="F571" t="s">
        <v>17</v>
      </c>
      <c r="G571">
        <v>0</v>
      </c>
      <c r="H571">
        <v>166</v>
      </c>
      <c r="I571">
        <v>140</v>
      </c>
      <c r="J571" t="s">
        <v>5</v>
      </c>
      <c r="K571">
        <v>6.3</v>
      </c>
      <c r="L571">
        <f t="shared" si="8"/>
        <v>22.222222222222221</v>
      </c>
      <c r="M571">
        <f>VLOOKUP( CONCATENATE(D571,E571),градация!A:D,4,0)</f>
        <v>3</v>
      </c>
      <c r="N571">
        <f>VLOOKUP( CONCATENATE(G571,H571),градация!F:I,4,0)</f>
        <v>1</v>
      </c>
    </row>
    <row r="572" spans="1:14" hidden="1" x14ac:dyDescent="0.3">
      <c r="A572" t="s">
        <v>16</v>
      </c>
      <c r="B572">
        <v>140</v>
      </c>
      <c r="C572">
        <v>60</v>
      </c>
      <c r="D572">
        <v>0</v>
      </c>
      <c r="E572">
        <v>5</v>
      </c>
      <c r="F572" t="s">
        <v>17</v>
      </c>
      <c r="G572">
        <v>166</v>
      </c>
      <c r="H572">
        <v>333</v>
      </c>
      <c r="I572">
        <v>170</v>
      </c>
      <c r="J572" t="s">
        <v>5</v>
      </c>
      <c r="K572">
        <v>6.3</v>
      </c>
      <c r="L572">
        <f t="shared" si="8"/>
        <v>26.984126984126984</v>
      </c>
      <c r="M572">
        <f>VLOOKUP( CONCATENATE(D572,E572),градация!A:D,4,0)</f>
        <v>1</v>
      </c>
      <c r="N572">
        <f>VLOOKUP( CONCATENATE(G572,H572),градация!F:I,4,0)</f>
        <v>2</v>
      </c>
    </row>
    <row r="573" spans="1:14" hidden="1" x14ac:dyDescent="0.3">
      <c r="A573" t="s">
        <v>16</v>
      </c>
      <c r="B573">
        <v>140</v>
      </c>
      <c r="C573">
        <v>60</v>
      </c>
      <c r="D573">
        <v>5</v>
      </c>
      <c r="E573">
        <v>25</v>
      </c>
      <c r="F573" t="s">
        <v>17</v>
      </c>
      <c r="G573">
        <v>166</v>
      </c>
      <c r="H573">
        <v>333</v>
      </c>
      <c r="I573">
        <v>160</v>
      </c>
      <c r="J573" t="s">
        <v>5</v>
      </c>
      <c r="K573">
        <v>6.3</v>
      </c>
      <c r="L573">
        <f t="shared" si="8"/>
        <v>25.396825396825399</v>
      </c>
      <c r="M573">
        <f>VLOOKUP( CONCATENATE(D573,E573),градация!A:D,4,0)</f>
        <v>2</v>
      </c>
      <c r="N573">
        <f>VLOOKUP( CONCATENATE(G573,H573),градация!F:I,4,0)</f>
        <v>2</v>
      </c>
    </row>
    <row r="574" spans="1:14" hidden="1" x14ac:dyDescent="0.3">
      <c r="A574" t="s">
        <v>16</v>
      </c>
      <c r="B574">
        <v>140</v>
      </c>
      <c r="C574">
        <v>60</v>
      </c>
      <c r="D574">
        <v>25</v>
      </c>
      <c r="E574">
        <v>50</v>
      </c>
      <c r="F574" t="s">
        <v>17</v>
      </c>
      <c r="G574">
        <v>166</v>
      </c>
      <c r="H574">
        <v>333</v>
      </c>
      <c r="I574">
        <v>150</v>
      </c>
      <c r="J574" t="s">
        <v>5</v>
      </c>
      <c r="K574">
        <v>6.3</v>
      </c>
      <c r="L574">
        <f t="shared" si="8"/>
        <v>23.80952380952381</v>
      </c>
      <c r="M574">
        <f>VLOOKUP( CONCATENATE(D574,E574),градация!A:D,4,0)</f>
        <v>3</v>
      </c>
      <c r="N574">
        <f>VLOOKUP( CONCATENATE(G574,H574),градация!F:I,4,0)</f>
        <v>2</v>
      </c>
    </row>
    <row r="575" spans="1:14" x14ac:dyDescent="0.3">
      <c r="A575" t="s">
        <v>16</v>
      </c>
      <c r="B575">
        <v>140</v>
      </c>
      <c r="C575">
        <v>60</v>
      </c>
      <c r="D575">
        <v>0</v>
      </c>
      <c r="E575">
        <v>5000</v>
      </c>
      <c r="F575" t="s">
        <v>18</v>
      </c>
      <c r="G575">
        <v>333</v>
      </c>
      <c r="H575">
        <v>1000000</v>
      </c>
      <c r="I575">
        <v>0.42</v>
      </c>
      <c r="J575" t="s">
        <v>5</v>
      </c>
      <c r="K575">
        <v>6.3</v>
      </c>
      <c r="L575">
        <f t="shared" si="8"/>
        <v>6.6666666666666666E-2</v>
      </c>
      <c r="M575">
        <f>VLOOKUP( CONCATENATE(D575,E575),градация!A:D,4,0)</f>
        <v>4</v>
      </c>
      <c r="N575">
        <f>VLOOKUP( CONCATENATE(G575,H575),градация!F:I,4,0)</f>
        <v>3</v>
      </c>
    </row>
    <row r="576" spans="1:14" x14ac:dyDescent="0.3">
      <c r="A576" t="s">
        <v>16</v>
      </c>
      <c r="B576">
        <v>140</v>
      </c>
      <c r="C576">
        <v>60</v>
      </c>
      <c r="D576">
        <v>5000</v>
      </c>
      <c r="E576">
        <v>10000</v>
      </c>
      <c r="F576" t="s">
        <v>18</v>
      </c>
      <c r="G576">
        <v>333</v>
      </c>
      <c r="H576">
        <v>1000000</v>
      </c>
      <c r="I576">
        <v>0.41</v>
      </c>
      <c r="J576" t="s">
        <v>5</v>
      </c>
      <c r="K576">
        <v>6.3</v>
      </c>
      <c r="L576">
        <f t="shared" si="8"/>
        <v>6.5079365079365084E-2</v>
      </c>
      <c r="M576">
        <f>VLOOKUP( CONCATENATE(D576,E576),градация!A:D,4,0)</f>
        <v>5</v>
      </c>
      <c r="N576">
        <f>VLOOKUP( CONCATENATE(G576,H576),градация!F:I,4,0)</f>
        <v>3</v>
      </c>
    </row>
    <row r="577" spans="1:14" x14ac:dyDescent="0.3">
      <c r="A577" t="s">
        <v>16</v>
      </c>
      <c r="B577">
        <v>140</v>
      </c>
      <c r="C577">
        <v>60</v>
      </c>
      <c r="D577">
        <v>10000</v>
      </c>
      <c r="E577">
        <v>100000</v>
      </c>
      <c r="F577" t="s">
        <v>18</v>
      </c>
      <c r="G577">
        <v>333</v>
      </c>
      <c r="H577">
        <v>1000000</v>
      </c>
      <c r="I577">
        <v>0.4</v>
      </c>
      <c r="J577" t="s">
        <v>5</v>
      </c>
      <c r="K577">
        <v>6.3</v>
      </c>
      <c r="L577">
        <f t="shared" si="8"/>
        <v>6.3492063492063502E-2</v>
      </c>
      <c r="M577">
        <f>VLOOKUP( CONCATENATE(D577,E577),градация!A:D,4,0)</f>
        <v>6</v>
      </c>
      <c r="N577">
        <f>VLOOKUP( CONCATENATE(G577,H577),градация!F:I,4,0)</f>
        <v>3</v>
      </c>
    </row>
    <row r="578" spans="1:14" hidden="1" x14ac:dyDescent="0.3">
      <c r="A578" t="s">
        <v>16</v>
      </c>
      <c r="B578">
        <v>158</v>
      </c>
      <c r="C578">
        <v>60</v>
      </c>
      <c r="D578">
        <v>0</v>
      </c>
      <c r="E578">
        <v>5</v>
      </c>
      <c r="F578" t="s">
        <v>17</v>
      </c>
      <c r="G578">
        <v>0</v>
      </c>
      <c r="H578">
        <v>166</v>
      </c>
      <c r="I578">
        <v>180</v>
      </c>
      <c r="J578" t="s">
        <v>5</v>
      </c>
      <c r="K578">
        <v>6.3</v>
      </c>
      <c r="L578">
        <f t="shared" si="8"/>
        <v>28.571428571428573</v>
      </c>
      <c r="M578">
        <f>VLOOKUP( CONCATENATE(D578,E578),градация!A:D,4,0)</f>
        <v>1</v>
      </c>
      <c r="N578">
        <f>VLOOKUP( CONCATENATE(G578,H578),градация!F:I,4,0)</f>
        <v>1</v>
      </c>
    </row>
    <row r="579" spans="1:14" hidden="1" x14ac:dyDescent="0.3">
      <c r="A579" t="s">
        <v>16</v>
      </c>
      <c r="B579">
        <v>158</v>
      </c>
      <c r="C579">
        <v>60</v>
      </c>
      <c r="D579">
        <v>5</v>
      </c>
      <c r="E579">
        <v>25</v>
      </c>
      <c r="F579" t="s">
        <v>17</v>
      </c>
      <c r="G579">
        <v>0</v>
      </c>
      <c r="H579">
        <v>166</v>
      </c>
      <c r="I579">
        <v>175</v>
      </c>
      <c r="J579" t="s">
        <v>5</v>
      </c>
      <c r="K579">
        <v>6.3</v>
      </c>
      <c r="L579">
        <f t="shared" ref="L579:L642" si="9">I579/K579</f>
        <v>27.777777777777779</v>
      </c>
      <c r="M579">
        <f>VLOOKUP( CONCATENATE(D579,E579),градация!A:D,4,0)</f>
        <v>2</v>
      </c>
      <c r="N579">
        <f>VLOOKUP( CONCATENATE(G579,H579),градация!F:I,4,0)</f>
        <v>1</v>
      </c>
    </row>
    <row r="580" spans="1:14" hidden="1" x14ac:dyDescent="0.3">
      <c r="A580" t="s">
        <v>16</v>
      </c>
      <c r="B580">
        <v>158</v>
      </c>
      <c r="C580">
        <v>60</v>
      </c>
      <c r="D580">
        <v>25</v>
      </c>
      <c r="E580">
        <v>50</v>
      </c>
      <c r="F580" t="s">
        <v>17</v>
      </c>
      <c r="G580">
        <v>0</v>
      </c>
      <c r="H580">
        <v>166</v>
      </c>
      <c r="I580">
        <v>170</v>
      </c>
      <c r="J580" t="s">
        <v>5</v>
      </c>
      <c r="K580">
        <v>6.3</v>
      </c>
      <c r="L580">
        <f t="shared" si="9"/>
        <v>26.984126984126984</v>
      </c>
      <c r="M580">
        <f>VLOOKUP( CONCATENATE(D580,E580),градация!A:D,4,0)</f>
        <v>3</v>
      </c>
      <c r="N580">
        <f>VLOOKUP( CONCATENATE(G580,H580),градация!F:I,4,0)</f>
        <v>1</v>
      </c>
    </row>
    <row r="581" spans="1:14" hidden="1" x14ac:dyDescent="0.3">
      <c r="A581" t="s">
        <v>16</v>
      </c>
      <c r="B581">
        <v>158</v>
      </c>
      <c r="C581">
        <v>60</v>
      </c>
      <c r="D581">
        <v>0</v>
      </c>
      <c r="E581">
        <v>5</v>
      </c>
      <c r="F581" t="s">
        <v>17</v>
      </c>
      <c r="G581">
        <v>166</v>
      </c>
      <c r="H581">
        <v>333</v>
      </c>
      <c r="I581">
        <v>200</v>
      </c>
      <c r="J581" t="s">
        <v>5</v>
      </c>
      <c r="K581">
        <v>6.3</v>
      </c>
      <c r="L581">
        <f t="shared" si="9"/>
        <v>31.746031746031747</v>
      </c>
      <c r="M581">
        <f>VLOOKUP( CONCATENATE(D581,E581),градация!A:D,4,0)</f>
        <v>1</v>
      </c>
      <c r="N581">
        <f>VLOOKUP( CONCATENATE(G581,H581),градация!F:I,4,0)</f>
        <v>2</v>
      </c>
    </row>
    <row r="582" spans="1:14" hidden="1" x14ac:dyDescent="0.3">
      <c r="A582" t="s">
        <v>16</v>
      </c>
      <c r="B582">
        <v>158</v>
      </c>
      <c r="C582">
        <v>60</v>
      </c>
      <c r="D582">
        <v>5</v>
      </c>
      <c r="E582">
        <v>25</v>
      </c>
      <c r="F582" t="s">
        <v>17</v>
      </c>
      <c r="G582">
        <v>166</v>
      </c>
      <c r="H582">
        <v>333</v>
      </c>
      <c r="I582">
        <v>190</v>
      </c>
      <c r="J582" t="s">
        <v>5</v>
      </c>
      <c r="K582">
        <v>6.3</v>
      </c>
      <c r="L582">
        <f t="shared" si="9"/>
        <v>30.158730158730158</v>
      </c>
      <c r="M582">
        <f>VLOOKUP( CONCATENATE(D582,E582),градация!A:D,4,0)</f>
        <v>2</v>
      </c>
      <c r="N582">
        <f>VLOOKUP( CONCATENATE(G582,H582),градация!F:I,4,0)</f>
        <v>2</v>
      </c>
    </row>
    <row r="583" spans="1:14" hidden="1" x14ac:dyDescent="0.3">
      <c r="A583" t="s">
        <v>16</v>
      </c>
      <c r="B583">
        <v>158</v>
      </c>
      <c r="C583">
        <v>60</v>
      </c>
      <c r="D583">
        <v>25</v>
      </c>
      <c r="E583">
        <v>50</v>
      </c>
      <c r="F583" t="s">
        <v>17</v>
      </c>
      <c r="G583">
        <v>166</v>
      </c>
      <c r="H583">
        <v>333</v>
      </c>
      <c r="I583">
        <v>180</v>
      </c>
      <c r="J583" t="s">
        <v>5</v>
      </c>
      <c r="K583">
        <v>6.3</v>
      </c>
      <c r="L583">
        <f t="shared" si="9"/>
        <v>28.571428571428573</v>
      </c>
      <c r="M583">
        <f>VLOOKUP( CONCATENATE(D583,E583),градация!A:D,4,0)</f>
        <v>3</v>
      </c>
      <c r="N583">
        <f>VLOOKUP( CONCATENATE(G583,H583),градация!F:I,4,0)</f>
        <v>2</v>
      </c>
    </row>
    <row r="584" spans="1:14" x14ac:dyDescent="0.3">
      <c r="A584" t="s">
        <v>16</v>
      </c>
      <c r="B584">
        <v>158</v>
      </c>
      <c r="C584">
        <v>60</v>
      </c>
      <c r="D584">
        <v>0</v>
      </c>
      <c r="E584">
        <v>5000</v>
      </c>
      <c r="F584" t="s">
        <v>18</v>
      </c>
      <c r="G584">
        <v>333</v>
      </c>
      <c r="H584">
        <v>1000000</v>
      </c>
      <c r="I584">
        <v>0.55000000000000004</v>
      </c>
      <c r="J584" t="s">
        <v>5</v>
      </c>
      <c r="K584">
        <v>6.3</v>
      </c>
      <c r="L584">
        <f t="shared" si="9"/>
        <v>8.7301587301587311E-2</v>
      </c>
      <c r="M584">
        <f>VLOOKUP( CONCATENATE(D584,E584),градация!A:D,4,0)</f>
        <v>4</v>
      </c>
      <c r="N584">
        <f>VLOOKUP( CONCATENATE(G584,H584),градация!F:I,4,0)</f>
        <v>3</v>
      </c>
    </row>
    <row r="585" spans="1:14" x14ac:dyDescent="0.3">
      <c r="A585" t="s">
        <v>16</v>
      </c>
      <c r="B585">
        <v>158</v>
      </c>
      <c r="C585">
        <v>60</v>
      </c>
      <c r="D585">
        <v>5000</v>
      </c>
      <c r="E585">
        <v>10000</v>
      </c>
      <c r="F585" t="s">
        <v>18</v>
      </c>
      <c r="G585">
        <v>333</v>
      </c>
      <c r="H585">
        <v>1000000</v>
      </c>
      <c r="I585">
        <v>0.54</v>
      </c>
      <c r="J585" t="s">
        <v>5</v>
      </c>
      <c r="K585">
        <v>6.3</v>
      </c>
      <c r="L585">
        <f t="shared" si="9"/>
        <v>8.5714285714285729E-2</v>
      </c>
      <c r="M585">
        <f>VLOOKUP( CONCATENATE(D585,E585),градация!A:D,4,0)</f>
        <v>5</v>
      </c>
      <c r="N585">
        <f>VLOOKUP( CONCATENATE(G585,H585),градация!F:I,4,0)</f>
        <v>3</v>
      </c>
    </row>
    <row r="586" spans="1:14" x14ac:dyDescent="0.3">
      <c r="A586" t="s">
        <v>16</v>
      </c>
      <c r="B586">
        <v>158</v>
      </c>
      <c r="C586">
        <v>60</v>
      </c>
      <c r="D586">
        <v>10000</v>
      </c>
      <c r="E586">
        <v>100000</v>
      </c>
      <c r="F586" t="s">
        <v>18</v>
      </c>
      <c r="G586">
        <v>333</v>
      </c>
      <c r="H586">
        <v>1000000</v>
      </c>
      <c r="I586">
        <v>0.53</v>
      </c>
      <c r="J586" t="s">
        <v>5</v>
      </c>
      <c r="K586">
        <v>6.3</v>
      </c>
      <c r="L586">
        <f t="shared" si="9"/>
        <v>8.4126984126984133E-2</v>
      </c>
      <c r="M586">
        <f>VLOOKUP( CONCATENATE(D586,E586),градация!A:D,4,0)</f>
        <v>6</v>
      </c>
      <c r="N586">
        <f>VLOOKUP( CONCATENATE(G586,H586),градация!F:I,4,0)</f>
        <v>3</v>
      </c>
    </row>
    <row r="587" spans="1:14" hidden="1" x14ac:dyDescent="0.3">
      <c r="A587" t="s">
        <v>16</v>
      </c>
      <c r="B587">
        <v>27</v>
      </c>
      <c r="C587">
        <v>60</v>
      </c>
      <c r="D587">
        <v>0</v>
      </c>
      <c r="E587">
        <v>5</v>
      </c>
      <c r="F587" t="s">
        <v>17</v>
      </c>
      <c r="G587">
        <v>0</v>
      </c>
      <c r="H587">
        <v>166</v>
      </c>
      <c r="I587">
        <v>180</v>
      </c>
      <c r="J587" t="s">
        <v>5</v>
      </c>
      <c r="K587">
        <v>6.3</v>
      </c>
      <c r="L587">
        <f t="shared" si="9"/>
        <v>28.571428571428573</v>
      </c>
      <c r="M587">
        <f>VLOOKUP( CONCATENATE(D587,E587),градация!A:D,4,0)</f>
        <v>1</v>
      </c>
      <c r="N587">
        <f>VLOOKUP( CONCATENATE(G587,H587),градация!F:I,4,0)</f>
        <v>1</v>
      </c>
    </row>
    <row r="588" spans="1:14" hidden="1" x14ac:dyDescent="0.3">
      <c r="A588" t="s">
        <v>16</v>
      </c>
      <c r="B588">
        <v>27</v>
      </c>
      <c r="C588">
        <v>60</v>
      </c>
      <c r="D588">
        <v>5</v>
      </c>
      <c r="E588">
        <v>25</v>
      </c>
      <c r="F588" t="s">
        <v>17</v>
      </c>
      <c r="G588">
        <v>0</v>
      </c>
      <c r="H588">
        <v>166</v>
      </c>
      <c r="I588">
        <v>175</v>
      </c>
      <c r="J588" t="s">
        <v>5</v>
      </c>
      <c r="K588">
        <v>6.3</v>
      </c>
      <c r="L588">
        <f t="shared" si="9"/>
        <v>27.777777777777779</v>
      </c>
      <c r="M588">
        <f>VLOOKUP( CONCATENATE(D588,E588),градация!A:D,4,0)</f>
        <v>2</v>
      </c>
      <c r="N588">
        <f>VLOOKUP( CONCATENATE(G588,H588),градация!F:I,4,0)</f>
        <v>1</v>
      </c>
    </row>
    <row r="589" spans="1:14" hidden="1" x14ac:dyDescent="0.3">
      <c r="A589" t="s">
        <v>16</v>
      </c>
      <c r="B589">
        <v>27</v>
      </c>
      <c r="C589">
        <v>60</v>
      </c>
      <c r="D589">
        <v>25</v>
      </c>
      <c r="E589">
        <v>50</v>
      </c>
      <c r="F589" t="s">
        <v>17</v>
      </c>
      <c r="G589">
        <v>0</v>
      </c>
      <c r="H589">
        <v>166</v>
      </c>
      <c r="I589">
        <v>170</v>
      </c>
      <c r="J589" t="s">
        <v>5</v>
      </c>
      <c r="K589">
        <v>6.3</v>
      </c>
      <c r="L589">
        <f t="shared" si="9"/>
        <v>26.984126984126984</v>
      </c>
      <c r="M589">
        <f>VLOOKUP( CONCATENATE(D589,E589),градация!A:D,4,0)</f>
        <v>3</v>
      </c>
      <c r="N589">
        <f>VLOOKUP( CONCATENATE(G589,H589),градация!F:I,4,0)</f>
        <v>1</v>
      </c>
    </row>
    <row r="590" spans="1:14" hidden="1" x14ac:dyDescent="0.3">
      <c r="A590" t="s">
        <v>16</v>
      </c>
      <c r="B590">
        <v>27</v>
      </c>
      <c r="C590">
        <v>60</v>
      </c>
      <c r="D590">
        <v>0</v>
      </c>
      <c r="E590">
        <v>5</v>
      </c>
      <c r="F590" t="s">
        <v>17</v>
      </c>
      <c r="G590">
        <v>166</v>
      </c>
      <c r="H590">
        <v>333</v>
      </c>
      <c r="I590">
        <v>200</v>
      </c>
      <c r="J590" t="s">
        <v>5</v>
      </c>
      <c r="K590">
        <v>6.3</v>
      </c>
      <c r="L590">
        <f t="shared" si="9"/>
        <v>31.746031746031747</v>
      </c>
      <c r="M590">
        <f>VLOOKUP( CONCATENATE(D590,E590),градация!A:D,4,0)</f>
        <v>1</v>
      </c>
      <c r="N590">
        <f>VLOOKUP( CONCATENATE(G590,H590),градация!F:I,4,0)</f>
        <v>2</v>
      </c>
    </row>
    <row r="591" spans="1:14" hidden="1" x14ac:dyDescent="0.3">
      <c r="A591" t="s">
        <v>16</v>
      </c>
      <c r="B591">
        <v>27</v>
      </c>
      <c r="C591">
        <v>60</v>
      </c>
      <c r="D591">
        <v>5</v>
      </c>
      <c r="E591">
        <v>25</v>
      </c>
      <c r="F591" t="s">
        <v>17</v>
      </c>
      <c r="G591">
        <v>166</v>
      </c>
      <c r="H591">
        <v>333</v>
      </c>
      <c r="I591">
        <v>190</v>
      </c>
      <c r="J591" t="s">
        <v>5</v>
      </c>
      <c r="K591">
        <v>6.3</v>
      </c>
      <c r="L591">
        <f t="shared" si="9"/>
        <v>30.158730158730158</v>
      </c>
      <c r="M591">
        <f>VLOOKUP( CONCATENATE(D591,E591),градация!A:D,4,0)</f>
        <v>2</v>
      </c>
      <c r="N591">
        <f>VLOOKUP( CONCATENATE(G591,H591),градация!F:I,4,0)</f>
        <v>2</v>
      </c>
    </row>
    <row r="592" spans="1:14" hidden="1" x14ac:dyDescent="0.3">
      <c r="A592" t="s">
        <v>16</v>
      </c>
      <c r="B592">
        <v>27</v>
      </c>
      <c r="C592">
        <v>60</v>
      </c>
      <c r="D592">
        <v>25</v>
      </c>
      <c r="E592">
        <v>50</v>
      </c>
      <c r="F592" t="s">
        <v>17</v>
      </c>
      <c r="G592">
        <v>166</v>
      </c>
      <c r="H592">
        <v>333</v>
      </c>
      <c r="I592">
        <v>180</v>
      </c>
      <c r="J592" t="s">
        <v>5</v>
      </c>
      <c r="K592">
        <v>6.3</v>
      </c>
      <c r="L592">
        <f t="shared" si="9"/>
        <v>28.571428571428573</v>
      </c>
      <c r="M592">
        <f>VLOOKUP( CONCATENATE(D592,E592),градация!A:D,4,0)</f>
        <v>3</v>
      </c>
      <c r="N592">
        <f>VLOOKUP( CONCATENATE(G592,H592),градация!F:I,4,0)</f>
        <v>2</v>
      </c>
    </row>
    <row r="593" spans="1:14" x14ac:dyDescent="0.3">
      <c r="A593" t="s">
        <v>16</v>
      </c>
      <c r="B593">
        <v>27</v>
      </c>
      <c r="C593">
        <v>60</v>
      </c>
      <c r="D593">
        <v>0</v>
      </c>
      <c r="E593">
        <v>5000</v>
      </c>
      <c r="F593" t="s">
        <v>18</v>
      </c>
      <c r="G593">
        <v>333</v>
      </c>
      <c r="H593">
        <v>1000000</v>
      </c>
      <c r="I593">
        <v>0.54</v>
      </c>
      <c r="J593" t="s">
        <v>5</v>
      </c>
      <c r="K593">
        <v>6.3</v>
      </c>
      <c r="L593">
        <f t="shared" si="9"/>
        <v>8.5714285714285729E-2</v>
      </c>
      <c r="M593">
        <f>VLOOKUP( CONCATENATE(D593,E593),градация!A:D,4,0)</f>
        <v>4</v>
      </c>
      <c r="N593">
        <f>VLOOKUP( CONCATENATE(G593,H593),градация!F:I,4,0)</f>
        <v>3</v>
      </c>
    </row>
    <row r="594" spans="1:14" x14ac:dyDescent="0.3">
      <c r="A594" t="s">
        <v>16</v>
      </c>
      <c r="B594">
        <v>27</v>
      </c>
      <c r="C594">
        <v>60</v>
      </c>
      <c r="D594">
        <v>5000</v>
      </c>
      <c r="E594">
        <v>10000</v>
      </c>
      <c r="F594" t="s">
        <v>18</v>
      </c>
      <c r="G594">
        <v>333</v>
      </c>
      <c r="H594">
        <v>1000000</v>
      </c>
      <c r="I594">
        <v>0.53</v>
      </c>
      <c r="J594" t="s">
        <v>5</v>
      </c>
      <c r="K594">
        <v>6.3</v>
      </c>
      <c r="L594">
        <f t="shared" si="9"/>
        <v>8.4126984126984133E-2</v>
      </c>
      <c r="M594">
        <f>VLOOKUP( CONCATENATE(D594,E594),градация!A:D,4,0)</f>
        <v>5</v>
      </c>
      <c r="N594">
        <f>VLOOKUP( CONCATENATE(G594,H594),градация!F:I,4,0)</f>
        <v>3</v>
      </c>
    </row>
    <row r="595" spans="1:14" x14ac:dyDescent="0.3">
      <c r="A595" t="s">
        <v>16</v>
      </c>
      <c r="B595">
        <v>27</v>
      </c>
      <c r="C595">
        <v>60</v>
      </c>
      <c r="D595">
        <v>10000</v>
      </c>
      <c r="E595">
        <v>100000</v>
      </c>
      <c r="F595" t="s">
        <v>18</v>
      </c>
      <c r="G595">
        <v>333</v>
      </c>
      <c r="H595">
        <v>1000000</v>
      </c>
      <c r="I595">
        <v>0.52</v>
      </c>
      <c r="J595" t="s">
        <v>5</v>
      </c>
      <c r="K595">
        <v>6.3</v>
      </c>
      <c r="L595">
        <f t="shared" si="9"/>
        <v>8.2539682539682552E-2</v>
      </c>
      <c r="M595">
        <f>VLOOKUP( CONCATENATE(D595,E595),градация!A:D,4,0)</f>
        <v>6</v>
      </c>
      <c r="N595">
        <f>VLOOKUP( CONCATENATE(G595,H595),градация!F:I,4,0)</f>
        <v>3</v>
      </c>
    </row>
    <row r="596" spans="1:14" hidden="1" x14ac:dyDescent="0.3">
      <c r="A596" t="s">
        <v>16</v>
      </c>
      <c r="B596">
        <v>100</v>
      </c>
      <c r="C596">
        <v>60</v>
      </c>
      <c r="D596">
        <v>0</v>
      </c>
      <c r="E596">
        <v>5</v>
      </c>
      <c r="F596" t="s">
        <v>17</v>
      </c>
      <c r="G596">
        <v>0</v>
      </c>
      <c r="H596">
        <v>166</v>
      </c>
      <c r="I596">
        <v>140</v>
      </c>
      <c r="J596" t="s">
        <v>5</v>
      </c>
      <c r="K596">
        <v>6.3</v>
      </c>
      <c r="L596">
        <f t="shared" si="9"/>
        <v>22.222222222222221</v>
      </c>
      <c r="M596">
        <f>VLOOKUP( CONCATENATE(D596,E596),градация!A:D,4,0)</f>
        <v>1</v>
      </c>
      <c r="N596">
        <f>VLOOKUP( CONCATENATE(G596,H596),градация!F:I,4,0)</f>
        <v>1</v>
      </c>
    </row>
    <row r="597" spans="1:14" hidden="1" x14ac:dyDescent="0.3">
      <c r="A597" t="s">
        <v>16</v>
      </c>
      <c r="B597">
        <v>100</v>
      </c>
      <c r="C597">
        <v>60</v>
      </c>
      <c r="D597">
        <v>5</v>
      </c>
      <c r="E597">
        <v>25</v>
      </c>
      <c r="F597" t="s">
        <v>17</v>
      </c>
      <c r="G597">
        <v>0</v>
      </c>
      <c r="H597">
        <v>166</v>
      </c>
      <c r="I597">
        <v>135</v>
      </c>
      <c r="J597" t="s">
        <v>5</v>
      </c>
      <c r="K597">
        <v>6.3</v>
      </c>
      <c r="L597">
        <f t="shared" si="9"/>
        <v>21.428571428571431</v>
      </c>
      <c r="M597">
        <f>VLOOKUP( CONCATENATE(D597,E597),градация!A:D,4,0)</f>
        <v>2</v>
      </c>
      <c r="N597">
        <f>VLOOKUP( CONCATENATE(G597,H597),градация!F:I,4,0)</f>
        <v>1</v>
      </c>
    </row>
    <row r="598" spans="1:14" hidden="1" x14ac:dyDescent="0.3">
      <c r="A598" t="s">
        <v>16</v>
      </c>
      <c r="B598">
        <v>100</v>
      </c>
      <c r="C598">
        <v>60</v>
      </c>
      <c r="D598">
        <v>25</v>
      </c>
      <c r="E598">
        <v>50</v>
      </c>
      <c r="F598" t="s">
        <v>17</v>
      </c>
      <c r="G598">
        <v>0</v>
      </c>
      <c r="H598">
        <v>166</v>
      </c>
      <c r="I598">
        <v>130</v>
      </c>
      <c r="J598" t="s">
        <v>5</v>
      </c>
      <c r="K598">
        <v>6.3</v>
      </c>
      <c r="L598">
        <f t="shared" si="9"/>
        <v>20.634920634920636</v>
      </c>
      <c r="M598">
        <f>VLOOKUP( CONCATENATE(D598,E598),градация!A:D,4,0)</f>
        <v>3</v>
      </c>
      <c r="N598">
        <f>VLOOKUP( CONCATENATE(G598,H598),градация!F:I,4,0)</f>
        <v>1</v>
      </c>
    </row>
    <row r="599" spans="1:14" hidden="1" x14ac:dyDescent="0.3">
      <c r="A599" t="s">
        <v>16</v>
      </c>
      <c r="B599">
        <v>100</v>
      </c>
      <c r="C599">
        <v>60</v>
      </c>
      <c r="D599">
        <v>0</v>
      </c>
      <c r="E599">
        <v>5</v>
      </c>
      <c r="F599" t="s">
        <v>17</v>
      </c>
      <c r="G599">
        <v>166</v>
      </c>
      <c r="H599">
        <v>333</v>
      </c>
      <c r="I599">
        <v>170</v>
      </c>
      <c r="J599" t="s">
        <v>5</v>
      </c>
      <c r="K599">
        <v>6.3</v>
      </c>
      <c r="L599">
        <f t="shared" si="9"/>
        <v>26.984126984126984</v>
      </c>
      <c r="M599">
        <f>VLOOKUP( CONCATENATE(D599,E599),градация!A:D,4,0)</f>
        <v>1</v>
      </c>
      <c r="N599">
        <f>VLOOKUP( CONCATENATE(G599,H599),градация!F:I,4,0)</f>
        <v>2</v>
      </c>
    </row>
    <row r="600" spans="1:14" hidden="1" x14ac:dyDescent="0.3">
      <c r="A600" t="s">
        <v>16</v>
      </c>
      <c r="B600">
        <v>100</v>
      </c>
      <c r="C600">
        <v>60</v>
      </c>
      <c r="D600">
        <v>5</v>
      </c>
      <c r="E600">
        <v>25</v>
      </c>
      <c r="F600" t="s">
        <v>17</v>
      </c>
      <c r="G600">
        <v>166</v>
      </c>
      <c r="H600">
        <v>333</v>
      </c>
      <c r="I600">
        <v>160</v>
      </c>
      <c r="J600" t="s">
        <v>5</v>
      </c>
      <c r="K600">
        <v>6.3</v>
      </c>
      <c r="L600">
        <f t="shared" si="9"/>
        <v>25.396825396825399</v>
      </c>
      <c r="M600">
        <f>VLOOKUP( CONCATENATE(D600,E600),градация!A:D,4,0)</f>
        <v>2</v>
      </c>
      <c r="N600">
        <f>VLOOKUP( CONCATENATE(G600,H600),градация!F:I,4,0)</f>
        <v>2</v>
      </c>
    </row>
    <row r="601" spans="1:14" hidden="1" x14ac:dyDescent="0.3">
      <c r="A601" t="s">
        <v>16</v>
      </c>
      <c r="B601">
        <v>100</v>
      </c>
      <c r="C601">
        <v>60</v>
      </c>
      <c r="D601">
        <v>25</v>
      </c>
      <c r="E601">
        <v>50</v>
      </c>
      <c r="F601" t="s">
        <v>17</v>
      </c>
      <c r="G601">
        <v>166</v>
      </c>
      <c r="H601">
        <v>333</v>
      </c>
      <c r="I601">
        <v>150</v>
      </c>
      <c r="J601" t="s">
        <v>5</v>
      </c>
      <c r="K601">
        <v>6.3</v>
      </c>
      <c r="L601">
        <f t="shared" si="9"/>
        <v>23.80952380952381</v>
      </c>
      <c r="M601">
        <f>VLOOKUP( CONCATENATE(D601,E601),градация!A:D,4,0)</f>
        <v>3</v>
      </c>
      <c r="N601">
        <f>VLOOKUP( CONCATENATE(G601,H601),градация!F:I,4,0)</f>
        <v>2</v>
      </c>
    </row>
    <row r="602" spans="1:14" x14ac:dyDescent="0.3">
      <c r="A602" t="s">
        <v>16</v>
      </c>
      <c r="B602">
        <v>100</v>
      </c>
      <c r="C602">
        <v>60</v>
      </c>
      <c r="D602">
        <v>0</v>
      </c>
      <c r="E602">
        <v>5000</v>
      </c>
      <c r="F602" t="s">
        <v>18</v>
      </c>
      <c r="G602">
        <v>333</v>
      </c>
      <c r="H602">
        <v>1000000</v>
      </c>
      <c r="I602">
        <v>0.45</v>
      </c>
      <c r="J602" t="s">
        <v>5</v>
      </c>
      <c r="K602">
        <v>6.3</v>
      </c>
      <c r="L602">
        <f t="shared" si="9"/>
        <v>7.1428571428571438E-2</v>
      </c>
      <c r="M602">
        <f>VLOOKUP( CONCATENATE(D602,E602),градация!A:D,4,0)</f>
        <v>4</v>
      </c>
      <c r="N602">
        <f>VLOOKUP( CONCATENATE(G602,H602),градация!F:I,4,0)</f>
        <v>3</v>
      </c>
    </row>
    <row r="603" spans="1:14" x14ac:dyDescent="0.3">
      <c r="A603" t="s">
        <v>16</v>
      </c>
      <c r="B603">
        <v>100</v>
      </c>
      <c r="C603">
        <v>60</v>
      </c>
      <c r="D603">
        <v>5000</v>
      </c>
      <c r="E603">
        <v>10000</v>
      </c>
      <c r="F603" t="s">
        <v>18</v>
      </c>
      <c r="G603">
        <v>333</v>
      </c>
      <c r="H603">
        <v>1000000</v>
      </c>
      <c r="I603">
        <v>0.44</v>
      </c>
      <c r="J603" t="s">
        <v>5</v>
      </c>
      <c r="K603">
        <v>6.3</v>
      </c>
      <c r="L603">
        <f t="shared" si="9"/>
        <v>6.9841269841269843E-2</v>
      </c>
      <c r="M603">
        <f>VLOOKUP( CONCATENATE(D603,E603),градация!A:D,4,0)</f>
        <v>5</v>
      </c>
      <c r="N603">
        <f>VLOOKUP( CONCATENATE(G603,H603),градация!F:I,4,0)</f>
        <v>3</v>
      </c>
    </row>
    <row r="604" spans="1:14" x14ac:dyDescent="0.3">
      <c r="A604" t="s">
        <v>16</v>
      </c>
      <c r="B604">
        <v>100</v>
      </c>
      <c r="C604">
        <v>60</v>
      </c>
      <c r="D604">
        <v>10000</v>
      </c>
      <c r="E604">
        <v>100000</v>
      </c>
      <c r="F604" t="s">
        <v>18</v>
      </c>
      <c r="G604">
        <v>333</v>
      </c>
      <c r="H604">
        <v>1000000</v>
      </c>
      <c r="I604">
        <v>0.43</v>
      </c>
      <c r="J604" t="s">
        <v>5</v>
      </c>
      <c r="K604">
        <v>6.3</v>
      </c>
      <c r="L604">
        <f t="shared" si="9"/>
        <v>6.8253968253968261E-2</v>
      </c>
      <c r="M604">
        <f>VLOOKUP( CONCATENATE(D604,E604),градация!A:D,4,0)</f>
        <v>6</v>
      </c>
      <c r="N604">
        <f>VLOOKUP( CONCATENATE(G604,H604),градация!F:I,4,0)</f>
        <v>3</v>
      </c>
    </row>
    <row r="605" spans="1:14" hidden="1" x14ac:dyDescent="0.3">
      <c r="A605" t="s">
        <v>16</v>
      </c>
      <c r="B605">
        <v>105</v>
      </c>
      <c r="C605">
        <v>60</v>
      </c>
      <c r="D605">
        <v>0</v>
      </c>
      <c r="E605">
        <v>5</v>
      </c>
      <c r="F605" t="s">
        <v>17</v>
      </c>
      <c r="G605">
        <v>0</v>
      </c>
      <c r="H605">
        <v>166</v>
      </c>
      <c r="I605">
        <v>155</v>
      </c>
      <c r="J605" t="s">
        <v>5</v>
      </c>
      <c r="K605">
        <v>6.3</v>
      </c>
      <c r="L605">
        <f t="shared" si="9"/>
        <v>24.603174603174605</v>
      </c>
      <c r="M605">
        <f>VLOOKUP( CONCATENATE(D605,E605),градация!A:D,4,0)</f>
        <v>1</v>
      </c>
      <c r="N605">
        <f>VLOOKUP( CONCATENATE(G605,H605),градация!F:I,4,0)</f>
        <v>1</v>
      </c>
    </row>
    <row r="606" spans="1:14" hidden="1" x14ac:dyDescent="0.3">
      <c r="A606" t="s">
        <v>16</v>
      </c>
      <c r="B606">
        <v>105</v>
      </c>
      <c r="C606">
        <v>60</v>
      </c>
      <c r="D606">
        <v>5</v>
      </c>
      <c r="E606">
        <v>25</v>
      </c>
      <c r="F606" t="s">
        <v>17</v>
      </c>
      <c r="G606">
        <v>0</v>
      </c>
      <c r="H606">
        <v>166</v>
      </c>
      <c r="I606">
        <v>150</v>
      </c>
      <c r="J606" t="s">
        <v>5</v>
      </c>
      <c r="K606">
        <v>6.3</v>
      </c>
      <c r="L606">
        <f t="shared" si="9"/>
        <v>23.80952380952381</v>
      </c>
      <c r="M606">
        <f>VLOOKUP( CONCATENATE(D606,E606),градация!A:D,4,0)</f>
        <v>2</v>
      </c>
      <c r="N606">
        <f>VLOOKUP( CONCATENATE(G606,H606),градация!F:I,4,0)</f>
        <v>1</v>
      </c>
    </row>
    <row r="607" spans="1:14" hidden="1" x14ac:dyDescent="0.3">
      <c r="A607" t="s">
        <v>16</v>
      </c>
      <c r="B607">
        <v>105</v>
      </c>
      <c r="C607">
        <v>60</v>
      </c>
      <c r="D607">
        <v>25</v>
      </c>
      <c r="E607">
        <v>50</v>
      </c>
      <c r="F607" t="s">
        <v>17</v>
      </c>
      <c r="G607">
        <v>0</v>
      </c>
      <c r="H607">
        <v>166</v>
      </c>
      <c r="I607">
        <v>145</v>
      </c>
      <c r="J607" t="s">
        <v>5</v>
      </c>
      <c r="K607">
        <v>6.3</v>
      </c>
      <c r="L607">
        <f t="shared" si="9"/>
        <v>23.015873015873016</v>
      </c>
      <c r="M607">
        <f>VLOOKUP( CONCATENATE(D607,E607),градация!A:D,4,0)</f>
        <v>3</v>
      </c>
      <c r="N607">
        <f>VLOOKUP( CONCATENATE(G607,H607),градация!F:I,4,0)</f>
        <v>1</v>
      </c>
    </row>
    <row r="608" spans="1:14" hidden="1" x14ac:dyDescent="0.3">
      <c r="A608" t="s">
        <v>16</v>
      </c>
      <c r="B608">
        <v>105</v>
      </c>
      <c r="C608">
        <v>60</v>
      </c>
      <c r="D608">
        <v>0</v>
      </c>
      <c r="E608">
        <v>5</v>
      </c>
      <c r="F608" t="s">
        <v>17</v>
      </c>
      <c r="G608">
        <v>166</v>
      </c>
      <c r="H608">
        <v>333</v>
      </c>
      <c r="I608">
        <v>175</v>
      </c>
      <c r="J608" t="s">
        <v>5</v>
      </c>
      <c r="K608">
        <v>6.3</v>
      </c>
      <c r="L608">
        <f t="shared" si="9"/>
        <v>27.777777777777779</v>
      </c>
      <c r="M608">
        <f>VLOOKUP( CONCATENATE(D608,E608),градация!A:D,4,0)</f>
        <v>1</v>
      </c>
      <c r="N608">
        <f>VLOOKUP( CONCATENATE(G608,H608),градация!F:I,4,0)</f>
        <v>2</v>
      </c>
    </row>
    <row r="609" spans="1:14" hidden="1" x14ac:dyDescent="0.3">
      <c r="A609" t="s">
        <v>16</v>
      </c>
      <c r="B609">
        <v>105</v>
      </c>
      <c r="C609">
        <v>60</v>
      </c>
      <c r="D609">
        <v>5</v>
      </c>
      <c r="E609">
        <v>25</v>
      </c>
      <c r="F609" t="s">
        <v>17</v>
      </c>
      <c r="G609">
        <v>166</v>
      </c>
      <c r="H609">
        <v>333</v>
      </c>
      <c r="I609">
        <v>165</v>
      </c>
      <c r="J609" t="s">
        <v>5</v>
      </c>
      <c r="K609">
        <v>6.3</v>
      </c>
      <c r="L609">
        <f t="shared" si="9"/>
        <v>26.19047619047619</v>
      </c>
      <c r="M609">
        <f>VLOOKUP( CONCATENATE(D609,E609),градация!A:D,4,0)</f>
        <v>2</v>
      </c>
      <c r="N609">
        <f>VLOOKUP( CONCATENATE(G609,H609),градация!F:I,4,0)</f>
        <v>2</v>
      </c>
    </row>
    <row r="610" spans="1:14" hidden="1" x14ac:dyDescent="0.3">
      <c r="A610" t="s">
        <v>16</v>
      </c>
      <c r="B610">
        <v>105</v>
      </c>
      <c r="C610">
        <v>60</v>
      </c>
      <c r="D610">
        <v>25</v>
      </c>
      <c r="E610">
        <v>50</v>
      </c>
      <c r="F610" t="s">
        <v>17</v>
      </c>
      <c r="G610">
        <v>166</v>
      </c>
      <c r="H610">
        <v>333</v>
      </c>
      <c r="I610">
        <v>155</v>
      </c>
      <c r="J610" t="s">
        <v>5</v>
      </c>
      <c r="K610">
        <v>6.3</v>
      </c>
      <c r="L610">
        <f t="shared" si="9"/>
        <v>24.603174603174605</v>
      </c>
      <c r="M610">
        <f>VLOOKUP( CONCATENATE(D610,E610),градация!A:D,4,0)</f>
        <v>3</v>
      </c>
      <c r="N610">
        <f>VLOOKUP( CONCATENATE(G610,H610),градация!F:I,4,0)</f>
        <v>2</v>
      </c>
    </row>
    <row r="611" spans="1:14" x14ac:dyDescent="0.3">
      <c r="A611" t="s">
        <v>16</v>
      </c>
      <c r="B611">
        <v>105</v>
      </c>
      <c r="C611">
        <v>60</v>
      </c>
      <c r="D611">
        <v>0</v>
      </c>
      <c r="E611">
        <v>5000</v>
      </c>
      <c r="F611" t="s">
        <v>18</v>
      </c>
      <c r="G611">
        <v>333</v>
      </c>
      <c r="H611">
        <v>1000000</v>
      </c>
      <c r="I611">
        <v>0.43</v>
      </c>
      <c r="J611" t="s">
        <v>5</v>
      </c>
      <c r="K611">
        <v>6.3</v>
      </c>
      <c r="L611">
        <f t="shared" si="9"/>
        <v>6.8253968253968261E-2</v>
      </c>
      <c r="M611">
        <f>VLOOKUP( CONCATENATE(D611,E611),градация!A:D,4,0)</f>
        <v>4</v>
      </c>
      <c r="N611">
        <f>VLOOKUP( CONCATENATE(G611,H611),градация!F:I,4,0)</f>
        <v>3</v>
      </c>
    </row>
    <row r="612" spans="1:14" x14ac:dyDescent="0.3">
      <c r="A612" t="s">
        <v>16</v>
      </c>
      <c r="B612">
        <v>105</v>
      </c>
      <c r="C612">
        <v>60</v>
      </c>
      <c r="D612">
        <v>5000</v>
      </c>
      <c r="E612">
        <v>10000</v>
      </c>
      <c r="F612" t="s">
        <v>18</v>
      </c>
      <c r="G612">
        <v>333</v>
      </c>
      <c r="H612">
        <v>1000000</v>
      </c>
      <c r="I612">
        <v>0.42</v>
      </c>
      <c r="J612" t="s">
        <v>5</v>
      </c>
      <c r="K612">
        <v>6.3</v>
      </c>
      <c r="L612">
        <f t="shared" si="9"/>
        <v>6.6666666666666666E-2</v>
      </c>
      <c r="M612">
        <f>VLOOKUP( CONCATENATE(D612,E612),градация!A:D,4,0)</f>
        <v>5</v>
      </c>
      <c r="N612">
        <f>VLOOKUP( CONCATENATE(G612,H612),градация!F:I,4,0)</f>
        <v>3</v>
      </c>
    </row>
    <row r="613" spans="1:14" x14ac:dyDescent="0.3">
      <c r="A613" t="s">
        <v>16</v>
      </c>
      <c r="B613">
        <v>105</v>
      </c>
      <c r="C613">
        <v>60</v>
      </c>
      <c r="D613">
        <v>10000</v>
      </c>
      <c r="E613">
        <v>100000</v>
      </c>
      <c r="F613" t="s">
        <v>18</v>
      </c>
      <c r="G613">
        <v>333</v>
      </c>
      <c r="H613">
        <v>1000000</v>
      </c>
      <c r="I613">
        <v>0.41</v>
      </c>
      <c r="J613" t="s">
        <v>5</v>
      </c>
      <c r="K613">
        <v>6.3</v>
      </c>
      <c r="L613">
        <f t="shared" si="9"/>
        <v>6.5079365079365084E-2</v>
      </c>
      <c r="M613">
        <f>VLOOKUP( CONCATENATE(D613,E613),градация!A:D,4,0)</f>
        <v>6</v>
      </c>
      <c r="N613">
        <f>VLOOKUP( CONCATENATE(G613,H613),градация!F:I,4,0)</f>
        <v>3</v>
      </c>
    </row>
    <row r="614" spans="1:14" hidden="1" x14ac:dyDescent="0.3">
      <c r="A614" t="s">
        <v>16</v>
      </c>
      <c r="B614">
        <v>109</v>
      </c>
      <c r="C614">
        <v>60</v>
      </c>
      <c r="D614">
        <v>0</v>
      </c>
      <c r="E614">
        <v>5</v>
      </c>
      <c r="F614" t="s">
        <v>17</v>
      </c>
      <c r="G614">
        <v>0</v>
      </c>
      <c r="H614">
        <v>166</v>
      </c>
      <c r="I614">
        <v>150</v>
      </c>
      <c r="J614" t="s">
        <v>5</v>
      </c>
      <c r="K614">
        <v>6.3</v>
      </c>
      <c r="L614">
        <f t="shared" si="9"/>
        <v>23.80952380952381</v>
      </c>
      <c r="M614">
        <f>VLOOKUP( CONCATENATE(D614,E614),градация!A:D,4,0)</f>
        <v>1</v>
      </c>
      <c r="N614">
        <f>VLOOKUP( CONCATENATE(G614,H614),градация!F:I,4,0)</f>
        <v>1</v>
      </c>
    </row>
    <row r="615" spans="1:14" hidden="1" x14ac:dyDescent="0.3">
      <c r="A615" t="s">
        <v>16</v>
      </c>
      <c r="B615">
        <v>109</v>
      </c>
      <c r="C615">
        <v>60</v>
      </c>
      <c r="D615">
        <v>5</v>
      </c>
      <c r="E615">
        <v>25</v>
      </c>
      <c r="F615" t="s">
        <v>17</v>
      </c>
      <c r="G615">
        <v>0</v>
      </c>
      <c r="H615">
        <v>166</v>
      </c>
      <c r="I615">
        <v>145</v>
      </c>
      <c r="J615" t="s">
        <v>5</v>
      </c>
      <c r="K615">
        <v>6.3</v>
      </c>
      <c r="L615">
        <f t="shared" si="9"/>
        <v>23.015873015873016</v>
      </c>
      <c r="M615">
        <f>VLOOKUP( CONCATENATE(D615,E615),градация!A:D,4,0)</f>
        <v>2</v>
      </c>
      <c r="N615">
        <f>VLOOKUP( CONCATENATE(G615,H615),градация!F:I,4,0)</f>
        <v>1</v>
      </c>
    </row>
    <row r="616" spans="1:14" hidden="1" x14ac:dyDescent="0.3">
      <c r="A616" t="s">
        <v>16</v>
      </c>
      <c r="B616">
        <v>109</v>
      </c>
      <c r="C616">
        <v>60</v>
      </c>
      <c r="D616">
        <v>25</v>
      </c>
      <c r="E616">
        <v>50</v>
      </c>
      <c r="F616" t="s">
        <v>17</v>
      </c>
      <c r="G616">
        <v>0</v>
      </c>
      <c r="H616">
        <v>166</v>
      </c>
      <c r="I616">
        <v>140</v>
      </c>
      <c r="J616" t="s">
        <v>5</v>
      </c>
      <c r="K616">
        <v>6.3</v>
      </c>
      <c r="L616">
        <f t="shared" si="9"/>
        <v>22.222222222222221</v>
      </c>
      <c r="M616">
        <f>VLOOKUP( CONCATENATE(D616,E616),градация!A:D,4,0)</f>
        <v>3</v>
      </c>
      <c r="N616">
        <f>VLOOKUP( CONCATENATE(G616,H616),градация!F:I,4,0)</f>
        <v>1</v>
      </c>
    </row>
    <row r="617" spans="1:14" hidden="1" x14ac:dyDescent="0.3">
      <c r="A617" t="s">
        <v>16</v>
      </c>
      <c r="B617">
        <v>109</v>
      </c>
      <c r="C617">
        <v>60</v>
      </c>
      <c r="D617">
        <v>0</v>
      </c>
      <c r="E617">
        <v>5</v>
      </c>
      <c r="F617" t="s">
        <v>17</v>
      </c>
      <c r="G617">
        <v>166</v>
      </c>
      <c r="H617">
        <v>333</v>
      </c>
      <c r="I617">
        <v>170</v>
      </c>
      <c r="J617" t="s">
        <v>5</v>
      </c>
      <c r="K617">
        <v>6.3</v>
      </c>
      <c r="L617">
        <f t="shared" si="9"/>
        <v>26.984126984126984</v>
      </c>
      <c r="M617">
        <f>VLOOKUP( CONCATENATE(D617,E617),градация!A:D,4,0)</f>
        <v>1</v>
      </c>
      <c r="N617">
        <f>VLOOKUP( CONCATENATE(G617,H617),градация!F:I,4,0)</f>
        <v>2</v>
      </c>
    </row>
    <row r="618" spans="1:14" hidden="1" x14ac:dyDescent="0.3">
      <c r="A618" t="s">
        <v>16</v>
      </c>
      <c r="B618">
        <v>109</v>
      </c>
      <c r="C618">
        <v>60</v>
      </c>
      <c r="D618">
        <v>5</v>
      </c>
      <c r="E618">
        <v>25</v>
      </c>
      <c r="F618" t="s">
        <v>17</v>
      </c>
      <c r="G618">
        <v>166</v>
      </c>
      <c r="H618">
        <v>333</v>
      </c>
      <c r="I618">
        <v>160</v>
      </c>
      <c r="J618" t="s">
        <v>5</v>
      </c>
      <c r="K618">
        <v>6.3</v>
      </c>
      <c r="L618">
        <f t="shared" si="9"/>
        <v>25.396825396825399</v>
      </c>
      <c r="M618">
        <f>VLOOKUP( CONCATENATE(D618,E618),градация!A:D,4,0)</f>
        <v>2</v>
      </c>
      <c r="N618">
        <f>VLOOKUP( CONCATENATE(G618,H618),градация!F:I,4,0)</f>
        <v>2</v>
      </c>
    </row>
    <row r="619" spans="1:14" hidden="1" x14ac:dyDescent="0.3">
      <c r="A619" t="s">
        <v>16</v>
      </c>
      <c r="B619">
        <v>109</v>
      </c>
      <c r="C619">
        <v>60</v>
      </c>
      <c r="D619">
        <v>25</v>
      </c>
      <c r="E619">
        <v>50</v>
      </c>
      <c r="F619" t="s">
        <v>17</v>
      </c>
      <c r="G619">
        <v>166</v>
      </c>
      <c r="H619">
        <v>333</v>
      </c>
      <c r="I619">
        <v>150</v>
      </c>
      <c r="J619" t="s">
        <v>5</v>
      </c>
      <c r="K619">
        <v>6.3</v>
      </c>
      <c r="L619">
        <f t="shared" si="9"/>
        <v>23.80952380952381</v>
      </c>
      <c r="M619">
        <f>VLOOKUP( CONCATENATE(D619,E619),градация!A:D,4,0)</f>
        <v>3</v>
      </c>
      <c r="N619">
        <f>VLOOKUP( CONCATENATE(G619,H619),градация!F:I,4,0)</f>
        <v>2</v>
      </c>
    </row>
    <row r="620" spans="1:14" x14ac:dyDescent="0.3">
      <c r="A620" t="s">
        <v>16</v>
      </c>
      <c r="B620">
        <v>109</v>
      </c>
      <c r="C620">
        <v>60</v>
      </c>
      <c r="D620">
        <v>0</v>
      </c>
      <c r="E620">
        <v>5000</v>
      </c>
      <c r="F620" t="s">
        <v>18</v>
      </c>
      <c r="G620">
        <v>333</v>
      </c>
      <c r="H620">
        <v>1000000</v>
      </c>
      <c r="I620">
        <v>0.42</v>
      </c>
      <c r="J620" t="s">
        <v>5</v>
      </c>
      <c r="K620">
        <v>6.3</v>
      </c>
      <c r="L620">
        <f t="shared" si="9"/>
        <v>6.6666666666666666E-2</v>
      </c>
      <c r="M620">
        <f>VLOOKUP( CONCATENATE(D620,E620),градация!A:D,4,0)</f>
        <v>4</v>
      </c>
      <c r="N620">
        <f>VLOOKUP( CONCATENATE(G620,H620),градация!F:I,4,0)</f>
        <v>3</v>
      </c>
    </row>
    <row r="621" spans="1:14" x14ac:dyDescent="0.3">
      <c r="A621" t="s">
        <v>16</v>
      </c>
      <c r="B621">
        <v>109</v>
      </c>
      <c r="C621">
        <v>60</v>
      </c>
      <c r="D621">
        <v>5000</v>
      </c>
      <c r="E621">
        <v>10000</v>
      </c>
      <c r="F621" t="s">
        <v>18</v>
      </c>
      <c r="G621">
        <v>333</v>
      </c>
      <c r="H621">
        <v>1000000</v>
      </c>
      <c r="I621">
        <v>0.41</v>
      </c>
      <c r="J621" t="s">
        <v>5</v>
      </c>
      <c r="K621">
        <v>6.3</v>
      </c>
      <c r="L621">
        <f t="shared" si="9"/>
        <v>6.5079365079365084E-2</v>
      </c>
      <c r="M621">
        <f>VLOOKUP( CONCATENATE(D621,E621),градация!A:D,4,0)</f>
        <v>5</v>
      </c>
      <c r="N621">
        <f>VLOOKUP( CONCATENATE(G621,H621),градация!F:I,4,0)</f>
        <v>3</v>
      </c>
    </row>
    <row r="622" spans="1:14" x14ac:dyDescent="0.3">
      <c r="A622" t="s">
        <v>16</v>
      </c>
      <c r="B622">
        <v>109</v>
      </c>
      <c r="C622">
        <v>60</v>
      </c>
      <c r="D622">
        <v>10000</v>
      </c>
      <c r="E622">
        <v>100000</v>
      </c>
      <c r="F622" t="s">
        <v>18</v>
      </c>
      <c r="G622">
        <v>333</v>
      </c>
      <c r="H622">
        <v>1000000</v>
      </c>
      <c r="I622">
        <v>0.4</v>
      </c>
      <c r="J622" t="s">
        <v>5</v>
      </c>
      <c r="K622">
        <v>6.3</v>
      </c>
      <c r="L622">
        <f t="shared" si="9"/>
        <v>6.3492063492063502E-2</v>
      </c>
      <c r="M622">
        <f>VLOOKUP( CONCATENATE(D622,E622),градация!A:D,4,0)</f>
        <v>6</v>
      </c>
      <c r="N622">
        <f>VLOOKUP( CONCATENATE(G622,H622),градация!F:I,4,0)</f>
        <v>3</v>
      </c>
    </row>
    <row r="623" spans="1:14" hidden="1" x14ac:dyDescent="0.3">
      <c r="A623" t="s">
        <v>16</v>
      </c>
      <c r="B623">
        <v>76</v>
      </c>
      <c r="C623">
        <v>60</v>
      </c>
      <c r="D623">
        <v>0</v>
      </c>
      <c r="E623">
        <v>5</v>
      </c>
      <c r="F623" t="s">
        <v>17</v>
      </c>
      <c r="G623">
        <v>0</v>
      </c>
      <c r="H623">
        <v>166</v>
      </c>
      <c r="I623">
        <v>160</v>
      </c>
      <c r="J623" t="s">
        <v>5</v>
      </c>
      <c r="K623">
        <v>6.3</v>
      </c>
      <c r="L623">
        <f t="shared" si="9"/>
        <v>25.396825396825399</v>
      </c>
      <c r="M623">
        <f>VLOOKUP( CONCATENATE(D623,E623),градация!A:D,4,0)</f>
        <v>1</v>
      </c>
      <c r="N623">
        <f>VLOOKUP( CONCATENATE(G623,H623),градация!F:I,4,0)</f>
        <v>1</v>
      </c>
    </row>
    <row r="624" spans="1:14" hidden="1" x14ac:dyDescent="0.3">
      <c r="A624" t="s">
        <v>16</v>
      </c>
      <c r="B624">
        <v>76</v>
      </c>
      <c r="C624">
        <v>60</v>
      </c>
      <c r="D624">
        <v>5</v>
      </c>
      <c r="E624">
        <v>25</v>
      </c>
      <c r="F624" t="s">
        <v>17</v>
      </c>
      <c r="G624">
        <v>0</v>
      </c>
      <c r="H624">
        <v>166</v>
      </c>
      <c r="I624">
        <v>155</v>
      </c>
      <c r="J624" t="s">
        <v>5</v>
      </c>
      <c r="K624">
        <v>6.3</v>
      </c>
      <c r="L624">
        <f t="shared" si="9"/>
        <v>24.603174603174605</v>
      </c>
      <c r="M624">
        <f>VLOOKUP( CONCATENATE(D624,E624),градация!A:D,4,0)</f>
        <v>2</v>
      </c>
      <c r="N624">
        <f>VLOOKUP( CONCATENATE(G624,H624),градация!F:I,4,0)</f>
        <v>1</v>
      </c>
    </row>
    <row r="625" spans="1:14" hidden="1" x14ac:dyDescent="0.3">
      <c r="A625" t="s">
        <v>16</v>
      </c>
      <c r="B625">
        <v>76</v>
      </c>
      <c r="C625">
        <v>60</v>
      </c>
      <c r="D625">
        <v>25</v>
      </c>
      <c r="E625">
        <v>50</v>
      </c>
      <c r="F625" t="s">
        <v>17</v>
      </c>
      <c r="G625">
        <v>0</v>
      </c>
      <c r="H625">
        <v>166</v>
      </c>
      <c r="I625">
        <v>150</v>
      </c>
      <c r="J625" t="s">
        <v>5</v>
      </c>
      <c r="K625">
        <v>6.3</v>
      </c>
      <c r="L625">
        <f t="shared" si="9"/>
        <v>23.80952380952381</v>
      </c>
      <c r="M625">
        <f>VLOOKUP( CONCATENATE(D625,E625),градация!A:D,4,0)</f>
        <v>3</v>
      </c>
      <c r="N625">
        <f>VLOOKUP( CONCATENATE(G625,H625),градация!F:I,4,0)</f>
        <v>1</v>
      </c>
    </row>
    <row r="626" spans="1:14" hidden="1" x14ac:dyDescent="0.3">
      <c r="A626" t="s">
        <v>16</v>
      </c>
      <c r="B626">
        <v>76</v>
      </c>
      <c r="C626">
        <v>60</v>
      </c>
      <c r="D626">
        <v>0</v>
      </c>
      <c r="E626">
        <v>5</v>
      </c>
      <c r="F626" t="s">
        <v>17</v>
      </c>
      <c r="G626">
        <v>166</v>
      </c>
      <c r="H626">
        <v>333</v>
      </c>
      <c r="I626">
        <v>180</v>
      </c>
      <c r="J626" t="s">
        <v>5</v>
      </c>
      <c r="K626">
        <v>6.3</v>
      </c>
      <c r="L626">
        <f t="shared" si="9"/>
        <v>28.571428571428573</v>
      </c>
      <c r="M626">
        <f>VLOOKUP( CONCATENATE(D626,E626),градация!A:D,4,0)</f>
        <v>1</v>
      </c>
      <c r="N626">
        <f>VLOOKUP( CONCATENATE(G626,H626),градация!F:I,4,0)</f>
        <v>2</v>
      </c>
    </row>
    <row r="627" spans="1:14" hidden="1" x14ac:dyDescent="0.3">
      <c r="A627" t="s">
        <v>16</v>
      </c>
      <c r="B627">
        <v>76</v>
      </c>
      <c r="C627">
        <v>60</v>
      </c>
      <c r="D627">
        <v>5</v>
      </c>
      <c r="E627">
        <v>25</v>
      </c>
      <c r="F627" t="s">
        <v>17</v>
      </c>
      <c r="G627">
        <v>166</v>
      </c>
      <c r="H627">
        <v>333</v>
      </c>
      <c r="I627">
        <v>170</v>
      </c>
      <c r="J627" t="s">
        <v>5</v>
      </c>
      <c r="K627">
        <v>6.3</v>
      </c>
      <c r="L627">
        <f t="shared" si="9"/>
        <v>26.984126984126984</v>
      </c>
      <c r="M627">
        <f>VLOOKUP( CONCATENATE(D627,E627),градация!A:D,4,0)</f>
        <v>2</v>
      </c>
      <c r="N627">
        <f>VLOOKUP( CONCATENATE(G627,H627),градация!F:I,4,0)</f>
        <v>2</v>
      </c>
    </row>
    <row r="628" spans="1:14" hidden="1" x14ac:dyDescent="0.3">
      <c r="A628" t="s">
        <v>16</v>
      </c>
      <c r="B628">
        <v>76</v>
      </c>
      <c r="C628">
        <v>60</v>
      </c>
      <c r="D628">
        <v>25</v>
      </c>
      <c r="E628">
        <v>50</v>
      </c>
      <c r="F628" t="s">
        <v>17</v>
      </c>
      <c r="G628">
        <v>166</v>
      </c>
      <c r="H628">
        <v>333</v>
      </c>
      <c r="I628">
        <v>160</v>
      </c>
      <c r="J628" t="s">
        <v>5</v>
      </c>
      <c r="K628">
        <v>6.3</v>
      </c>
      <c r="L628">
        <f t="shared" si="9"/>
        <v>25.396825396825399</v>
      </c>
      <c r="M628">
        <f>VLOOKUP( CONCATENATE(D628,E628),градация!A:D,4,0)</f>
        <v>3</v>
      </c>
      <c r="N628">
        <f>VLOOKUP( CONCATENATE(G628,H628),градация!F:I,4,0)</f>
        <v>2</v>
      </c>
    </row>
    <row r="629" spans="1:14" x14ac:dyDescent="0.3">
      <c r="A629" t="s">
        <v>16</v>
      </c>
      <c r="B629">
        <v>76</v>
      </c>
      <c r="C629">
        <v>60</v>
      </c>
      <c r="D629">
        <v>0</v>
      </c>
      <c r="E629">
        <v>5000</v>
      </c>
      <c r="F629" t="s">
        <v>18</v>
      </c>
      <c r="G629">
        <v>333</v>
      </c>
      <c r="H629">
        <v>1000000</v>
      </c>
      <c r="I629">
        <v>0.43</v>
      </c>
      <c r="J629" t="s">
        <v>5</v>
      </c>
      <c r="K629">
        <v>6.3</v>
      </c>
      <c r="L629">
        <f t="shared" si="9"/>
        <v>6.8253968253968261E-2</v>
      </c>
      <c r="M629">
        <f>VLOOKUP( CONCATENATE(D629,E629),градация!A:D,4,0)</f>
        <v>4</v>
      </c>
      <c r="N629">
        <f>VLOOKUP( CONCATENATE(G629,H629),градация!F:I,4,0)</f>
        <v>3</v>
      </c>
    </row>
    <row r="630" spans="1:14" x14ac:dyDescent="0.3">
      <c r="A630" t="s">
        <v>16</v>
      </c>
      <c r="B630">
        <v>76</v>
      </c>
      <c r="C630">
        <v>60</v>
      </c>
      <c r="D630">
        <v>5000</v>
      </c>
      <c r="E630">
        <v>10000</v>
      </c>
      <c r="F630" t="s">
        <v>18</v>
      </c>
      <c r="G630">
        <v>333</v>
      </c>
      <c r="H630">
        <v>1000000</v>
      </c>
      <c r="I630">
        <v>0.42</v>
      </c>
      <c r="J630" t="s">
        <v>5</v>
      </c>
      <c r="K630">
        <v>6.3</v>
      </c>
      <c r="L630">
        <f t="shared" si="9"/>
        <v>6.6666666666666666E-2</v>
      </c>
      <c r="M630">
        <f>VLOOKUP( CONCATENATE(D630,E630),градация!A:D,4,0)</f>
        <v>5</v>
      </c>
      <c r="N630">
        <f>VLOOKUP( CONCATENATE(G630,H630),градация!F:I,4,0)</f>
        <v>3</v>
      </c>
    </row>
    <row r="631" spans="1:14" x14ac:dyDescent="0.3">
      <c r="A631" t="s">
        <v>16</v>
      </c>
      <c r="B631">
        <v>76</v>
      </c>
      <c r="C631">
        <v>60</v>
      </c>
      <c r="D631">
        <v>10000</v>
      </c>
      <c r="E631">
        <v>100000</v>
      </c>
      <c r="F631" t="s">
        <v>18</v>
      </c>
      <c r="G631">
        <v>333</v>
      </c>
      <c r="H631">
        <v>1000000</v>
      </c>
      <c r="I631">
        <v>0.41</v>
      </c>
      <c r="J631" t="s">
        <v>5</v>
      </c>
      <c r="K631">
        <v>6.3</v>
      </c>
      <c r="L631">
        <f t="shared" si="9"/>
        <v>6.5079365079365084E-2</v>
      </c>
      <c r="M631">
        <f>VLOOKUP( CONCATENATE(D631,E631),градация!A:D,4,0)</f>
        <v>6</v>
      </c>
      <c r="N631">
        <f>VLOOKUP( CONCATENATE(G631,H631),градация!F:I,4,0)</f>
        <v>3</v>
      </c>
    </row>
    <row r="632" spans="1:14" hidden="1" x14ac:dyDescent="0.3">
      <c r="A632" t="s">
        <v>16</v>
      </c>
      <c r="B632">
        <v>28</v>
      </c>
      <c r="C632">
        <v>60</v>
      </c>
      <c r="D632">
        <v>0</v>
      </c>
      <c r="E632">
        <v>5</v>
      </c>
      <c r="F632" t="s">
        <v>17</v>
      </c>
      <c r="G632">
        <v>0</v>
      </c>
      <c r="H632">
        <v>166</v>
      </c>
      <c r="I632">
        <v>140</v>
      </c>
      <c r="J632" t="s">
        <v>5</v>
      </c>
      <c r="K632">
        <v>6.3</v>
      </c>
      <c r="L632">
        <f t="shared" si="9"/>
        <v>22.222222222222221</v>
      </c>
      <c r="M632">
        <f>VLOOKUP( CONCATENATE(D632,E632),градация!A:D,4,0)</f>
        <v>1</v>
      </c>
      <c r="N632">
        <f>VLOOKUP( CONCATENATE(G632,H632),градация!F:I,4,0)</f>
        <v>1</v>
      </c>
    </row>
    <row r="633" spans="1:14" hidden="1" x14ac:dyDescent="0.3">
      <c r="A633" t="s">
        <v>16</v>
      </c>
      <c r="B633">
        <v>28</v>
      </c>
      <c r="C633">
        <v>60</v>
      </c>
      <c r="D633">
        <v>5</v>
      </c>
      <c r="E633">
        <v>25</v>
      </c>
      <c r="F633" t="s">
        <v>17</v>
      </c>
      <c r="G633">
        <v>0</v>
      </c>
      <c r="H633">
        <v>166</v>
      </c>
      <c r="I633">
        <v>135</v>
      </c>
      <c r="J633" t="s">
        <v>5</v>
      </c>
      <c r="K633">
        <v>6.3</v>
      </c>
      <c r="L633">
        <f t="shared" si="9"/>
        <v>21.428571428571431</v>
      </c>
      <c r="M633">
        <f>VLOOKUP( CONCATENATE(D633,E633),градация!A:D,4,0)</f>
        <v>2</v>
      </c>
      <c r="N633">
        <f>VLOOKUP( CONCATENATE(G633,H633),градация!F:I,4,0)</f>
        <v>1</v>
      </c>
    </row>
    <row r="634" spans="1:14" hidden="1" x14ac:dyDescent="0.3">
      <c r="A634" t="s">
        <v>16</v>
      </c>
      <c r="B634">
        <v>28</v>
      </c>
      <c r="C634">
        <v>60</v>
      </c>
      <c r="D634">
        <v>25</v>
      </c>
      <c r="E634">
        <v>50</v>
      </c>
      <c r="F634" t="s">
        <v>17</v>
      </c>
      <c r="G634">
        <v>0</v>
      </c>
      <c r="H634">
        <v>166</v>
      </c>
      <c r="I634">
        <v>130</v>
      </c>
      <c r="J634" t="s">
        <v>5</v>
      </c>
      <c r="K634">
        <v>6.3</v>
      </c>
      <c r="L634">
        <f t="shared" si="9"/>
        <v>20.634920634920636</v>
      </c>
      <c r="M634">
        <f>VLOOKUP( CONCATENATE(D634,E634),градация!A:D,4,0)</f>
        <v>3</v>
      </c>
      <c r="N634">
        <f>VLOOKUP( CONCATENATE(G634,H634),градация!F:I,4,0)</f>
        <v>1</v>
      </c>
    </row>
    <row r="635" spans="1:14" hidden="1" x14ac:dyDescent="0.3">
      <c r="A635" t="s">
        <v>16</v>
      </c>
      <c r="B635">
        <v>28</v>
      </c>
      <c r="C635">
        <v>60</v>
      </c>
      <c r="D635">
        <v>0</v>
      </c>
      <c r="E635">
        <v>5</v>
      </c>
      <c r="F635" t="s">
        <v>17</v>
      </c>
      <c r="G635">
        <v>166</v>
      </c>
      <c r="H635">
        <v>333</v>
      </c>
      <c r="I635">
        <v>160</v>
      </c>
      <c r="J635" t="s">
        <v>5</v>
      </c>
      <c r="K635">
        <v>6.3</v>
      </c>
      <c r="L635">
        <f t="shared" si="9"/>
        <v>25.396825396825399</v>
      </c>
      <c r="M635">
        <f>VLOOKUP( CONCATENATE(D635,E635),градация!A:D,4,0)</f>
        <v>1</v>
      </c>
      <c r="N635">
        <f>VLOOKUP( CONCATENATE(G635,H635),градация!F:I,4,0)</f>
        <v>2</v>
      </c>
    </row>
    <row r="636" spans="1:14" hidden="1" x14ac:dyDescent="0.3">
      <c r="A636" t="s">
        <v>16</v>
      </c>
      <c r="B636">
        <v>28</v>
      </c>
      <c r="C636">
        <v>60</v>
      </c>
      <c r="D636">
        <v>5</v>
      </c>
      <c r="E636">
        <v>25</v>
      </c>
      <c r="F636" t="s">
        <v>17</v>
      </c>
      <c r="G636">
        <v>166</v>
      </c>
      <c r="H636">
        <v>333</v>
      </c>
      <c r="I636">
        <v>150</v>
      </c>
      <c r="J636" t="s">
        <v>5</v>
      </c>
      <c r="K636">
        <v>6.3</v>
      </c>
      <c r="L636">
        <f t="shared" si="9"/>
        <v>23.80952380952381</v>
      </c>
      <c r="M636">
        <f>VLOOKUP( CONCATENATE(D636,E636),градация!A:D,4,0)</f>
        <v>2</v>
      </c>
      <c r="N636">
        <f>VLOOKUP( CONCATENATE(G636,H636),градация!F:I,4,0)</f>
        <v>2</v>
      </c>
    </row>
    <row r="637" spans="1:14" hidden="1" x14ac:dyDescent="0.3">
      <c r="A637" t="s">
        <v>16</v>
      </c>
      <c r="B637">
        <v>28</v>
      </c>
      <c r="C637">
        <v>60</v>
      </c>
      <c r="D637">
        <v>25</v>
      </c>
      <c r="E637">
        <v>50</v>
      </c>
      <c r="F637" t="s">
        <v>17</v>
      </c>
      <c r="G637">
        <v>166</v>
      </c>
      <c r="H637">
        <v>333</v>
      </c>
      <c r="I637">
        <v>140</v>
      </c>
      <c r="J637" t="s">
        <v>5</v>
      </c>
      <c r="K637">
        <v>6.3</v>
      </c>
      <c r="L637">
        <f t="shared" si="9"/>
        <v>22.222222222222221</v>
      </c>
      <c r="M637">
        <f>VLOOKUP( CONCATENATE(D637,E637),градация!A:D,4,0)</f>
        <v>3</v>
      </c>
      <c r="N637">
        <f>VLOOKUP( CONCATENATE(G637,H637),градация!F:I,4,0)</f>
        <v>2</v>
      </c>
    </row>
    <row r="638" spans="1:14" x14ac:dyDescent="0.3">
      <c r="A638" t="s">
        <v>16</v>
      </c>
      <c r="B638">
        <v>28</v>
      </c>
      <c r="C638">
        <v>60</v>
      </c>
      <c r="D638">
        <v>0</v>
      </c>
      <c r="E638">
        <v>5000</v>
      </c>
      <c r="F638" t="s">
        <v>18</v>
      </c>
      <c r="G638">
        <v>333</v>
      </c>
      <c r="H638">
        <v>1000000</v>
      </c>
      <c r="I638">
        <v>0.42</v>
      </c>
      <c r="J638" t="s">
        <v>5</v>
      </c>
      <c r="K638">
        <v>6.3</v>
      </c>
      <c r="L638">
        <f t="shared" si="9"/>
        <v>6.6666666666666666E-2</v>
      </c>
      <c r="M638">
        <f>VLOOKUP( CONCATENATE(D638,E638),градация!A:D,4,0)</f>
        <v>4</v>
      </c>
      <c r="N638">
        <f>VLOOKUP( CONCATENATE(G638,H638),градация!F:I,4,0)</f>
        <v>3</v>
      </c>
    </row>
    <row r="639" spans="1:14" x14ac:dyDescent="0.3">
      <c r="A639" t="s">
        <v>16</v>
      </c>
      <c r="B639">
        <v>28</v>
      </c>
      <c r="C639">
        <v>60</v>
      </c>
      <c r="D639">
        <v>5000</v>
      </c>
      <c r="E639">
        <v>10000</v>
      </c>
      <c r="F639" t="s">
        <v>18</v>
      </c>
      <c r="G639">
        <v>333</v>
      </c>
      <c r="H639">
        <v>1000000</v>
      </c>
      <c r="I639">
        <v>0.41</v>
      </c>
      <c r="J639" t="s">
        <v>5</v>
      </c>
      <c r="K639">
        <v>6.3</v>
      </c>
      <c r="L639">
        <f t="shared" si="9"/>
        <v>6.5079365079365084E-2</v>
      </c>
      <c r="M639">
        <f>VLOOKUP( CONCATENATE(D639,E639),градация!A:D,4,0)</f>
        <v>5</v>
      </c>
      <c r="N639">
        <f>VLOOKUP( CONCATENATE(G639,H639),градация!F:I,4,0)</f>
        <v>3</v>
      </c>
    </row>
    <row r="640" spans="1:14" x14ac:dyDescent="0.3">
      <c r="A640" t="s">
        <v>16</v>
      </c>
      <c r="B640">
        <v>28</v>
      </c>
      <c r="C640">
        <v>60</v>
      </c>
      <c r="D640">
        <v>10000</v>
      </c>
      <c r="E640">
        <v>100000</v>
      </c>
      <c r="F640" t="s">
        <v>18</v>
      </c>
      <c r="G640">
        <v>333</v>
      </c>
      <c r="H640">
        <v>1000000</v>
      </c>
      <c r="I640">
        <v>0.4</v>
      </c>
      <c r="J640" t="s">
        <v>5</v>
      </c>
      <c r="K640">
        <v>6.3</v>
      </c>
      <c r="L640">
        <f t="shared" si="9"/>
        <v>6.3492063492063502E-2</v>
      </c>
      <c r="M640">
        <f>VLOOKUP( CONCATENATE(D640,E640),градация!A:D,4,0)</f>
        <v>6</v>
      </c>
      <c r="N640">
        <f>VLOOKUP( CONCATENATE(G640,H640),градация!F:I,4,0)</f>
        <v>3</v>
      </c>
    </row>
    <row r="641" spans="1:14" hidden="1" x14ac:dyDescent="0.3">
      <c r="A641" t="s">
        <v>16</v>
      </c>
      <c r="B641">
        <v>79</v>
      </c>
      <c r="C641">
        <v>60</v>
      </c>
      <c r="D641">
        <v>0</v>
      </c>
      <c r="E641">
        <v>5</v>
      </c>
      <c r="F641" t="s">
        <v>17</v>
      </c>
      <c r="G641">
        <v>0</v>
      </c>
      <c r="H641">
        <v>166</v>
      </c>
      <c r="I641">
        <v>135</v>
      </c>
      <c r="J641" t="s">
        <v>5</v>
      </c>
      <c r="K641">
        <v>6.3</v>
      </c>
      <c r="L641">
        <f t="shared" si="9"/>
        <v>21.428571428571431</v>
      </c>
      <c r="M641">
        <f>VLOOKUP( CONCATENATE(D641,E641),градация!A:D,4,0)</f>
        <v>1</v>
      </c>
      <c r="N641">
        <f>VLOOKUP( CONCATENATE(G641,H641),градация!F:I,4,0)</f>
        <v>1</v>
      </c>
    </row>
    <row r="642" spans="1:14" hidden="1" x14ac:dyDescent="0.3">
      <c r="A642" t="s">
        <v>16</v>
      </c>
      <c r="B642">
        <v>79</v>
      </c>
      <c r="C642">
        <v>60</v>
      </c>
      <c r="D642">
        <v>5</v>
      </c>
      <c r="E642">
        <v>25</v>
      </c>
      <c r="F642" t="s">
        <v>17</v>
      </c>
      <c r="G642">
        <v>0</v>
      </c>
      <c r="H642">
        <v>166</v>
      </c>
      <c r="I642">
        <v>130</v>
      </c>
      <c r="J642" t="s">
        <v>5</v>
      </c>
      <c r="K642">
        <v>6.3</v>
      </c>
      <c r="L642">
        <f t="shared" si="9"/>
        <v>20.634920634920636</v>
      </c>
      <c r="M642">
        <f>VLOOKUP( CONCATENATE(D642,E642),градация!A:D,4,0)</f>
        <v>2</v>
      </c>
      <c r="N642">
        <f>VLOOKUP( CONCATENATE(G642,H642),градация!F:I,4,0)</f>
        <v>1</v>
      </c>
    </row>
    <row r="643" spans="1:14" hidden="1" x14ac:dyDescent="0.3">
      <c r="A643" t="s">
        <v>16</v>
      </c>
      <c r="B643">
        <v>79</v>
      </c>
      <c r="C643">
        <v>60</v>
      </c>
      <c r="D643">
        <v>25</v>
      </c>
      <c r="E643">
        <v>50</v>
      </c>
      <c r="F643" t="s">
        <v>17</v>
      </c>
      <c r="G643">
        <v>0</v>
      </c>
      <c r="H643">
        <v>166</v>
      </c>
      <c r="I643">
        <v>125</v>
      </c>
      <c r="J643" t="s">
        <v>5</v>
      </c>
      <c r="K643">
        <v>6.3</v>
      </c>
      <c r="L643">
        <f t="shared" ref="L643:L706" si="10">I643/K643</f>
        <v>19.841269841269842</v>
      </c>
      <c r="M643">
        <f>VLOOKUP( CONCATENATE(D643,E643),градация!A:D,4,0)</f>
        <v>3</v>
      </c>
      <c r="N643">
        <f>VLOOKUP( CONCATENATE(G643,H643),градация!F:I,4,0)</f>
        <v>1</v>
      </c>
    </row>
    <row r="644" spans="1:14" hidden="1" x14ac:dyDescent="0.3">
      <c r="A644" t="s">
        <v>16</v>
      </c>
      <c r="B644">
        <v>79</v>
      </c>
      <c r="C644">
        <v>60</v>
      </c>
      <c r="D644">
        <v>0</v>
      </c>
      <c r="E644">
        <v>5</v>
      </c>
      <c r="F644" t="s">
        <v>17</v>
      </c>
      <c r="G644">
        <v>166</v>
      </c>
      <c r="H644">
        <v>333</v>
      </c>
      <c r="I644">
        <v>155</v>
      </c>
      <c r="J644" t="s">
        <v>5</v>
      </c>
      <c r="K644">
        <v>6.3</v>
      </c>
      <c r="L644">
        <f t="shared" si="10"/>
        <v>24.603174603174605</v>
      </c>
      <c r="M644">
        <f>VLOOKUP( CONCATENATE(D644,E644),градация!A:D,4,0)</f>
        <v>1</v>
      </c>
      <c r="N644">
        <f>VLOOKUP( CONCATENATE(G644,H644),градация!F:I,4,0)</f>
        <v>2</v>
      </c>
    </row>
    <row r="645" spans="1:14" hidden="1" x14ac:dyDescent="0.3">
      <c r="A645" t="s">
        <v>16</v>
      </c>
      <c r="B645">
        <v>79</v>
      </c>
      <c r="C645">
        <v>60</v>
      </c>
      <c r="D645">
        <v>5</v>
      </c>
      <c r="E645">
        <v>25</v>
      </c>
      <c r="F645" t="s">
        <v>17</v>
      </c>
      <c r="G645">
        <v>166</v>
      </c>
      <c r="H645">
        <v>333</v>
      </c>
      <c r="I645">
        <v>145</v>
      </c>
      <c r="J645" t="s">
        <v>5</v>
      </c>
      <c r="K645">
        <v>6.3</v>
      </c>
      <c r="L645">
        <f t="shared" si="10"/>
        <v>23.015873015873016</v>
      </c>
      <c r="M645">
        <f>VLOOKUP( CONCATENATE(D645,E645),градация!A:D,4,0)</f>
        <v>2</v>
      </c>
      <c r="N645">
        <f>VLOOKUP( CONCATENATE(G645,H645),градация!F:I,4,0)</f>
        <v>2</v>
      </c>
    </row>
    <row r="646" spans="1:14" hidden="1" x14ac:dyDescent="0.3">
      <c r="A646" t="s">
        <v>16</v>
      </c>
      <c r="B646">
        <v>79</v>
      </c>
      <c r="C646">
        <v>60</v>
      </c>
      <c r="D646">
        <v>25</v>
      </c>
      <c r="E646">
        <v>50</v>
      </c>
      <c r="F646" t="s">
        <v>17</v>
      </c>
      <c r="G646">
        <v>166</v>
      </c>
      <c r="H646">
        <v>333</v>
      </c>
      <c r="I646">
        <v>135</v>
      </c>
      <c r="J646" t="s">
        <v>5</v>
      </c>
      <c r="K646">
        <v>6.3</v>
      </c>
      <c r="L646">
        <f t="shared" si="10"/>
        <v>21.428571428571431</v>
      </c>
      <c r="M646">
        <f>VLOOKUP( CONCATENATE(D646,E646),градация!A:D,4,0)</f>
        <v>3</v>
      </c>
      <c r="N646">
        <f>VLOOKUP( CONCATENATE(G646,H646),градация!F:I,4,0)</f>
        <v>2</v>
      </c>
    </row>
    <row r="647" spans="1:14" x14ac:dyDescent="0.3">
      <c r="A647" t="s">
        <v>16</v>
      </c>
      <c r="B647">
        <v>79</v>
      </c>
      <c r="C647">
        <v>60</v>
      </c>
      <c r="D647">
        <v>0</v>
      </c>
      <c r="E647">
        <v>5000</v>
      </c>
      <c r="F647" t="s">
        <v>18</v>
      </c>
      <c r="G647">
        <v>333</v>
      </c>
      <c r="H647">
        <v>1000000</v>
      </c>
      <c r="I647">
        <v>0.41</v>
      </c>
      <c r="J647" t="s">
        <v>5</v>
      </c>
      <c r="K647">
        <v>6.3</v>
      </c>
      <c r="L647">
        <f t="shared" si="10"/>
        <v>6.5079365079365084E-2</v>
      </c>
      <c r="M647">
        <f>VLOOKUP( CONCATENATE(D647,E647),градация!A:D,4,0)</f>
        <v>4</v>
      </c>
      <c r="N647">
        <f>VLOOKUP( CONCATENATE(G647,H647),градация!F:I,4,0)</f>
        <v>3</v>
      </c>
    </row>
    <row r="648" spans="1:14" x14ac:dyDescent="0.3">
      <c r="A648" t="s">
        <v>16</v>
      </c>
      <c r="B648">
        <v>79</v>
      </c>
      <c r="C648">
        <v>60</v>
      </c>
      <c r="D648">
        <v>5000</v>
      </c>
      <c r="E648">
        <v>10000</v>
      </c>
      <c r="F648" t="s">
        <v>18</v>
      </c>
      <c r="G648">
        <v>333</v>
      </c>
      <c r="H648">
        <v>1000000</v>
      </c>
      <c r="I648">
        <v>0.4</v>
      </c>
      <c r="J648" t="s">
        <v>5</v>
      </c>
      <c r="K648">
        <v>6.3</v>
      </c>
      <c r="L648">
        <f t="shared" si="10"/>
        <v>6.3492063492063502E-2</v>
      </c>
      <c r="M648">
        <f>VLOOKUP( CONCATENATE(D648,E648),градация!A:D,4,0)</f>
        <v>5</v>
      </c>
      <c r="N648">
        <f>VLOOKUP( CONCATENATE(G648,H648),градация!F:I,4,0)</f>
        <v>3</v>
      </c>
    </row>
    <row r="649" spans="1:14" x14ac:dyDescent="0.3">
      <c r="A649" t="s">
        <v>16</v>
      </c>
      <c r="B649">
        <v>79</v>
      </c>
      <c r="C649">
        <v>60</v>
      </c>
      <c r="D649">
        <v>10000</v>
      </c>
      <c r="E649">
        <v>100000</v>
      </c>
      <c r="F649" t="s">
        <v>18</v>
      </c>
      <c r="G649">
        <v>333</v>
      </c>
      <c r="H649">
        <v>1000000</v>
      </c>
      <c r="I649">
        <v>0.39</v>
      </c>
      <c r="J649" t="s">
        <v>5</v>
      </c>
      <c r="K649">
        <v>6.3</v>
      </c>
      <c r="L649">
        <f t="shared" si="10"/>
        <v>6.1904761904761907E-2</v>
      </c>
      <c r="M649">
        <f>VLOOKUP( CONCATENATE(D649,E649),градация!A:D,4,0)</f>
        <v>6</v>
      </c>
      <c r="N649">
        <f>VLOOKUP( CONCATENATE(G649,H649),градация!F:I,4,0)</f>
        <v>3</v>
      </c>
    </row>
    <row r="650" spans="1:14" hidden="1" x14ac:dyDescent="0.3">
      <c r="A650" t="s">
        <v>16</v>
      </c>
      <c r="B650">
        <v>160</v>
      </c>
      <c r="C650">
        <v>60</v>
      </c>
      <c r="D650">
        <v>0</v>
      </c>
      <c r="E650">
        <v>5</v>
      </c>
      <c r="F650" t="s">
        <v>17</v>
      </c>
      <c r="G650">
        <v>0</v>
      </c>
      <c r="H650">
        <v>166</v>
      </c>
      <c r="I650">
        <v>135</v>
      </c>
      <c r="J650" t="s">
        <v>5</v>
      </c>
      <c r="K650">
        <v>6.3</v>
      </c>
      <c r="L650">
        <f t="shared" si="10"/>
        <v>21.428571428571431</v>
      </c>
      <c r="M650">
        <f>VLOOKUP( CONCATENATE(D650,E650),градация!A:D,4,0)</f>
        <v>1</v>
      </c>
      <c r="N650">
        <f>VLOOKUP( CONCATENATE(G650,H650),градация!F:I,4,0)</f>
        <v>1</v>
      </c>
    </row>
    <row r="651" spans="1:14" hidden="1" x14ac:dyDescent="0.3">
      <c r="A651" t="s">
        <v>16</v>
      </c>
      <c r="B651">
        <v>160</v>
      </c>
      <c r="C651">
        <v>60</v>
      </c>
      <c r="D651">
        <v>5</v>
      </c>
      <c r="E651">
        <v>25</v>
      </c>
      <c r="F651" t="s">
        <v>17</v>
      </c>
      <c r="G651">
        <v>0</v>
      </c>
      <c r="H651">
        <v>166</v>
      </c>
      <c r="I651">
        <v>130</v>
      </c>
      <c r="J651" t="s">
        <v>5</v>
      </c>
      <c r="K651">
        <v>6.3</v>
      </c>
      <c r="L651">
        <f t="shared" si="10"/>
        <v>20.634920634920636</v>
      </c>
      <c r="M651">
        <f>VLOOKUP( CONCATENATE(D651,E651),градация!A:D,4,0)</f>
        <v>2</v>
      </c>
      <c r="N651">
        <f>VLOOKUP( CONCATENATE(G651,H651),градация!F:I,4,0)</f>
        <v>1</v>
      </c>
    </row>
    <row r="652" spans="1:14" hidden="1" x14ac:dyDescent="0.3">
      <c r="A652" t="s">
        <v>16</v>
      </c>
      <c r="B652">
        <v>160</v>
      </c>
      <c r="C652">
        <v>60</v>
      </c>
      <c r="D652">
        <v>25</v>
      </c>
      <c r="E652">
        <v>50</v>
      </c>
      <c r="F652" t="s">
        <v>17</v>
      </c>
      <c r="G652">
        <v>0</v>
      </c>
      <c r="H652">
        <v>166</v>
      </c>
      <c r="I652">
        <v>125</v>
      </c>
      <c r="J652" t="s">
        <v>5</v>
      </c>
      <c r="K652">
        <v>6.3</v>
      </c>
      <c r="L652">
        <f t="shared" si="10"/>
        <v>19.841269841269842</v>
      </c>
      <c r="M652">
        <f>VLOOKUP( CONCATENATE(D652,E652),градация!A:D,4,0)</f>
        <v>3</v>
      </c>
      <c r="N652">
        <f>VLOOKUP( CONCATENATE(G652,H652),градация!F:I,4,0)</f>
        <v>1</v>
      </c>
    </row>
    <row r="653" spans="1:14" hidden="1" x14ac:dyDescent="0.3">
      <c r="A653" t="s">
        <v>16</v>
      </c>
      <c r="B653">
        <v>160</v>
      </c>
      <c r="C653">
        <v>60</v>
      </c>
      <c r="D653">
        <v>0</v>
      </c>
      <c r="E653">
        <v>5</v>
      </c>
      <c r="F653" t="s">
        <v>17</v>
      </c>
      <c r="G653">
        <v>166</v>
      </c>
      <c r="H653">
        <v>333</v>
      </c>
      <c r="I653">
        <v>155</v>
      </c>
      <c r="J653" t="s">
        <v>5</v>
      </c>
      <c r="K653">
        <v>6.3</v>
      </c>
      <c r="L653">
        <f t="shared" si="10"/>
        <v>24.603174603174605</v>
      </c>
      <c r="M653">
        <f>VLOOKUP( CONCATENATE(D653,E653),градация!A:D,4,0)</f>
        <v>1</v>
      </c>
      <c r="N653">
        <f>VLOOKUP( CONCATENATE(G653,H653),градация!F:I,4,0)</f>
        <v>2</v>
      </c>
    </row>
    <row r="654" spans="1:14" hidden="1" x14ac:dyDescent="0.3">
      <c r="A654" t="s">
        <v>16</v>
      </c>
      <c r="B654">
        <v>160</v>
      </c>
      <c r="C654">
        <v>60</v>
      </c>
      <c r="D654">
        <v>5</v>
      </c>
      <c r="E654">
        <v>25</v>
      </c>
      <c r="F654" t="s">
        <v>17</v>
      </c>
      <c r="G654">
        <v>166</v>
      </c>
      <c r="H654">
        <v>333</v>
      </c>
      <c r="I654">
        <v>145</v>
      </c>
      <c r="J654" t="s">
        <v>5</v>
      </c>
      <c r="K654">
        <v>6.3</v>
      </c>
      <c r="L654">
        <f t="shared" si="10"/>
        <v>23.015873015873016</v>
      </c>
      <c r="M654">
        <f>VLOOKUP( CONCATENATE(D654,E654),градация!A:D,4,0)</f>
        <v>2</v>
      </c>
      <c r="N654">
        <f>VLOOKUP( CONCATENATE(G654,H654),градация!F:I,4,0)</f>
        <v>2</v>
      </c>
    </row>
    <row r="655" spans="1:14" hidden="1" x14ac:dyDescent="0.3">
      <c r="A655" t="s">
        <v>16</v>
      </c>
      <c r="B655">
        <v>160</v>
      </c>
      <c r="C655">
        <v>60</v>
      </c>
      <c r="D655">
        <v>25</v>
      </c>
      <c r="E655">
        <v>50</v>
      </c>
      <c r="F655" t="s">
        <v>17</v>
      </c>
      <c r="G655">
        <v>166</v>
      </c>
      <c r="H655">
        <v>333</v>
      </c>
      <c r="I655">
        <v>135</v>
      </c>
      <c r="J655" t="s">
        <v>5</v>
      </c>
      <c r="K655">
        <v>6.3</v>
      </c>
      <c r="L655">
        <f t="shared" si="10"/>
        <v>21.428571428571431</v>
      </c>
      <c r="M655">
        <f>VLOOKUP( CONCATENATE(D655,E655),градация!A:D,4,0)</f>
        <v>3</v>
      </c>
      <c r="N655">
        <f>VLOOKUP( CONCATENATE(G655,H655),градация!F:I,4,0)</f>
        <v>2</v>
      </c>
    </row>
    <row r="656" spans="1:14" x14ac:dyDescent="0.3">
      <c r="A656" t="s">
        <v>16</v>
      </c>
      <c r="B656">
        <v>160</v>
      </c>
      <c r="C656">
        <v>60</v>
      </c>
      <c r="D656">
        <v>0</v>
      </c>
      <c r="E656">
        <v>5000</v>
      </c>
      <c r="F656" t="s">
        <v>18</v>
      </c>
      <c r="G656">
        <v>333</v>
      </c>
      <c r="H656">
        <v>1000000</v>
      </c>
      <c r="I656">
        <v>0.41</v>
      </c>
      <c r="J656" t="s">
        <v>5</v>
      </c>
      <c r="K656">
        <v>6.3</v>
      </c>
      <c r="L656">
        <f t="shared" si="10"/>
        <v>6.5079365079365084E-2</v>
      </c>
      <c r="M656">
        <f>VLOOKUP( CONCATENATE(D656,E656),градация!A:D,4,0)</f>
        <v>4</v>
      </c>
      <c r="N656">
        <f>VLOOKUP( CONCATENATE(G656,H656),градация!F:I,4,0)</f>
        <v>3</v>
      </c>
    </row>
    <row r="657" spans="1:14" x14ac:dyDescent="0.3">
      <c r="A657" t="s">
        <v>16</v>
      </c>
      <c r="B657">
        <v>160</v>
      </c>
      <c r="C657">
        <v>60</v>
      </c>
      <c r="D657">
        <v>5000</v>
      </c>
      <c r="E657">
        <v>10000</v>
      </c>
      <c r="F657" t="s">
        <v>18</v>
      </c>
      <c r="G657">
        <v>333</v>
      </c>
      <c r="H657">
        <v>1000000</v>
      </c>
      <c r="I657">
        <v>0.4</v>
      </c>
      <c r="J657" t="s">
        <v>5</v>
      </c>
      <c r="K657">
        <v>6.3</v>
      </c>
      <c r="L657">
        <f t="shared" si="10"/>
        <v>6.3492063492063502E-2</v>
      </c>
      <c r="M657">
        <f>VLOOKUP( CONCATENATE(D657,E657),градация!A:D,4,0)</f>
        <v>5</v>
      </c>
      <c r="N657">
        <f>VLOOKUP( CONCATENATE(G657,H657),градация!F:I,4,0)</f>
        <v>3</v>
      </c>
    </row>
    <row r="658" spans="1:14" x14ac:dyDescent="0.3">
      <c r="A658" t="s">
        <v>16</v>
      </c>
      <c r="B658">
        <v>160</v>
      </c>
      <c r="C658">
        <v>60</v>
      </c>
      <c r="D658">
        <v>10000</v>
      </c>
      <c r="E658">
        <v>100000</v>
      </c>
      <c r="F658" t="s">
        <v>18</v>
      </c>
      <c r="G658">
        <v>333</v>
      </c>
      <c r="H658">
        <v>1000000</v>
      </c>
      <c r="I658">
        <v>0.39</v>
      </c>
      <c r="J658" t="s">
        <v>5</v>
      </c>
      <c r="K658">
        <v>6.3</v>
      </c>
      <c r="L658">
        <f t="shared" si="10"/>
        <v>6.1904761904761907E-2</v>
      </c>
      <c r="M658">
        <f>VLOOKUP( CONCATENATE(D658,E658),градация!A:D,4,0)</f>
        <v>6</v>
      </c>
      <c r="N658">
        <f>VLOOKUP( CONCATENATE(G658,H658),градация!F:I,4,0)</f>
        <v>3</v>
      </c>
    </row>
    <row r="659" spans="1:14" hidden="1" x14ac:dyDescent="0.3">
      <c r="A659" t="s">
        <v>16</v>
      </c>
      <c r="B659">
        <v>30</v>
      </c>
      <c r="C659">
        <v>60</v>
      </c>
      <c r="D659">
        <v>0</v>
      </c>
      <c r="E659">
        <v>5</v>
      </c>
      <c r="F659" t="s">
        <v>17</v>
      </c>
      <c r="G659">
        <v>0</v>
      </c>
      <c r="H659">
        <v>166</v>
      </c>
      <c r="I659">
        <v>130</v>
      </c>
      <c r="J659" t="s">
        <v>5</v>
      </c>
      <c r="K659">
        <v>6.3</v>
      </c>
      <c r="L659">
        <f t="shared" si="10"/>
        <v>20.634920634920636</v>
      </c>
      <c r="M659">
        <f>VLOOKUP( CONCATENATE(D659,E659),градация!A:D,4,0)</f>
        <v>1</v>
      </c>
      <c r="N659">
        <f>VLOOKUP( CONCATENATE(G659,H659),градация!F:I,4,0)</f>
        <v>1</v>
      </c>
    </row>
    <row r="660" spans="1:14" hidden="1" x14ac:dyDescent="0.3">
      <c r="A660" t="s">
        <v>16</v>
      </c>
      <c r="B660">
        <v>30</v>
      </c>
      <c r="C660">
        <v>60</v>
      </c>
      <c r="D660">
        <v>5</v>
      </c>
      <c r="E660">
        <v>25</v>
      </c>
      <c r="F660" t="s">
        <v>17</v>
      </c>
      <c r="G660">
        <v>0</v>
      </c>
      <c r="H660">
        <v>166</v>
      </c>
      <c r="I660">
        <v>125</v>
      </c>
      <c r="J660" t="s">
        <v>5</v>
      </c>
      <c r="K660">
        <v>6.3</v>
      </c>
      <c r="L660">
        <f t="shared" si="10"/>
        <v>19.841269841269842</v>
      </c>
      <c r="M660">
        <f>VLOOKUP( CONCATENATE(D660,E660),градация!A:D,4,0)</f>
        <v>2</v>
      </c>
      <c r="N660">
        <f>VLOOKUP( CONCATENATE(G660,H660),градация!F:I,4,0)</f>
        <v>1</v>
      </c>
    </row>
    <row r="661" spans="1:14" hidden="1" x14ac:dyDescent="0.3">
      <c r="A661" t="s">
        <v>16</v>
      </c>
      <c r="B661">
        <v>30</v>
      </c>
      <c r="C661">
        <v>60</v>
      </c>
      <c r="D661">
        <v>25</v>
      </c>
      <c r="E661">
        <v>50</v>
      </c>
      <c r="F661" t="s">
        <v>17</v>
      </c>
      <c r="G661">
        <v>0</v>
      </c>
      <c r="H661">
        <v>166</v>
      </c>
      <c r="I661">
        <v>120</v>
      </c>
      <c r="J661" t="s">
        <v>5</v>
      </c>
      <c r="K661">
        <v>6.3</v>
      </c>
      <c r="L661">
        <f t="shared" si="10"/>
        <v>19.047619047619047</v>
      </c>
      <c r="M661">
        <f>VLOOKUP( CONCATENATE(D661,E661),градация!A:D,4,0)</f>
        <v>3</v>
      </c>
      <c r="N661">
        <f>VLOOKUP( CONCATENATE(G661,H661),градация!F:I,4,0)</f>
        <v>1</v>
      </c>
    </row>
    <row r="662" spans="1:14" hidden="1" x14ac:dyDescent="0.3">
      <c r="A662" t="s">
        <v>16</v>
      </c>
      <c r="B662">
        <v>30</v>
      </c>
      <c r="C662">
        <v>60</v>
      </c>
      <c r="D662">
        <v>0</v>
      </c>
      <c r="E662">
        <v>5</v>
      </c>
      <c r="F662" t="s">
        <v>17</v>
      </c>
      <c r="G662">
        <v>166</v>
      </c>
      <c r="H662">
        <v>333</v>
      </c>
      <c r="I662">
        <v>150</v>
      </c>
      <c r="J662" t="s">
        <v>5</v>
      </c>
      <c r="K662">
        <v>6.3</v>
      </c>
      <c r="L662">
        <f t="shared" si="10"/>
        <v>23.80952380952381</v>
      </c>
      <c r="M662">
        <f>VLOOKUP( CONCATENATE(D662,E662),градация!A:D,4,0)</f>
        <v>1</v>
      </c>
      <c r="N662">
        <f>VLOOKUP( CONCATENATE(G662,H662),градация!F:I,4,0)</f>
        <v>2</v>
      </c>
    </row>
    <row r="663" spans="1:14" hidden="1" x14ac:dyDescent="0.3">
      <c r="A663" t="s">
        <v>16</v>
      </c>
      <c r="B663">
        <v>30</v>
      </c>
      <c r="C663">
        <v>60</v>
      </c>
      <c r="D663">
        <v>5</v>
      </c>
      <c r="E663">
        <v>25</v>
      </c>
      <c r="F663" t="s">
        <v>17</v>
      </c>
      <c r="G663">
        <v>166</v>
      </c>
      <c r="H663">
        <v>333</v>
      </c>
      <c r="I663">
        <v>140</v>
      </c>
      <c r="J663" t="s">
        <v>5</v>
      </c>
      <c r="K663">
        <v>6.3</v>
      </c>
      <c r="L663">
        <f t="shared" si="10"/>
        <v>22.222222222222221</v>
      </c>
      <c r="M663">
        <f>VLOOKUP( CONCATENATE(D663,E663),градация!A:D,4,0)</f>
        <v>2</v>
      </c>
      <c r="N663">
        <f>VLOOKUP( CONCATENATE(G663,H663),градация!F:I,4,0)</f>
        <v>2</v>
      </c>
    </row>
    <row r="664" spans="1:14" hidden="1" x14ac:dyDescent="0.3">
      <c r="A664" t="s">
        <v>16</v>
      </c>
      <c r="B664">
        <v>30</v>
      </c>
      <c r="C664">
        <v>60</v>
      </c>
      <c r="D664">
        <v>25</v>
      </c>
      <c r="E664">
        <v>50</v>
      </c>
      <c r="F664" t="s">
        <v>17</v>
      </c>
      <c r="G664">
        <v>166</v>
      </c>
      <c r="H664">
        <v>333</v>
      </c>
      <c r="I664">
        <v>130</v>
      </c>
      <c r="J664" t="s">
        <v>5</v>
      </c>
      <c r="K664">
        <v>6.3</v>
      </c>
      <c r="L664">
        <f t="shared" si="10"/>
        <v>20.634920634920636</v>
      </c>
      <c r="M664">
        <f>VLOOKUP( CONCATENATE(D664,E664),градация!A:D,4,0)</f>
        <v>3</v>
      </c>
      <c r="N664">
        <f>VLOOKUP( CONCATENATE(G664,H664),градация!F:I,4,0)</f>
        <v>2</v>
      </c>
    </row>
    <row r="665" spans="1:14" x14ac:dyDescent="0.3">
      <c r="A665" t="s">
        <v>16</v>
      </c>
      <c r="B665">
        <v>30</v>
      </c>
      <c r="C665">
        <v>60</v>
      </c>
      <c r="D665">
        <v>0</v>
      </c>
      <c r="E665">
        <v>5000</v>
      </c>
      <c r="F665" t="s">
        <v>18</v>
      </c>
      <c r="G665">
        <v>333</v>
      </c>
      <c r="H665">
        <v>1000000</v>
      </c>
      <c r="I665">
        <v>0.4</v>
      </c>
      <c r="J665" t="s">
        <v>5</v>
      </c>
      <c r="K665">
        <v>6.3</v>
      </c>
      <c r="L665">
        <f t="shared" si="10"/>
        <v>6.3492063492063502E-2</v>
      </c>
      <c r="M665">
        <f>VLOOKUP( CONCATENATE(D665,E665),градация!A:D,4,0)</f>
        <v>4</v>
      </c>
      <c r="N665">
        <f>VLOOKUP( CONCATENATE(G665,H665),градация!F:I,4,0)</f>
        <v>3</v>
      </c>
    </row>
    <row r="666" spans="1:14" x14ac:dyDescent="0.3">
      <c r="A666" t="s">
        <v>16</v>
      </c>
      <c r="B666">
        <v>30</v>
      </c>
      <c r="C666">
        <v>60</v>
      </c>
      <c r="D666">
        <v>5000</v>
      </c>
      <c r="E666">
        <v>10000</v>
      </c>
      <c r="F666" t="s">
        <v>18</v>
      </c>
      <c r="G666">
        <v>333</v>
      </c>
      <c r="H666">
        <v>1000000</v>
      </c>
      <c r="I666">
        <v>0.39</v>
      </c>
      <c r="J666" t="s">
        <v>5</v>
      </c>
      <c r="K666">
        <v>6.3</v>
      </c>
      <c r="L666">
        <f t="shared" si="10"/>
        <v>6.1904761904761907E-2</v>
      </c>
      <c r="M666">
        <f>VLOOKUP( CONCATENATE(D666,E666),градация!A:D,4,0)</f>
        <v>5</v>
      </c>
      <c r="N666">
        <f>VLOOKUP( CONCATENATE(G666,H666),градация!F:I,4,0)</f>
        <v>3</v>
      </c>
    </row>
    <row r="667" spans="1:14" x14ac:dyDescent="0.3">
      <c r="A667" t="s">
        <v>16</v>
      </c>
      <c r="B667">
        <v>30</v>
      </c>
      <c r="C667">
        <v>60</v>
      </c>
      <c r="D667">
        <v>10000</v>
      </c>
      <c r="E667">
        <v>100000</v>
      </c>
      <c r="F667" t="s">
        <v>18</v>
      </c>
      <c r="G667">
        <v>333</v>
      </c>
      <c r="H667">
        <v>1000000</v>
      </c>
      <c r="I667">
        <v>0.38</v>
      </c>
      <c r="J667" t="s">
        <v>5</v>
      </c>
      <c r="K667">
        <v>6.3</v>
      </c>
      <c r="L667">
        <f t="shared" si="10"/>
        <v>6.0317460317460318E-2</v>
      </c>
      <c r="M667">
        <f>VLOOKUP( CONCATENATE(D667,E667),градация!A:D,4,0)</f>
        <v>6</v>
      </c>
      <c r="N667">
        <f>VLOOKUP( CONCATENATE(G667,H667),градация!F:I,4,0)</f>
        <v>3</v>
      </c>
    </row>
    <row r="668" spans="1:14" hidden="1" x14ac:dyDescent="0.3">
      <c r="A668" t="s">
        <v>16</v>
      </c>
      <c r="B668">
        <v>29</v>
      </c>
      <c r="C668">
        <v>60</v>
      </c>
      <c r="D668">
        <v>0</v>
      </c>
      <c r="E668">
        <v>5</v>
      </c>
      <c r="F668" t="s">
        <v>17</v>
      </c>
      <c r="G668">
        <v>0</v>
      </c>
      <c r="H668">
        <v>166</v>
      </c>
      <c r="I668">
        <v>150</v>
      </c>
      <c r="J668" t="s">
        <v>5</v>
      </c>
      <c r="K668">
        <v>6.3</v>
      </c>
      <c r="L668">
        <f t="shared" si="10"/>
        <v>23.80952380952381</v>
      </c>
      <c r="M668">
        <f>VLOOKUP( CONCATENATE(D668,E668),градация!A:D,4,0)</f>
        <v>1</v>
      </c>
      <c r="N668">
        <f>VLOOKUP( CONCATENATE(G668,H668),градация!F:I,4,0)</f>
        <v>1</v>
      </c>
    </row>
    <row r="669" spans="1:14" hidden="1" x14ac:dyDescent="0.3">
      <c r="A669" t="s">
        <v>16</v>
      </c>
      <c r="B669">
        <v>29</v>
      </c>
      <c r="C669">
        <v>60</v>
      </c>
      <c r="D669">
        <v>5</v>
      </c>
      <c r="E669">
        <v>25</v>
      </c>
      <c r="F669" t="s">
        <v>17</v>
      </c>
      <c r="G669">
        <v>0</v>
      </c>
      <c r="H669">
        <v>166</v>
      </c>
      <c r="I669">
        <v>145</v>
      </c>
      <c r="J669" t="s">
        <v>5</v>
      </c>
      <c r="K669">
        <v>6.3</v>
      </c>
      <c r="L669">
        <f t="shared" si="10"/>
        <v>23.015873015873016</v>
      </c>
      <c r="M669">
        <f>VLOOKUP( CONCATENATE(D669,E669),градация!A:D,4,0)</f>
        <v>2</v>
      </c>
      <c r="N669">
        <f>VLOOKUP( CONCATENATE(G669,H669),градация!F:I,4,0)</f>
        <v>1</v>
      </c>
    </row>
    <row r="670" spans="1:14" hidden="1" x14ac:dyDescent="0.3">
      <c r="A670" t="s">
        <v>16</v>
      </c>
      <c r="B670">
        <v>29</v>
      </c>
      <c r="C670">
        <v>60</v>
      </c>
      <c r="D670">
        <v>25</v>
      </c>
      <c r="E670">
        <v>50</v>
      </c>
      <c r="F670" t="s">
        <v>17</v>
      </c>
      <c r="G670">
        <v>0</v>
      </c>
      <c r="H670">
        <v>166</v>
      </c>
      <c r="I670">
        <v>140</v>
      </c>
      <c r="J670" t="s">
        <v>5</v>
      </c>
      <c r="K670">
        <v>6.3</v>
      </c>
      <c r="L670">
        <f t="shared" si="10"/>
        <v>22.222222222222221</v>
      </c>
      <c r="M670">
        <f>VLOOKUP( CONCATENATE(D670,E670),градация!A:D,4,0)</f>
        <v>3</v>
      </c>
      <c r="N670">
        <f>VLOOKUP( CONCATENATE(G670,H670),градация!F:I,4,0)</f>
        <v>1</v>
      </c>
    </row>
    <row r="671" spans="1:14" hidden="1" x14ac:dyDescent="0.3">
      <c r="A671" t="s">
        <v>16</v>
      </c>
      <c r="B671">
        <v>29</v>
      </c>
      <c r="C671">
        <v>60</v>
      </c>
      <c r="D671">
        <v>0</v>
      </c>
      <c r="E671">
        <v>5</v>
      </c>
      <c r="F671" t="s">
        <v>17</v>
      </c>
      <c r="G671">
        <v>166</v>
      </c>
      <c r="H671">
        <v>333</v>
      </c>
      <c r="I671">
        <v>170</v>
      </c>
      <c r="J671" t="s">
        <v>5</v>
      </c>
      <c r="K671">
        <v>6.3</v>
      </c>
      <c r="L671">
        <f t="shared" si="10"/>
        <v>26.984126984126984</v>
      </c>
      <c r="M671">
        <f>VLOOKUP( CONCATENATE(D671,E671),градация!A:D,4,0)</f>
        <v>1</v>
      </c>
      <c r="N671">
        <f>VLOOKUP( CONCATENATE(G671,H671),градация!F:I,4,0)</f>
        <v>2</v>
      </c>
    </row>
    <row r="672" spans="1:14" hidden="1" x14ac:dyDescent="0.3">
      <c r="A672" t="s">
        <v>16</v>
      </c>
      <c r="B672">
        <v>29</v>
      </c>
      <c r="C672">
        <v>60</v>
      </c>
      <c r="D672">
        <v>5</v>
      </c>
      <c r="E672">
        <v>25</v>
      </c>
      <c r="F672" t="s">
        <v>17</v>
      </c>
      <c r="G672">
        <v>166</v>
      </c>
      <c r="H672">
        <v>333</v>
      </c>
      <c r="I672">
        <v>160</v>
      </c>
      <c r="J672" t="s">
        <v>5</v>
      </c>
      <c r="K672">
        <v>6.3</v>
      </c>
      <c r="L672">
        <f t="shared" si="10"/>
        <v>25.396825396825399</v>
      </c>
      <c r="M672">
        <f>VLOOKUP( CONCATENATE(D672,E672),градация!A:D,4,0)</f>
        <v>2</v>
      </c>
      <c r="N672">
        <f>VLOOKUP( CONCATENATE(G672,H672),градация!F:I,4,0)</f>
        <v>2</v>
      </c>
    </row>
    <row r="673" spans="1:14" hidden="1" x14ac:dyDescent="0.3">
      <c r="A673" t="s">
        <v>16</v>
      </c>
      <c r="B673">
        <v>29</v>
      </c>
      <c r="C673">
        <v>60</v>
      </c>
      <c r="D673">
        <v>25</v>
      </c>
      <c r="E673">
        <v>50</v>
      </c>
      <c r="F673" t="s">
        <v>17</v>
      </c>
      <c r="G673">
        <v>166</v>
      </c>
      <c r="H673">
        <v>333</v>
      </c>
      <c r="I673">
        <v>150</v>
      </c>
      <c r="J673" t="s">
        <v>5</v>
      </c>
      <c r="K673">
        <v>6.3</v>
      </c>
      <c r="L673">
        <f t="shared" si="10"/>
        <v>23.80952380952381</v>
      </c>
      <c r="M673">
        <f>VLOOKUP( CONCATENATE(D673,E673),градация!A:D,4,0)</f>
        <v>3</v>
      </c>
      <c r="N673">
        <f>VLOOKUP( CONCATENATE(G673,H673),градация!F:I,4,0)</f>
        <v>2</v>
      </c>
    </row>
    <row r="674" spans="1:14" x14ac:dyDescent="0.3">
      <c r="A674" t="s">
        <v>16</v>
      </c>
      <c r="B674">
        <v>29</v>
      </c>
      <c r="C674">
        <v>60</v>
      </c>
      <c r="D674">
        <v>0</v>
      </c>
      <c r="E674">
        <v>5000</v>
      </c>
      <c r="F674" t="s">
        <v>18</v>
      </c>
      <c r="G674">
        <v>333</v>
      </c>
      <c r="H674">
        <v>1000000</v>
      </c>
      <c r="I674">
        <v>0.45</v>
      </c>
      <c r="J674" t="s">
        <v>5</v>
      </c>
      <c r="K674">
        <v>6.3</v>
      </c>
      <c r="L674">
        <f t="shared" si="10"/>
        <v>7.1428571428571438E-2</v>
      </c>
      <c r="M674">
        <f>VLOOKUP( CONCATENATE(D674,E674),градация!A:D,4,0)</f>
        <v>4</v>
      </c>
      <c r="N674">
        <f>VLOOKUP( CONCATENATE(G674,H674),градация!F:I,4,0)</f>
        <v>3</v>
      </c>
    </row>
    <row r="675" spans="1:14" x14ac:dyDescent="0.3">
      <c r="A675" t="s">
        <v>16</v>
      </c>
      <c r="B675">
        <v>29</v>
      </c>
      <c r="C675">
        <v>60</v>
      </c>
      <c r="D675">
        <v>5000</v>
      </c>
      <c r="E675">
        <v>10000</v>
      </c>
      <c r="F675" t="s">
        <v>18</v>
      </c>
      <c r="G675">
        <v>333</v>
      </c>
      <c r="H675">
        <v>1000000</v>
      </c>
      <c r="I675">
        <v>0.44</v>
      </c>
      <c r="J675" t="s">
        <v>5</v>
      </c>
      <c r="K675">
        <v>6.3</v>
      </c>
      <c r="L675">
        <f t="shared" si="10"/>
        <v>6.9841269841269843E-2</v>
      </c>
      <c r="M675">
        <f>VLOOKUP( CONCATENATE(D675,E675),градация!A:D,4,0)</f>
        <v>5</v>
      </c>
      <c r="N675">
        <f>VLOOKUP( CONCATENATE(G675,H675),градация!F:I,4,0)</f>
        <v>3</v>
      </c>
    </row>
    <row r="676" spans="1:14" x14ac:dyDescent="0.3">
      <c r="A676" t="s">
        <v>16</v>
      </c>
      <c r="B676">
        <v>29</v>
      </c>
      <c r="C676">
        <v>60</v>
      </c>
      <c r="D676">
        <v>10000</v>
      </c>
      <c r="E676">
        <v>100000</v>
      </c>
      <c r="F676" t="s">
        <v>18</v>
      </c>
      <c r="G676">
        <v>333</v>
      </c>
      <c r="H676">
        <v>1000000</v>
      </c>
      <c r="I676">
        <v>0.43</v>
      </c>
      <c r="J676" t="s">
        <v>5</v>
      </c>
      <c r="K676">
        <v>6.3</v>
      </c>
      <c r="L676">
        <f t="shared" si="10"/>
        <v>6.8253968253968261E-2</v>
      </c>
      <c r="M676">
        <f>VLOOKUP( CONCATENATE(D676,E676),градация!A:D,4,0)</f>
        <v>6</v>
      </c>
      <c r="N676">
        <f>VLOOKUP( CONCATENATE(G676,H676),градация!F:I,4,0)</f>
        <v>3</v>
      </c>
    </row>
    <row r="677" spans="1:14" hidden="1" x14ac:dyDescent="0.3">
      <c r="A677" t="s">
        <v>16</v>
      </c>
      <c r="B677">
        <v>148</v>
      </c>
      <c r="C677">
        <v>60</v>
      </c>
      <c r="D677">
        <v>0</v>
      </c>
      <c r="E677">
        <v>5</v>
      </c>
      <c r="F677" t="s">
        <v>17</v>
      </c>
      <c r="G677">
        <v>0</v>
      </c>
      <c r="H677">
        <v>166</v>
      </c>
      <c r="I677">
        <v>170</v>
      </c>
      <c r="J677" t="s">
        <v>5</v>
      </c>
      <c r="K677">
        <v>6.3</v>
      </c>
      <c r="L677">
        <f t="shared" si="10"/>
        <v>26.984126984126984</v>
      </c>
      <c r="M677">
        <f>VLOOKUP( CONCATENATE(D677,E677),градация!A:D,4,0)</f>
        <v>1</v>
      </c>
      <c r="N677">
        <f>VLOOKUP( CONCATENATE(G677,H677),градация!F:I,4,0)</f>
        <v>1</v>
      </c>
    </row>
    <row r="678" spans="1:14" hidden="1" x14ac:dyDescent="0.3">
      <c r="A678" t="s">
        <v>16</v>
      </c>
      <c r="B678">
        <v>148</v>
      </c>
      <c r="C678">
        <v>60</v>
      </c>
      <c r="D678">
        <v>5</v>
      </c>
      <c r="E678">
        <v>25</v>
      </c>
      <c r="F678" t="s">
        <v>17</v>
      </c>
      <c r="G678">
        <v>0</v>
      </c>
      <c r="H678">
        <v>166</v>
      </c>
      <c r="I678">
        <v>165</v>
      </c>
      <c r="J678" t="s">
        <v>5</v>
      </c>
      <c r="K678">
        <v>6.3</v>
      </c>
      <c r="L678">
        <f t="shared" si="10"/>
        <v>26.19047619047619</v>
      </c>
      <c r="M678">
        <f>VLOOKUP( CONCATENATE(D678,E678),градация!A:D,4,0)</f>
        <v>2</v>
      </c>
      <c r="N678">
        <f>VLOOKUP( CONCATENATE(G678,H678),градация!F:I,4,0)</f>
        <v>1</v>
      </c>
    </row>
    <row r="679" spans="1:14" hidden="1" x14ac:dyDescent="0.3">
      <c r="A679" t="s">
        <v>16</v>
      </c>
      <c r="B679">
        <v>148</v>
      </c>
      <c r="C679">
        <v>60</v>
      </c>
      <c r="D679">
        <v>25</v>
      </c>
      <c r="E679">
        <v>50</v>
      </c>
      <c r="F679" t="s">
        <v>17</v>
      </c>
      <c r="G679">
        <v>0</v>
      </c>
      <c r="H679">
        <v>166</v>
      </c>
      <c r="I679">
        <v>160</v>
      </c>
      <c r="J679" t="s">
        <v>5</v>
      </c>
      <c r="K679">
        <v>6.3</v>
      </c>
      <c r="L679">
        <f t="shared" si="10"/>
        <v>25.396825396825399</v>
      </c>
      <c r="M679">
        <f>VLOOKUP( CONCATENATE(D679,E679),градация!A:D,4,0)</f>
        <v>3</v>
      </c>
      <c r="N679">
        <f>VLOOKUP( CONCATENATE(G679,H679),градация!F:I,4,0)</f>
        <v>1</v>
      </c>
    </row>
    <row r="680" spans="1:14" hidden="1" x14ac:dyDescent="0.3">
      <c r="A680" t="s">
        <v>16</v>
      </c>
      <c r="B680">
        <v>148</v>
      </c>
      <c r="C680">
        <v>60</v>
      </c>
      <c r="D680">
        <v>0</v>
      </c>
      <c r="E680">
        <v>5</v>
      </c>
      <c r="F680" t="s">
        <v>17</v>
      </c>
      <c r="G680">
        <v>166</v>
      </c>
      <c r="H680">
        <v>333</v>
      </c>
      <c r="I680">
        <v>190</v>
      </c>
      <c r="J680" t="s">
        <v>5</v>
      </c>
      <c r="K680">
        <v>6.3</v>
      </c>
      <c r="L680">
        <f t="shared" si="10"/>
        <v>30.158730158730158</v>
      </c>
      <c r="M680">
        <f>VLOOKUP( CONCATENATE(D680,E680),градация!A:D,4,0)</f>
        <v>1</v>
      </c>
      <c r="N680">
        <f>VLOOKUP( CONCATENATE(G680,H680),градация!F:I,4,0)</f>
        <v>2</v>
      </c>
    </row>
    <row r="681" spans="1:14" hidden="1" x14ac:dyDescent="0.3">
      <c r="A681" t="s">
        <v>16</v>
      </c>
      <c r="B681">
        <v>148</v>
      </c>
      <c r="C681">
        <v>60</v>
      </c>
      <c r="D681">
        <v>5</v>
      </c>
      <c r="E681">
        <v>25</v>
      </c>
      <c r="F681" t="s">
        <v>17</v>
      </c>
      <c r="G681">
        <v>166</v>
      </c>
      <c r="H681">
        <v>333</v>
      </c>
      <c r="I681">
        <v>180</v>
      </c>
      <c r="J681" t="s">
        <v>5</v>
      </c>
      <c r="K681">
        <v>6.3</v>
      </c>
      <c r="L681">
        <f t="shared" si="10"/>
        <v>28.571428571428573</v>
      </c>
      <c r="M681">
        <f>VLOOKUP( CONCATENATE(D681,E681),градация!A:D,4,0)</f>
        <v>2</v>
      </c>
      <c r="N681">
        <f>VLOOKUP( CONCATENATE(G681,H681),градация!F:I,4,0)</f>
        <v>2</v>
      </c>
    </row>
    <row r="682" spans="1:14" hidden="1" x14ac:dyDescent="0.3">
      <c r="A682" t="s">
        <v>16</v>
      </c>
      <c r="B682">
        <v>148</v>
      </c>
      <c r="C682">
        <v>60</v>
      </c>
      <c r="D682">
        <v>25</v>
      </c>
      <c r="E682">
        <v>50</v>
      </c>
      <c r="F682" t="s">
        <v>17</v>
      </c>
      <c r="G682">
        <v>166</v>
      </c>
      <c r="H682">
        <v>333</v>
      </c>
      <c r="I682">
        <v>170</v>
      </c>
      <c r="J682" t="s">
        <v>5</v>
      </c>
      <c r="K682">
        <v>6.3</v>
      </c>
      <c r="L682">
        <f t="shared" si="10"/>
        <v>26.984126984126984</v>
      </c>
      <c r="M682">
        <f>VLOOKUP( CONCATENATE(D682,E682),градация!A:D,4,0)</f>
        <v>3</v>
      </c>
      <c r="N682">
        <f>VLOOKUP( CONCATENATE(G682,H682),градация!F:I,4,0)</f>
        <v>2</v>
      </c>
    </row>
    <row r="683" spans="1:14" x14ac:dyDescent="0.3">
      <c r="A683" t="s">
        <v>16</v>
      </c>
      <c r="B683">
        <v>148</v>
      </c>
      <c r="C683">
        <v>60</v>
      </c>
      <c r="D683">
        <v>0</v>
      </c>
      <c r="E683">
        <v>5000</v>
      </c>
      <c r="F683" t="s">
        <v>18</v>
      </c>
      <c r="G683">
        <v>333</v>
      </c>
      <c r="H683">
        <v>1000000</v>
      </c>
      <c r="I683">
        <v>0.56000000000000005</v>
      </c>
      <c r="J683" t="s">
        <v>5</v>
      </c>
      <c r="K683">
        <v>6.3</v>
      </c>
      <c r="L683">
        <f t="shared" si="10"/>
        <v>8.8888888888888906E-2</v>
      </c>
      <c r="M683">
        <f>VLOOKUP( CONCATENATE(D683,E683),градация!A:D,4,0)</f>
        <v>4</v>
      </c>
      <c r="N683">
        <f>VLOOKUP( CONCATENATE(G683,H683),градация!F:I,4,0)</f>
        <v>3</v>
      </c>
    </row>
    <row r="684" spans="1:14" x14ac:dyDescent="0.3">
      <c r="A684" t="s">
        <v>16</v>
      </c>
      <c r="B684">
        <v>148</v>
      </c>
      <c r="C684">
        <v>60</v>
      </c>
      <c r="D684">
        <v>5000</v>
      </c>
      <c r="E684">
        <v>10000</v>
      </c>
      <c r="F684" t="s">
        <v>18</v>
      </c>
      <c r="G684">
        <v>333</v>
      </c>
      <c r="H684">
        <v>1000000</v>
      </c>
      <c r="I684">
        <v>0.55000000000000004</v>
      </c>
      <c r="J684" t="s">
        <v>5</v>
      </c>
      <c r="K684">
        <v>6.3</v>
      </c>
      <c r="L684">
        <f t="shared" si="10"/>
        <v>8.7301587301587311E-2</v>
      </c>
      <c r="M684">
        <f>VLOOKUP( CONCATENATE(D684,E684),градация!A:D,4,0)</f>
        <v>5</v>
      </c>
      <c r="N684">
        <f>VLOOKUP( CONCATENATE(G684,H684),градация!F:I,4,0)</f>
        <v>3</v>
      </c>
    </row>
    <row r="685" spans="1:14" x14ac:dyDescent="0.3">
      <c r="A685" t="s">
        <v>16</v>
      </c>
      <c r="B685">
        <v>148</v>
      </c>
      <c r="C685">
        <v>60</v>
      </c>
      <c r="D685">
        <v>10000</v>
      </c>
      <c r="E685">
        <v>100000</v>
      </c>
      <c r="F685" t="s">
        <v>18</v>
      </c>
      <c r="G685">
        <v>333</v>
      </c>
      <c r="H685">
        <v>1000000</v>
      </c>
      <c r="I685">
        <v>0.54</v>
      </c>
      <c r="J685" t="s">
        <v>5</v>
      </c>
      <c r="K685">
        <v>6.3</v>
      </c>
      <c r="L685">
        <f t="shared" si="10"/>
        <v>8.5714285714285729E-2</v>
      </c>
      <c r="M685">
        <f>VLOOKUP( CONCATENATE(D685,E685),градация!A:D,4,0)</f>
        <v>6</v>
      </c>
      <c r="N685">
        <f>VLOOKUP( CONCATENATE(G685,H685),градация!F:I,4,0)</f>
        <v>3</v>
      </c>
    </row>
    <row r="686" spans="1:14" hidden="1" x14ac:dyDescent="0.3">
      <c r="A686" t="s">
        <v>16</v>
      </c>
      <c r="B686">
        <v>31</v>
      </c>
      <c r="C686">
        <v>60</v>
      </c>
      <c r="D686">
        <v>0</v>
      </c>
      <c r="E686">
        <v>5</v>
      </c>
      <c r="F686" t="s">
        <v>17</v>
      </c>
      <c r="G686">
        <v>0</v>
      </c>
      <c r="H686">
        <v>166</v>
      </c>
      <c r="I686">
        <v>190</v>
      </c>
      <c r="J686" t="s">
        <v>5</v>
      </c>
      <c r="K686">
        <v>6.3</v>
      </c>
      <c r="L686">
        <f t="shared" si="10"/>
        <v>30.158730158730158</v>
      </c>
      <c r="M686">
        <f>VLOOKUP( CONCATENATE(D686,E686),градация!A:D,4,0)</f>
        <v>1</v>
      </c>
      <c r="N686">
        <f>VLOOKUP( CONCATENATE(G686,H686),градация!F:I,4,0)</f>
        <v>1</v>
      </c>
    </row>
    <row r="687" spans="1:14" hidden="1" x14ac:dyDescent="0.3">
      <c r="A687" t="s">
        <v>16</v>
      </c>
      <c r="B687">
        <v>31</v>
      </c>
      <c r="C687">
        <v>60</v>
      </c>
      <c r="D687">
        <v>5</v>
      </c>
      <c r="E687">
        <v>25</v>
      </c>
      <c r="F687" t="s">
        <v>17</v>
      </c>
      <c r="G687">
        <v>0</v>
      </c>
      <c r="H687">
        <v>166</v>
      </c>
      <c r="I687">
        <v>185</v>
      </c>
      <c r="J687" t="s">
        <v>5</v>
      </c>
      <c r="K687">
        <v>6.3</v>
      </c>
      <c r="L687">
        <f t="shared" si="10"/>
        <v>29.365079365079367</v>
      </c>
      <c r="M687">
        <f>VLOOKUP( CONCATENATE(D687,E687),градация!A:D,4,0)</f>
        <v>2</v>
      </c>
      <c r="N687">
        <f>VLOOKUP( CONCATENATE(G687,H687),градация!F:I,4,0)</f>
        <v>1</v>
      </c>
    </row>
    <row r="688" spans="1:14" hidden="1" x14ac:dyDescent="0.3">
      <c r="A688" t="s">
        <v>16</v>
      </c>
      <c r="B688">
        <v>31</v>
      </c>
      <c r="C688">
        <v>60</v>
      </c>
      <c r="D688">
        <v>25</v>
      </c>
      <c r="E688">
        <v>50</v>
      </c>
      <c r="F688" t="s">
        <v>17</v>
      </c>
      <c r="G688">
        <v>0</v>
      </c>
      <c r="H688">
        <v>166</v>
      </c>
      <c r="I688">
        <v>180</v>
      </c>
      <c r="J688" t="s">
        <v>5</v>
      </c>
      <c r="K688">
        <v>6.3</v>
      </c>
      <c r="L688">
        <f t="shared" si="10"/>
        <v>28.571428571428573</v>
      </c>
      <c r="M688">
        <f>VLOOKUP( CONCATENATE(D688,E688),градация!A:D,4,0)</f>
        <v>3</v>
      </c>
      <c r="N688">
        <f>VLOOKUP( CONCATENATE(G688,H688),градация!F:I,4,0)</f>
        <v>1</v>
      </c>
    </row>
    <row r="689" spans="1:14" hidden="1" x14ac:dyDescent="0.3">
      <c r="A689" t="s">
        <v>16</v>
      </c>
      <c r="B689">
        <v>31</v>
      </c>
      <c r="C689">
        <v>60</v>
      </c>
      <c r="D689">
        <v>0</v>
      </c>
      <c r="E689">
        <v>5</v>
      </c>
      <c r="F689" t="s">
        <v>17</v>
      </c>
      <c r="G689">
        <v>166</v>
      </c>
      <c r="H689">
        <v>333</v>
      </c>
      <c r="I689">
        <v>210</v>
      </c>
      <c r="J689" t="s">
        <v>5</v>
      </c>
      <c r="K689">
        <v>6.3</v>
      </c>
      <c r="L689">
        <f t="shared" si="10"/>
        <v>33.333333333333336</v>
      </c>
      <c r="M689">
        <f>VLOOKUP( CONCATENATE(D689,E689),градация!A:D,4,0)</f>
        <v>1</v>
      </c>
      <c r="N689">
        <f>VLOOKUP( CONCATENATE(G689,H689),градация!F:I,4,0)</f>
        <v>2</v>
      </c>
    </row>
    <row r="690" spans="1:14" hidden="1" x14ac:dyDescent="0.3">
      <c r="A690" t="s">
        <v>16</v>
      </c>
      <c r="B690">
        <v>31</v>
      </c>
      <c r="C690">
        <v>60</v>
      </c>
      <c r="D690">
        <v>5</v>
      </c>
      <c r="E690">
        <v>25</v>
      </c>
      <c r="F690" t="s">
        <v>17</v>
      </c>
      <c r="G690">
        <v>166</v>
      </c>
      <c r="H690">
        <v>333</v>
      </c>
      <c r="I690">
        <v>205</v>
      </c>
      <c r="J690" t="s">
        <v>5</v>
      </c>
      <c r="K690">
        <v>6.3</v>
      </c>
      <c r="L690">
        <f t="shared" si="10"/>
        <v>32.539682539682538</v>
      </c>
      <c r="M690">
        <f>VLOOKUP( CONCATENATE(D690,E690),градация!A:D,4,0)</f>
        <v>2</v>
      </c>
      <c r="N690">
        <f>VLOOKUP( CONCATENATE(G690,H690),градация!F:I,4,0)</f>
        <v>2</v>
      </c>
    </row>
    <row r="691" spans="1:14" hidden="1" x14ac:dyDescent="0.3">
      <c r="A691" t="s">
        <v>16</v>
      </c>
      <c r="B691">
        <v>31</v>
      </c>
      <c r="C691">
        <v>60</v>
      </c>
      <c r="D691">
        <v>25</v>
      </c>
      <c r="E691">
        <v>50</v>
      </c>
      <c r="F691" t="s">
        <v>17</v>
      </c>
      <c r="G691">
        <v>166</v>
      </c>
      <c r="H691">
        <v>333</v>
      </c>
      <c r="I691">
        <v>200</v>
      </c>
      <c r="J691" t="s">
        <v>5</v>
      </c>
      <c r="K691">
        <v>6.3</v>
      </c>
      <c r="L691">
        <f t="shared" si="10"/>
        <v>31.746031746031747</v>
      </c>
      <c r="M691">
        <f>VLOOKUP( CONCATENATE(D691,E691),градация!A:D,4,0)</f>
        <v>3</v>
      </c>
      <c r="N691">
        <f>VLOOKUP( CONCATENATE(G691,H691),градация!F:I,4,0)</f>
        <v>2</v>
      </c>
    </row>
    <row r="692" spans="1:14" x14ac:dyDescent="0.3">
      <c r="A692" t="s">
        <v>16</v>
      </c>
      <c r="B692">
        <v>31</v>
      </c>
      <c r="C692">
        <v>60</v>
      </c>
      <c r="D692">
        <v>0</v>
      </c>
      <c r="E692">
        <v>5000</v>
      </c>
      <c r="F692" t="s">
        <v>18</v>
      </c>
      <c r="G692">
        <v>333</v>
      </c>
      <c r="H692">
        <v>1000000</v>
      </c>
      <c r="I692">
        <v>0.55000000000000004</v>
      </c>
      <c r="J692" t="s">
        <v>5</v>
      </c>
      <c r="K692">
        <v>6.3</v>
      </c>
      <c r="L692">
        <f t="shared" si="10"/>
        <v>8.7301587301587311E-2</v>
      </c>
      <c r="M692">
        <f>VLOOKUP( CONCATENATE(D692,E692),градация!A:D,4,0)</f>
        <v>4</v>
      </c>
      <c r="N692">
        <f>VLOOKUP( CONCATENATE(G692,H692),градация!F:I,4,0)</f>
        <v>3</v>
      </c>
    </row>
    <row r="693" spans="1:14" x14ac:dyDescent="0.3">
      <c r="A693" t="s">
        <v>16</v>
      </c>
      <c r="B693">
        <v>31</v>
      </c>
      <c r="C693">
        <v>60</v>
      </c>
      <c r="D693">
        <v>5000</v>
      </c>
      <c r="E693">
        <v>10000</v>
      </c>
      <c r="F693" t="s">
        <v>18</v>
      </c>
      <c r="G693">
        <v>333</v>
      </c>
      <c r="H693">
        <v>1000000</v>
      </c>
      <c r="I693">
        <v>0.54</v>
      </c>
      <c r="J693" t="s">
        <v>5</v>
      </c>
      <c r="K693">
        <v>6.3</v>
      </c>
      <c r="L693">
        <f t="shared" si="10"/>
        <v>8.5714285714285729E-2</v>
      </c>
      <c r="M693">
        <f>VLOOKUP( CONCATENATE(D693,E693),градация!A:D,4,0)</f>
        <v>5</v>
      </c>
      <c r="N693">
        <f>VLOOKUP( CONCATENATE(G693,H693),градация!F:I,4,0)</f>
        <v>3</v>
      </c>
    </row>
    <row r="694" spans="1:14" x14ac:dyDescent="0.3">
      <c r="A694" t="s">
        <v>16</v>
      </c>
      <c r="B694">
        <v>31</v>
      </c>
      <c r="C694">
        <v>60</v>
      </c>
      <c r="D694">
        <v>10000</v>
      </c>
      <c r="E694">
        <v>100000</v>
      </c>
      <c r="F694" t="s">
        <v>18</v>
      </c>
      <c r="G694">
        <v>333</v>
      </c>
      <c r="H694">
        <v>1000000</v>
      </c>
      <c r="I694">
        <v>0.53</v>
      </c>
      <c r="J694" t="s">
        <v>5</v>
      </c>
      <c r="K694">
        <v>6.3</v>
      </c>
      <c r="L694">
        <f t="shared" si="10"/>
        <v>8.4126984126984133E-2</v>
      </c>
      <c r="M694">
        <f>VLOOKUP( CONCATENATE(D694,E694),градация!A:D,4,0)</f>
        <v>6</v>
      </c>
      <c r="N694">
        <f>VLOOKUP( CONCATENATE(G694,H694),градация!F:I,4,0)</f>
        <v>3</v>
      </c>
    </row>
    <row r="695" spans="1:14" hidden="1" x14ac:dyDescent="0.3">
      <c r="A695" t="s">
        <v>16</v>
      </c>
      <c r="B695">
        <v>81</v>
      </c>
      <c r="C695">
        <v>60</v>
      </c>
      <c r="D695">
        <v>0</v>
      </c>
      <c r="E695">
        <v>5</v>
      </c>
      <c r="F695" t="s">
        <v>17</v>
      </c>
      <c r="G695">
        <v>0</v>
      </c>
      <c r="H695">
        <v>166</v>
      </c>
      <c r="I695">
        <v>190</v>
      </c>
      <c r="J695" t="s">
        <v>5</v>
      </c>
      <c r="K695">
        <v>6.3</v>
      </c>
      <c r="L695">
        <f t="shared" si="10"/>
        <v>30.158730158730158</v>
      </c>
      <c r="M695">
        <f>VLOOKUP( CONCATENATE(D695,E695),градация!A:D,4,0)</f>
        <v>1</v>
      </c>
      <c r="N695">
        <f>VLOOKUP( CONCATENATE(G695,H695),градация!F:I,4,0)</f>
        <v>1</v>
      </c>
    </row>
    <row r="696" spans="1:14" hidden="1" x14ac:dyDescent="0.3">
      <c r="A696" t="s">
        <v>16</v>
      </c>
      <c r="B696">
        <v>81</v>
      </c>
      <c r="C696">
        <v>60</v>
      </c>
      <c r="D696">
        <v>5</v>
      </c>
      <c r="E696">
        <v>25</v>
      </c>
      <c r="F696" t="s">
        <v>17</v>
      </c>
      <c r="G696">
        <v>0</v>
      </c>
      <c r="H696">
        <v>166</v>
      </c>
      <c r="I696">
        <v>185</v>
      </c>
      <c r="J696" t="s">
        <v>5</v>
      </c>
      <c r="K696">
        <v>6.3</v>
      </c>
      <c r="L696">
        <f t="shared" si="10"/>
        <v>29.365079365079367</v>
      </c>
      <c r="M696">
        <f>VLOOKUP( CONCATENATE(D696,E696),градация!A:D,4,0)</f>
        <v>2</v>
      </c>
      <c r="N696">
        <f>VLOOKUP( CONCATENATE(G696,H696),градация!F:I,4,0)</f>
        <v>1</v>
      </c>
    </row>
    <row r="697" spans="1:14" hidden="1" x14ac:dyDescent="0.3">
      <c r="A697" t="s">
        <v>16</v>
      </c>
      <c r="B697">
        <v>81</v>
      </c>
      <c r="C697">
        <v>60</v>
      </c>
      <c r="D697">
        <v>25</v>
      </c>
      <c r="E697">
        <v>50</v>
      </c>
      <c r="F697" t="s">
        <v>17</v>
      </c>
      <c r="G697">
        <v>0</v>
      </c>
      <c r="H697">
        <v>166</v>
      </c>
      <c r="I697">
        <v>180</v>
      </c>
      <c r="J697" t="s">
        <v>5</v>
      </c>
      <c r="K697">
        <v>6.3</v>
      </c>
      <c r="L697">
        <f t="shared" si="10"/>
        <v>28.571428571428573</v>
      </c>
      <c r="M697">
        <f>VLOOKUP( CONCATENATE(D697,E697),градация!A:D,4,0)</f>
        <v>3</v>
      </c>
      <c r="N697">
        <f>VLOOKUP( CONCATENATE(G697,H697),градация!F:I,4,0)</f>
        <v>1</v>
      </c>
    </row>
    <row r="698" spans="1:14" hidden="1" x14ac:dyDescent="0.3">
      <c r="A698" t="s">
        <v>16</v>
      </c>
      <c r="B698">
        <v>81</v>
      </c>
      <c r="C698">
        <v>60</v>
      </c>
      <c r="D698">
        <v>0</v>
      </c>
      <c r="E698">
        <v>5</v>
      </c>
      <c r="F698" t="s">
        <v>17</v>
      </c>
      <c r="G698">
        <v>166</v>
      </c>
      <c r="H698">
        <v>333</v>
      </c>
      <c r="I698">
        <v>210</v>
      </c>
      <c r="J698" t="s">
        <v>5</v>
      </c>
      <c r="K698">
        <v>6.3</v>
      </c>
      <c r="L698">
        <f t="shared" si="10"/>
        <v>33.333333333333336</v>
      </c>
      <c r="M698">
        <f>VLOOKUP( CONCATENATE(D698,E698),градация!A:D,4,0)</f>
        <v>1</v>
      </c>
      <c r="N698">
        <f>VLOOKUP( CONCATENATE(G698,H698),градация!F:I,4,0)</f>
        <v>2</v>
      </c>
    </row>
    <row r="699" spans="1:14" hidden="1" x14ac:dyDescent="0.3">
      <c r="A699" t="s">
        <v>16</v>
      </c>
      <c r="B699">
        <v>81</v>
      </c>
      <c r="C699">
        <v>60</v>
      </c>
      <c r="D699">
        <v>5</v>
      </c>
      <c r="E699">
        <v>25</v>
      </c>
      <c r="F699" t="s">
        <v>17</v>
      </c>
      <c r="G699">
        <v>166</v>
      </c>
      <c r="H699">
        <v>333</v>
      </c>
      <c r="I699">
        <v>205</v>
      </c>
      <c r="J699" t="s">
        <v>5</v>
      </c>
      <c r="K699">
        <v>6.3</v>
      </c>
      <c r="L699">
        <f t="shared" si="10"/>
        <v>32.539682539682538</v>
      </c>
      <c r="M699">
        <f>VLOOKUP( CONCATENATE(D699,E699),градация!A:D,4,0)</f>
        <v>2</v>
      </c>
      <c r="N699">
        <f>VLOOKUP( CONCATENATE(G699,H699),градация!F:I,4,0)</f>
        <v>2</v>
      </c>
    </row>
    <row r="700" spans="1:14" hidden="1" x14ac:dyDescent="0.3">
      <c r="A700" t="s">
        <v>16</v>
      </c>
      <c r="B700">
        <v>81</v>
      </c>
      <c r="C700">
        <v>60</v>
      </c>
      <c r="D700">
        <v>25</v>
      </c>
      <c r="E700">
        <v>50</v>
      </c>
      <c r="F700" t="s">
        <v>17</v>
      </c>
      <c r="G700">
        <v>166</v>
      </c>
      <c r="H700">
        <v>333</v>
      </c>
      <c r="I700">
        <v>200</v>
      </c>
      <c r="J700" t="s">
        <v>5</v>
      </c>
      <c r="K700">
        <v>6.3</v>
      </c>
      <c r="L700">
        <f t="shared" si="10"/>
        <v>31.746031746031747</v>
      </c>
      <c r="M700">
        <f>VLOOKUP( CONCATENATE(D700,E700),градация!A:D,4,0)</f>
        <v>3</v>
      </c>
      <c r="N700">
        <f>VLOOKUP( CONCATENATE(G700,H700),градация!F:I,4,0)</f>
        <v>2</v>
      </c>
    </row>
    <row r="701" spans="1:14" x14ac:dyDescent="0.3">
      <c r="A701" t="s">
        <v>16</v>
      </c>
      <c r="B701">
        <v>81</v>
      </c>
      <c r="C701">
        <v>60</v>
      </c>
      <c r="D701">
        <v>0</v>
      </c>
      <c r="E701">
        <v>5000</v>
      </c>
      <c r="F701" t="s">
        <v>18</v>
      </c>
      <c r="G701">
        <v>333</v>
      </c>
      <c r="H701">
        <v>1000000</v>
      </c>
      <c r="I701">
        <v>0.55000000000000004</v>
      </c>
      <c r="J701" t="s">
        <v>5</v>
      </c>
      <c r="K701">
        <v>6.3</v>
      </c>
      <c r="L701">
        <f t="shared" si="10"/>
        <v>8.7301587301587311E-2</v>
      </c>
      <c r="M701">
        <f>VLOOKUP( CONCATENATE(D701,E701),градация!A:D,4,0)</f>
        <v>4</v>
      </c>
      <c r="N701">
        <f>VLOOKUP( CONCATENATE(G701,H701),градация!F:I,4,0)</f>
        <v>3</v>
      </c>
    </row>
    <row r="702" spans="1:14" x14ac:dyDescent="0.3">
      <c r="A702" t="s">
        <v>16</v>
      </c>
      <c r="B702">
        <v>81</v>
      </c>
      <c r="C702">
        <v>60</v>
      </c>
      <c r="D702">
        <v>5000</v>
      </c>
      <c r="E702">
        <v>10000</v>
      </c>
      <c r="F702" t="s">
        <v>18</v>
      </c>
      <c r="G702">
        <v>333</v>
      </c>
      <c r="H702">
        <v>1000000</v>
      </c>
      <c r="I702">
        <v>0.54</v>
      </c>
      <c r="J702" t="s">
        <v>5</v>
      </c>
      <c r="K702">
        <v>6.3</v>
      </c>
      <c r="L702">
        <f t="shared" si="10"/>
        <v>8.5714285714285729E-2</v>
      </c>
      <c r="M702">
        <f>VLOOKUP( CONCATENATE(D702,E702),градация!A:D,4,0)</f>
        <v>5</v>
      </c>
      <c r="N702">
        <f>VLOOKUP( CONCATENATE(G702,H702),градация!F:I,4,0)</f>
        <v>3</v>
      </c>
    </row>
    <row r="703" spans="1:14" x14ac:dyDescent="0.3">
      <c r="A703" t="s">
        <v>16</v>
      </c>
      <c r="B703">
        <v>81</v>
      </c>
      <c r="C703">
        <v>60</v>
      </c>
      <c r="D703">
        <v>10000</v>
      </c>
      <c r="E703">
        <v>100000</v>
      </c>
      <c r="F703" t="s">
        <v>18</v>
      </c>
      <c r="G703">
        <v>333</v>
      </c>
      <c r="H703">
        <v>1000000</v>
      </c>
      <c r="I703">
        <v>0.53</v>
      </c>
      <c r="J703" t="s">
        <v>5</v>
      </c>
      <c r="K703">
        <v>6.3</v>
      </c>
      <c r="L703">
        <f t="shared" si="10"/>
        <v>8.4126984126984133E-2</v>
      </c>
      <c r="M703">
        <f>VLOOKUP( CONCATENATE(D703,E703),градация!A:D,4,0)</f>
        <v>6</v>
      </c>
      <c r="N703">
        <f>VLOOKUP( CONCATENATE(G703,H703),градация!F:I,4,0)</f>
        <v>3</v>
      </c>
    </row>
    <row r="704" spans="1:14" hidden="1" x14ac:dyDescent="0.3">
      <c r="A704" t="s">
        <v>16</v>
      </c>
      <c r="B704">
        <v>32</v>
      </c>
      <c r="C704">
        <v>60</v>
      </c>
      <c r="D704">
        <v>0</v>
      </c>
      <c r="E704">
        <v>5</v>
      </c>
      <c r="F704" t="s">
        <v>17</v>
      </c>
      <c r="G704">
        <v>0</v>
      </c>
      <c r="H704">
        <v>166</v>
      </c>
      <c r="I704">
        <v>150</v>
      </c>
      <c r="J704" t="s">
        <v>5</v>
      </c>
      <c r="K704">
        <v>6.3</v>
      </c>
      <c r="L704">
        <f t="shared" si="10"/>
        <v>23.80952380952381</v>
      </c>
      <c r="M704">
        <f>VLOOKUP( CONCATENATE(D704,E704),градация!A:D,4,0)</f>
        <v>1</v>
      </c>
      <c r="N704">
        <f>VLOOKUP( CONCATENATE(G704,H704),градация!F:I,4,0)</f>
        <v>1</v>
      </c>
    </row>
    <row r="705" spans="1:14" hidden="1" x14ac:dyDescent="0.3">
      <c r="A705" t="s">
        <v>16</v>
      </c>
      <c r="B705">
        <v>32</v>
      </c>
      <c r="C705">
        <v>60</v>
      </c>
      <c r="D705">
        <v>5</v>
      </c>
      <c r="E705">
        <v>25</v>
      </c>
      <c r="F705" t="s">
        <v>17</v>
      </c>
      <c r="G705">
        <v>0</v>
      </c>
      <c r="H705">
        <v>166</v>
      </c>
      <c r="I705">
        <v>145</v>
      </c>
      <c r="J705" t="s">
        <v>5</v>
      </c>
      <c r="K705">
        <v>6.3</v>
      </c>
      <c r="L705">
        <f t="shared" si="10"/>
        <v>23.015873015873016</v>
      </c>
      <c r="M705">
        <f>VLOOKUP( CONCATENATE(D705,E705),градация!A:D,4,0)</f>
        <v>2</v>
      </c>
      <c r="N705">
        <f>VLOOKUP( CONCATENATE(G705,H705),градация!F:I,4,0)</f>
        <v>1</v>
      </c>
    </row>
    <row r="706" spans="1:14" hidden="1" x14ac:dyDescent="0.3">
      <c r="A706" t="s">
        <v>16</v>
      </c>
      <c r="B706">
        <v>32</v>
      </c>
      <c r="C706">
        <v>60</v>
      </c>
      <c r="D706">
        <v>25</v>
      </c>
      <c r="E706">
        <v>50</v>
      </c>
      <c r="F706" t="s">
        <v>17</v>
      </c>
      <c r="G706">
        <v>0</v>
      </c>
      <c r="H706">
        <v>166</v>
      </c>
      <c r="I706">
        <v>140</v>
      </c>
      <c r="J706" t="s">
        <v>5</v>
      </c>
      <c r="K706">
        <v>6.3</v>
      </c>
      <c r="L706">
        <f t="shared" si="10"/>
        <v>22.222222222222221</v>
      </c>
      <c r="M706">
        <f>VLOOKUP( CONCATENATE(D706,E706),градация!A:D,4,0)</f>
        <v>3</v>
      </c>
      <c r="N706">
        <f>VLOOKUP( CONCATENATE(G706,H706),градация!F:I,4,0)</f>
        <v>1</v>
      </c>
    </row>
    <row r="707" spans="1:14" hidden="1" x14ac:dyDescent="0.3">
      <c r="A707" t="s">
        <v>16</v>
      </c>
      <c r="B707">
        <v>32</v>
      </c>
      <c r="C707">
        <v>60</v>
      </c>
      <c r="D707">
        <v>0</v>
      </c>
      <c r="E707">
        <v>5</v>
      </c>
      <c r="F707" t="s">
        <v>17</v>
      </c>
      <c r="G707">
        <v>166</v>
      </c>
      <c r="H707">
        <v>333</v>
      </c>
      <c r="I707">
        <v>170</v>
      </c>
      <c r="J707" t="s">
        <v>5</v>
      </c>
      <c r="K707">
        <v>6.3</v>
      </c>
      <c r="L707">
        <f t="shared" ref="L707:L770" si="11">I707/K707</f>
        <v>26.984126984126984</v>
      </c>
      <c r="M707">
        <f>VLOOKUP( CONCATENATE(D707,E707),градация!A:D,4,0)</f>
        <v>1</v>
      </c>
      <c r="N707">
        <f>VLOOKUP( CONCATENATE(G707,H707),градация!F:I,4,0)</f>
        <v>2</v>
      </c>
    </row>
    <row r="708" spans="1:14" hidden="1" x14ac:dyDescent="0.3">
      <c r="A708" t="s">
        <v>16</v>
      </c>
      <c r="B708">
        <v>32</v>
      </c>
      <c r="C708">
        <v>60</v>
      </c>
      <c r="D708">
        <v>5</v>
      </c>
      <c r="E708">
        <v>25</v>
      </c>
      <c r="F708" t="s">
        <v>17</v>
      </c>
      <c r="G708">
        <v>166</v>
      </c>
      <c r="H708">
        <v>333</v>
      </c>
      <c r="I708">
        <v>160</v>
      </c>
      <c r="J708" t="s">
        <v>5</v>
      </c>
      <c r="K708">
        <v>6.3</v>
      </c>
      <c r="L708">
        <f t="shared" si="11"/>
        <v>25.396825396825399</v>
      </c>
      <c r="M708">
        <f>VLOOKUP( CONCATENATE(D708,E708),градация!A:D,4,0)</f>
        <v>2</v>
      </c>
      <c r="N708">
        <f>VLOOKUP( CONCATENATE(G708,H708),градация!F:I,4,0)</f>
        <v>2</v>
      </c>
    </row>
    <row r="709" spans="1:14" hidden="1" x14ac:dyDescent="0.3">
      <c r="A709" t="s">
        <v>16</v>
      </c>
      <c r="B709">
        <v>32</v>
      </c>
      <c r="C709">
        <v>60</v>
      </c>
      <c r="D709">
        <v>25</v>
      </c>
      <c r="E709">
        <v>50</v>
      </c>
      <c r="F709" t="s">
        <v>17</v>
      </c>
      <c r="G709">
        <v>166</v>
      </c>
      <c r="H709">
        <v>333</v>
      </c>
      <c r="I709">
        <v>150</v>
      </c>
      <c r="J709" t="s">
        <v>5</v>
      </c>
      <c r="K709">
        <v>6.3</v>
      </c>
      <c r="L709">
        <f t="shared" si="11"/>
        <v>23.80952380952381</v>
      </c>
      <c r="M709">
        <f>VLOOKUP( CONCATENATE(D709,E709),градация!A:D,4,0)</f>
        <v>3</v>
      </c>
      <c r="N709">
        <f>VLOOKUP( CONCATENATE(G709,H709),градация!F:I,4,0)</f>
        <v>2</v>
      </c>
    </row>
    <row r="710" spans="1:14" x14ac:dyDescent="0.3">
      <c r="A710" t="s">
        <v>16</v>
      </c>
      <c r="B710">
        <v>32</v>
      </c>
      <c r="C710">
        <v>60</v>
      </c>
      <c r="D710">
        <v>0</v>
      </c>
      <c r="E710">
        <v>5000</v>
      </c>
      <c r="F710" t="s">
        <v>18</v>
      </c>
      <c r="G710">
        <v>333</v>
      </c>
      <c r="H710">
        <v>1000000</v>
      </c>
      <c r="I710">
        <v>0.48</v>
      </c>
      <c r="J710" t="s">
        <v>5</v>
      </c>
      <c r="K710">
        <v>6.3</v>
      </c>
      <c r="L710">
        <f t="shared" si="11"/>
        <v>7.6190476190476183E-2</v>
      </c>
      <c r="M710">
        <f>VLOOKUP( CONCATENATE(D710,E710),градация!A:D,4,0)</f>
        <v>4</v>
      </c>
      <c r="N710">
        <f>VLOOKUP( CONCATENATE(G710,H710),градация!F:I,4,0)</f>
        <v>3</v>
      </c>
    </row>
    <row r="711" spans="1:14" x14ac:dyDescent="0.3">
      <c r="A711" t="s">
        <v>16</v>
      </c>
      <c r="B711">
        <v>32</v>
      </c>
      <c r="C711">
        <v>60</v>
      </c>
      <c r="D711">
        <v>5000</v>
      </c>
      <c r="E711">
        <v>10000</v>
      </c>
      <c r="F711" t="s">
        <v>18</v>
      </c>
      <c r="G711">
        <v>333</v>
      </c>
      <c r="H711">
        <v>1000000</v>
      </c>
      <c r="I711">
        <v>0.47</v>
      </c>
      <c r="J711" t="s">
        <v>5</v>
      </c>
      <c r="K711">
        <v>6.3</v>
      </c>
      <c r="L711">
        <f t="shared" si="11"/>
        <v>7.4603174603174602E-2</v>
      </c>
      <c r="M711">
        <f>VLOOKUP( CONCATENATE(D711,E711),градация!A:D,4,0)</f>
        <v>5</v>
      </c>
      <c r="N711">
        <f>VLOOKUP( CONCATENATE(G711,H711),градация!F:I,4,0)</f>
        <v>3</v>
      </c>
    </row>
    <row r="712" spans="1:14" x14ac:dyDescent="0.3">
      <c r="A712" t="s">
        <v>16</v>
      </c>
      <c r="B712">
        <v>32</v>
      </c>
      <c r="C712">
        <v>60</v>
      </c>
      <c r="D712">
        <v>10000</v>
      </c>
      <c r="E712">
        <v>100000</v>
      </c>
      <c r="F712" t="s">
        <v>18</v>
      </c>
      <c r="G712">
        <v>333</v>
      </c>
      <c r="H712">
        <v>1000000</v>
      </c>
      <c r="I712">
        <v>0.46</v>
      </c>
      <c r="J712" t="s">
        <v>5</v>
      </c>
      <c r="K712">
        <v>6.3</v>
      </c>
      <c r="L712">
        <f t="shared" si="11"/>
        <v>7.301587301587302E-2</v>
      </c>
      <c r="M712">
        <f>VLOOKUP( CONCATENATE(D712,E712),градация!A:D,4,0)</f>
        <v>6</v>
      </c>
      <c r="N712">
        <f>VLOOKUP( CONCATENATE(G712,H712),градация!F:I,4,0)</f>
        <v>3</v>
      </c>
    </row>
    <row r="713" spans="1:14" hidden="1" x14ac:dyDescent="0.3">
      <c r="A713" t="s">
        <v>16</v>
      </c>
      <c r="B713">
        <v>119</v>
      </c>
      <c r="C713">
        <v>60</v>
      </c>
      <c r="D713">
        <v>0</v>
      </c>
      <c r="E713">
        <v>5</v>
      </c>
      <c r="F713" t="s">
        <v>17</v>
      </c>
      <c r="G713">
        <v>0</v>
      </c>
      <c r="H713">
        <v>166</v>
      </c>
      <c r="I713">
        <v>145</v>
      </c>
      <c r="J713" t="s">
        <v>5</v>
      </c>
      <c r="K713">
        <v>6.3</v>
      </c>
      <c r="L713">
        <f t="shared" si="11"/>
        <v>23.015873015873016</v>
      </c>
      <c r="M713">
        <f>VLOOKUP( CONCATENATE(D713,E713),градация!A:D,4,0)</f>
        <v>1</v>
      </c>
      <c r="N713">
        <f>VLOOKUP( CONCATENATE(G713,H713),градация!F:I,4,0)</f>
        <v>1</v>
      </c>
    </row>
    <row r="714" spans="1:14" hidden="1" x14ac:dyDescent="0.3">
      <c r="A714" t="s">
        <v>16</v>
      </c>
      <c r="B714">
        <v>119</v>
      </c>
      <c r="C714">
        <v>60</v>
      </c>
      <c r="D714">
        <v>5</v>
      </c>
      <c r="E714">
        <v>25</v>
      </c>
      <c r="F714" t="s">
        <v>17</v>
      </c>
      <c r="G714">
        <v>0</v>
      </c>
      <c r="H714">
        <v>166</v>
      </c>
      <c r="I714">
        <v>140</v>
      </c>
      <c r="J714" t="s">
        <v>5</v>
      </c>
      <c r="K714">
        <v>6.3</v>
      </c>
      <c r="L714">
        <f t="shared" si="11"/>
        <v>22.222222222222221</v>
      </c>
      <c r="M714">
        <f>VLOOKUP( CONCATENATE(D714,E714),градация!A:D,4,0)</f>
        <v>2</v>
      </c>
      <c r="N714">
        <f>VLOOKUP( CONCATENATE(G714,H714),градация!F:I,4,0)</f>
        <v>1</v>
      </c>
    </row>
    <row r="715" spans="1:14" hidden="1" x14ac:dyDescent="0.3">
      <c r="A715" t="s">
        <v>16</v>
      </c>
      <c r="B715">
        <v>119</v>
      </c>
      <c r="C715">
        <v>60</v>
      </c>
      <c r="D715">
        <v>25</v>
      </c>
      <c r="E715">
        <v>50</v>
      </c>
      <c r="F715" t="s">
        <v>17</v>
      </c>
      <c r="G715">
        <v>0</v>
      </c>
      <c r="H715">
        <v>166</v>
      </c>
      <c r="I715">
        <v>135</v>
      </c>
      <c r="J715" t="s">
        <v>5</v>
      </c>
      <c r="K715">
        <v>6.3</v>
      </c>
      <c r="L715">
        <f t="shared" si="11"/>
        <v>21.428571428571431</v>
      </c>
      <c r="M715">
        <f>VLOOKUP( CONCATENATE(D715,E715),градация!A:D,4,0)</f>
        <v>3</v>
      </c>
      <c r="N715">
        <f>VLOOKUP( CONCATENATE(G715,H715),градация!F:I,4,0)</f>
        <v>1</v>
      </c>
    </row>
    <row r="716" spans="1:14" hidden="1" x14ac:dyDescent="0.3">
      <c r="A716" t="s">
        <v>16</v>
      </c>
      <c r="B716">
        <v>119</v>
      </c>
      <c r="C716">
        <v>60</v>
      </c>
      <c r="D716">
        <v>0</v>
      </c>
      <c r="E716">
        <v>5</v>
      </c>
      <c r="F716" t="s">
        <v>17</v>
      </c>
      <c r="G716">
        <v>166</v>
      </c>
      <c r="H716">
        <v>333</v>
      </c>
      <c r="I716">
        <v>165</v>
      </c>
      <c r="J716" t="s">
        <v>5</v>
      </c>
      <c r="K716">
        <v>6.3</v>
      </c>
      <c r="L716">
        <f t="shared" si="11"/>
        <v>26.19047619047619</v>
      </c>
      <c r="M716">
        <f>VLOOKUP( CONCATENATE(D716,E716),градация!A:D,4,0)</f>
        <v>1</v>
      </c>
      <c r="N716">
        <f>VLOOKUP( CONCATENATE(G716,H716),градация!F:I,4,0)</f>
        <v>2</v>
      </c>
    </row>
    <row r="717" spans="1:14" hidden="1" x14ac:dyDescent="0.3">
      <c r="A717" t="s">
        <v>16</v>
      </c>
      <c r="B717">
        <v>119</v>
      </c>
      <c r="C717">
        <v>60</v>
      </c>
      <c r="D717">
        <v>5</v>
      </c>
      <c r="E717">
        <v>25</v>
      </c>
      <c r="F717" t="s">
        <v>17</v>
      </c>
      <c r="G717">
        <v>166</v>
      </c>
      <c r="H717">
        <v>333</v>
      </c>
      <c r="I717">
        <v>155</v>
      </c>
      <c r="J717" t="s">
        <v>5</v>
      </c>
      <c r="K717">
        <v>6.3</v>
      </c>
      <c r="L717">
        <f t="shared" si="11"/>
        <v>24.603174603174605</v>
      </c>
      <c r="M717">
        <f>VLOOKUP( CONCATENATE(D717,E717),градация!A:D,4,0)</f>
        <v>2</v>
      </c>
      <c r="N717">
        <f>VLOOKUP( CONCATENATE(G717,H717),градация!F:I,4,0)</f>
        <v>2</v>
      </c>
    </row>
    <row r="718" spans="1:14" hidden="1" x14ac:dyDescent="0.3">
      <c r="A718" t="s">
        <v>16</v>
      </c>
      <c r="B718">
        <v>119</v>
      </c>
      <c r="C718">
        <v>60</v>
      </c>
      <c r="D718">
        <v>25</v>
      </c>
      <c r="E718">
        <v>50</v>
      </c>
      <c r="F718" t="s">
        <v>17</v>
      </c>
      <c r="G718">
        <v>166</v>
      </c>
      <c r="H718">
        <v>333</v>
      </c>
      <c r="I718">
        <v>145</v>
      </c>
      <c r="J718" t="s">
        <v>5</v>
      </c>
      <c r="K718">
        <v>6.3</v>
      </c>
      <c r="L718">
        <f t="shared" si="11"/>
        <v>23.015873015873016</v>
      </c>
      <c r="M718">
        <f>VLOOKUP( CONCATENATE(D718,E718),градация!A:D,4,0)</f>
        <v>3</v>
      </c>
      <c r="N718">
        <f>VLOOKUP( CONCATENATE(G718,H718),градация!F:I,4,0)</f>
        <v>2</v>
      </c>
    </row>
    <row r="719" spans="1:14" x14ac:dyDescent="0.3">
      <c r="A719" t="s">
        <v>16</v>
      </c>
      <c r="B719">
        <v>119</v>
      </c>
      <c r="C719">
        <v>60</v>
      </c>
      <c r="D719">
        <v>0</v>
      </c>
      <c r="E719">
        <v>5000</v>
      </c>
      <c r="F719" t="s">
        <v>18</v>
      </c>
      <c r="G719">
        <v>333</v>
      </c>
      <c r="H719">
        <v>1000000</v>
      </c>
      <c r="I719">
        <v>0.45</v>
      </c>
      <c r="J719" t="s">
        <v>5</v>
      </c>
      <c r="K719">
        <v>6.3</v>
      </c>
      <c r="L719">
        <f t="shared" si="11"/>
        <v>7.1428571428571438E-2</v>
      </c>
      <c r="M719">
        <f>VLOOKUP( CONCATENATE(D719,E719),градация!A:D,4,0)</f>
        <v>4</v>
      </c>
      <c r="N719">
        <f>VLOOKUP( CONCATENATE(G719,H719),градация!F:I,4,0)</f>
        <v>3</v>
      </c>
    </row>
    <row r="720" spans="1:14" x14ac:dyDescent="0.3">
      <c r="A720" t="s">
        <v>16</v>
      </c>
      <c r="B720">
        <v>119</v>
      </c>
      <c r="C720">
        <v>60</v>
      </c>
      <c r="D720">
        <v>5000</v>
      </c>
      <c r="E720">
        <v>10000</v>
      </c>
      <c r="F720" t="s">
        <v>18</v>
      </c>
      <c r="G720">
        <v>333</v>
      </c>
      <c r="H720">
        <v>1000000</v>
      </c>
      <c r="I720">
        <v>0.44</v>
      </c>
      <c r="J720" t="s">
        <v>5</v>
      </c>
      <c r="K720">
        <v>6.3</v>
      </c>
      <c r="L720">
        <f t="shared" si="11"/>
        <v>6.9841269841269843E-2</v>
      </c>
      <c r="M720">
        <f>VLOOKUP( CONCATENATE(D720,E720),градация!A:D,4,0)</f>
        <v>5</v>
      </c>
      <c r="N720">
        <f>VLOOKUP( CONCATENATE(G720,H720),градация!F:I,4,0)</f>
        <v>3</v>
      </c>
    </row>
    <row r="721" spans="1:14" x14ac:dyDescent="0.3">
      <c r="A721" t="s">
        <v>16</v>
      </c>
      <c r="B721">
        <v>119</v>
      </c>
      <c r="C721">
        <v>60</v>
      </c>
      <c r="D721">
        <v>10000</v>
      </c>
      <c r="E721">
        <v>100000</v>
      </c>
      <c r="F721" t="s">
        <v>18</v>
      </c>
      <c r="G721">
        <v>333</v>
      </c>
      <c r="H721">
        <v>1000000</v>
      </c>
      <c r="I721">
        <v>0.43</v>
      </c>
      <c r="J721" t="s">
        <v>5</v>
      </c>
      <c r="K721">
        <v>6.3</v>
      </c>
      <c r="L721">
        <f t="shared" si="11"/>
        <v>6.8253968253968261E-2</v>
      </c>
      <c r="M721">
        <f>VLOOKUP( CONCATENATE(D721,E721),градация!A:D,4,0)</f>
        <v>6</v>
      </c>
      <c r="N721">
        <f>VLOOKUP( CONCATENATE(G721,H721),градация!F:I,4,0)</f>
        <v>3</v>
      </c>
    </row>
    <row r="722" spans="1:14" hidden="1" x14ac:dyDescent="0.3">
      <c r="A722" t="s">
        <v>16</v>
      </c>
      <c r="B722">
        <v>34</v>
      </c>
      <c r="C722">
        <v>60</v>
      </c>
      <c r="D722">
        <v>0</v>
      </c>
      <c r="E722">
        <v>5</v>
      </c>
      <c r="F722" t="s">
        <v>17</v>
      </c>
      <c r="G722">
        <v>0</v>
      </c>
      <c r="H722">
        <v>166</v>
      </c>
      <c r="I722">
        <v>150</v>
      </c>
      <c r="J722" t="s">
        <v>5</v>
      </c>
      <c r="K722">
        <v>6.3</v>
      </c>
      <c r="L722">
        <f t="shared" si="11"/>
        <v>23.80952380952381</v>
      </c>
      <c r="M722">
        <f>VLOOKUP( CONCATENATE(D722,E722),градация!A:D,4,0)</f>
        <v>1</v>
      </c>
      <c r="N722">
        <f>VLOOKUP( CONCATENATE(G722,H722),градация!F:I,4,0)</f>
        <v>1</v>
      </c>
    </row>
    <row r="723" spans="1:14" hidden="1" x14ac:dyDescent="0.3">
      <c r="A723" t="s">
        <v>16</v>
      </c>
      <c r="B723">
        <v>34</v>
      </c>
      <c r="C723">
        <v>60</v>
      </c>
      <c r="D723">
        <v>5</v>
      </c>
      <c r="E723">
        <v>25</v>
      </c>
      <c r="F723" t="s">
        <v>17</v>
      </c>
      <c r="G723">
        <v>0</v>
      </c>
      <c r="H723">
        <v>166</v>
      </c>
      <c r="I723">
        <v>145</v>
      </c>
      <c r="J723" t="s">
        <v>5</v>
      </c>
      <c r="K723">
        <v>6.3</v>
      </c>
      <c r="L723">
        <f t="shared" si="11"/>
        <v>23.015873015873016</v>
      </c>
      <c r="M723">
        <f>VLOOKUP( CONCATENATE(D723,E723),градация!A:D,4,0)</f>
        <v>2</v>
      </c>
      <c r="N723">
        <f>VLOOKUP( CONCATENATE(G723,H723),градация!F:I,4,0)</f>
        <v>1</v>
      </c>
    </row>
    <row r="724" spans="1:14" hidden="1" x14ac:dyDescent="0.3">
      <c r="A724" t="s">
        <v>16</v>
      </c>
      <c r="B724">
        <v>34</v>
      </c>
      <c r="C724">
        <v>60</v>
      </c>
      <c r="D724">
        <v>25</v>
      </c>
      <c r="E724">
        <v>50</v>
      </c>
      <c r="F724" t="s">
        <v>17</v>
      </c>
      <c r="G724">
        <v>0</v>
      </c>
      <c r="H724">
        <v>166</v>
      </c>
      <c r="I724">
        <v>140</v>
      </c>
      <c r="J724" t="s">
        <v>5</v>
      </c>
      <c r="K724">
        <v>6.3</v>
      </c>
      <c r="L724">
        <f t="shared" si="11"/>
        <v>22.222222222222221</v>
      </c>
      <c r="M724">
        <f>VLOOKUP( CONCATENATE(D724,E724),градация!A:D,4,0)</f>
        <v>3</v>
      </c>
      <c r="N724">
        <f>VLOOKUP( CONCATENATE(G724,H724),градация!F:I,4,0)</f>
        <v>1</v>
      </c>
    </row>
    <row r="725" spans="1:14" hidden="1" x14ac:dyDescent="0.3">
      <c r="A725" t="s">
        <v>16</v>
      </c>
      <c r="B725">
        <v>34</v>
      </c>
      <c r="C725">
        <v>60</v>
      </c>
      <c r="D725">
        <v>0</v>
      </c>
      <c r="E725">
        <v>5</v>
      </c>
      <c r="F725" t="s">
        <v>17</v>
      </c>
      <c r="G725">
        <v>166</v>
      </c>
      <c r="H725">
        <v>333</v>
      </c>
      <c r="I725">
        <v>170</v>
      </c>
      <c r="J725" t="s">
        <v>5</v>
      </c>
      <c r="K725">
        <v>6.3</v>
      </c>
      <c r="L725">
        <f t="shared" si="11"/>
        <v>26.984126984126984</v>
      </c>
      <c r="M725">
        <f>VLOOKUP( CONCATENATE(D725,E725),градация!A:D,4,0)</f>
        <v>1</v>
      </c>
      <c r="N725">
        <f>VLOOKUP( CONCATENATE(G725,H725),градация!F:I,4,0)</f>
        <v>2</v>
      </c>
    </row>
    <row r="726" spans="1:14" hidden="1" x14ac:dyDescent="0.3">
      <c r="A726" t="s">
        <v>16</v>
      </c>
      <c r="B726">
        <v>34</v>
      </c>
      <c r="C726">
        <v>60</v>
      </c>
      <c r="D726">
        <v>5</v>
      </c>
      <c r="E726">
        <v>25</v>
      </c>
      <c r="F726" t="s">
        <v>17</v>
      </c>
      <c r="G726">
        <v>166</v>
      </c>
      <c r="H726">
        <v>333</v>
      </c>
      <c r="I726">
        <v>165</v>
      </c>
      <c r="J726" t="s">
        <v>5</v>
      </c>
      <c r="K726">
        <v>6.3</v>
      </c>
      <c r="L726">
        <f t="shared" si="11"/>
        <v>26.19047619047619</v>
      </c>
      <c r="M726">
        <f>VLOOKUP( CONCATENATE(D726,E726),градация!A:D,4,0)</f>
        <v>2</v>
      </c>
      <c r="N726">
        <f>VLOOKUP( CONCATENATE(G726,H726),градация!F:I,4,0)</f>
        <v>2</v>
      </c>
    </row>
    <row r="727" spans="1:14" hidden="1" x14ac:dyDescent="0.3">
      <c r="A727" t="s">
        <v>16</v>
      </c>
      <c r="B727">
        <v>34</v>
      </c>
      <c r="C727">
        <v>60</v>
      </c>
      <c r="D727">
        <v>25</v>
      </c>
      <c r="E727">
        <v>50</v>
      </c>
      <c r="F727" t="s">
        <v>17</v>
      </c>
      <c r="G727">
        <v>166</v>
      </c>
      <c r="H727">
        <v>333</v>
      </c>
      <c r="I727">
        <v>160</v>
      </c>
      <c r="J727" t="s">
        <v>5</v>
      </c>
      <c r="K727">
        <v>6.3</v>
      </c>
      <c r="L727">
        <f t="shared" si="11"/>
        <v>25.396825396825399</v>
      </c>
      <c r="M727">
        <f>VLOOKUP( CONCATENATE(D727,E727),градация!A:D,4,0)</f>
        <v>3</v>
      </c>
      <c r="N727">
        <f>VLOOKUP( CONCATENATE(G727,H727),градация!F:I,4,0)</f>
        <v>2</v>
      </c>
    </row>
    <row r="728" spans="1:14" x14ac:dyDescent="0.3">
      <c r="A728" t="s">
        <v>16</v>
      </c>
      <c r="B728">
        <v>34</v>
      </c>
      <c r="C728">
        <v>60</v>
      </c>
      <c r="D728">
        <v>0</v>
      </c>
      <c r="E728">
        <v>5000</v>
      </c>
      <c r="F728" t="s">
        <v>18</v>
      </c>
      <c r="G728">
        <v>333</v>
      </c>
      <c r="H728">
        <v>1000000</v>
      </c>
      <c r="I728">
        <v>0.5</v>
      </c>
      <c r="J728" t="s">
        <v>5</v>
      </c>
      <c r="K728">
        <v>6.3</v>
      </c>
      <c r="L728">
        <f t="shared" si="11"/>
        <v>7.9365079365079361E-2</v>
      </c>
      <c r="M728">
        <f>VLOOKUP( CONCATENATE(D728,E728),градация!A:D,4,0)</f>
        <v>4</v>
      </c>
      <c r="N728">
        <f>VLOOKUP( CONCATENATE(G728,H728),градация!F:I,4,0)</f>
        <v>3</v>
      </c>
    </row>
    <row r="729" spans="1:14" x14ac:dyDescent="0.3">
      <c r="A729" t="s">
        <v>16</v>
      </c>
      <c r="B729">
        <v>34</v>
      </c>
      <c r="C729">
        <v>60</v>
      </c>
      <c r="D729">
        <v>5000</v>
      </c>
      <c r="E729">
        <v>10000</v>
      </c>
      <c r="F729" t="s">
        <v>18</v>
      </c>
      <c r="G729">
        <v>333</v>
      </c>
      <c r="H729">
        <v>1000000</v>
      </c>
      <c r="I729">
        <v>0.49</v>
      </c>
      <c r="J729" t="s">
        <v>5</v>
      </c>
      <c r="K729">
        <v>6.3</v>
      </c>
      <c r="L729">
        <f t="shared" si="11"/>
        <v>7.7777777777777779E-2</v>
      </c>
      <c r="M729">
        <f>VLOOKUP( CONCATENATE(D729,E729),градация!A:D,4,0)</f>
        <v>5</v>
      </c>
      <c r="N729">
        <f>VLOOKUP( CONCATENATE(G729,H729),градация!F:I,4,0)</f>
        <v>3</v>
      </c>
    </row>
    <row r="730" spans="1:14" x14ac:dyDescent="0.3">
      <c r="A730" t="s">
        <v>16</v>
      </c>
      <c r="B730">
        <v>34</v>
      </c>
      <c r="C730">
        <v>60</v>
      </c>
      <c r="D730">
        <v>10000</v>
      </c>
      <c r="E730">
        <v>100000</v>
      </c>
      <c r="F730" t="s">
        <v>18</v>
      </c>
      <c r="G730">
        <v>333</v>
      </c>
      <c r="H730">
        <v>1000000</v>
      </c>
      <c r="I730">
        <v>0.48</v>
      </c>
      <c r="J730" t="s">
        <v>5</v>
      </c>
      <c r="K730">
        <v>6.3</v>
      </c>
      <c r="L730">
        <f t="shared" si="11"/>
        <v>7.6190476190476183E-2</v>
      </c>
      <c r="M730">
        <f>VLOOKUP( CONCATENATE(D730,E730),градация!A:D,4,0)</f>
        <v>6</v>
      </c>
      <c r="N730">
        <f>VLOOKUP( CONCATENATE(G730,H730),градация!F:I,4,0)</f>
        <v>3</v>
      </c>
    </row>
    <row r="731" spans="1:14" hidden="1" x14ac:dyDescent="0.3">
      <c r="A731" t="s">
        <v>16</v>
      </c>
      <c r="B731">
        <v>127</v>
      </c>
      <c r="C731">
        <v>60</v>
      </c>
      <c r="D731">
        <v>0</v>
      </c>
      <c r="E731">
        <v>5</v>
      </c>
      <c r="F731" t="s">
        <v>17</v>
      </c>
      <c r="G731">
        <v>0</v>
      </c>
      <c r="H731">
        <v>166</v>
      </c>
      <c r="I731">
        <v>130</v>
      </c>
      <c r="J731" t="s">
        <v>5</v>
      </c>
      <c r="K731">
        <v>6.3</v>
      </c>
      <c r="L731">
        <f t="shared" si="11"/>
        <v>20.634920634920636</v>
      </c>
      <c r="M731">
        <f>VLOOKUP( CONCATENATE(D731,E731),градация!A:D,4,0)</f>
        <v>1</v>
      </c>
      <c r="N731">
        <f>VLOOKUP( CONCATENATE(G731,H731),градация!F:I,4,0)</f>
        <v>1</v>
      </c>
    </row>
    <row r="732" spans="1:14" hidden="1" x14ac:dyDescent="0.3">
      <c r="A732" t="s">
        <v>16</v>
      </c>
      <c r="B732">
        <v>127</v>
      </c>
      <c r="C732">
        <v>60</v>
      </c>
      <c r="D732">
        <v>5</v>
      </c>
      <c r="E732">
        <v>25</v>
      </c>
      <c r="F732" t="s">
        <v>17</v>
      </c>
      <c r="G732">
        <v>0</v>
      </c>
      <c r="H732">
        <v>166</v>
      </c>
      <c r="I732">
        <v>125</v>
      </c>
      <c r="J732" t="s">
        <v>5</v>
      </c>
      <c r="K732">
        <v>6.3</v>
      </c>
      <c r="L732">
        <f t="shared" si="11"/>
        <v>19.841269841269842</v>
      </c>
      <c r="M732">
        <f>VLOOKUP( CONCATENATE(D732,E732),градация!A:D,4,0)</f>
        <v>2</v>
      </c>
      <c r="N732">
        <f>VLOOKUP( CONCATENATE(G732,H732),градация!F:I,4,0)</f>
        <v>1</v>
      </c>
    </row>
    <row r="733" spans="1:14" hidden="1" x14ac:dyDescent="0.3">
      <c r="A733" t="s">
        <v>16</v>
      </c>
      <c r="B733">
        <v>127</v>
      </c>
      <c r="C733">
        <v>60</v>
      </c>
      <c r="D733">
        <v>25</v>
      </c>
      <c r="E733">
        <v>50</v>
      </c>
      <c r="F733" t="s">
        <v>17</v>
      </c>
      <c r="G733">
        <v>0</v>
      </c>
      <c r="H733">
        <v>166</v>
      </c>
      <c r="I733">
        <v>120</v>
      </c>
      <c r="J733" t="s">
        <v>5</v>
      </c>
      <c r="K733">
        <v>6.3</v>
      </c>
      <c r="L733">
        <f t="shared" si="11"/>
        <v>19.047619047619047</v>
      </c>
      <c r="M733">
        <f>VLOOKUP( CONCATENATE(D733,E733),градация!A:D,4,0)</f>
        <v>3</v>
      </c>
      <c r="N733">
        <f>VLOOKUP( CONCATENATE(G733,H733),градация!F:I,4,0)</f>
        <v>1</v>
      </c>
    </row>
    <row r="734" spans="1:14" hidden="1" x14ac:dyDescent="0.3">
      <c r="A734" t="s">
        <v>16</v>
      </c>
      <c r="B734">
        <v>127</v>
      </c>
      <c r="C734">
        <v>60</v>
      </c>
      <c r="D734">
        <v>0</v>
      </c>
      <c r="E734">
        <v>5</v>
      </c>
      <c r="F734" t="s">
        <v>17</v>
      </c>
      <c r="G734">
        <v>166</v>
      </c>
      <c r="H734">
        <v>333</v>
      </c>
      <c r="I734">
        <v>150</v>
      </c>
      <c r="J734" t="s">
        <v>5</v>
      </c>
      <c r="K734">
        <v>6.3</v>
      </c>
      <c r="L734">
        <f t="shared" si="11"/>
        <v>23.80952380952381</v>
      </c>
      <c r="M734">
        <f>VLOOKUP( CONCATENATE(D734,E734),градация!A:D,4,0)</f>
        <v>1</v>
      </c>
      <c r="N734">
        <f>VLOOKUP( CONCATENATE(G734,H734),градация!F:I,4,0)</f>
        <v>2</v>
      </c>
    </row>
    <row r="735" spans="1:14" hidden="1" x14ac:dyDescent="0.3">
      <c r="A735" t="s">
        <v>16</v>
      </c>
      <c r="B735">
        <v>127</v>
      </c>
      <c r="C735">
        <v>60</v>
      </c>
      <c r="D735">
        <v>5</v>
      </c>
      <c r="E735">
        <v>25</v>
      </c>
      <c r="F735" t="s">
        <v>17</v>
      </c>
      <c r="G735">
        <v>166</v>
      </c>
      <c r="H735">
        <v>333</v>
      </c>
      <c r="I735">
        <v>140</v>
      </c>
      <c r="J735" t="s">
        <v>5</v>
      </c>
      <c r="K735">
        <v>6.3</v>
      </c>
      <c r="L735">
        <f t="shared" si="11"/>
        <v>22.222222222222221</v>
      </c>
      <c r="M735">
        <f>VLOOKUP( CONCATENATE(D735,E735),градация!A:D,4,0)</f>
        <v>2</v>
      </c>
      <c r="N735">
        <f>VLOOKUP( CONCATENATE(G735,H735),градация!F:I,4,0)</f>
        <v>2</v>
      </c>
    </row>
    <row r="736" spans="1:14" hidden="1" x14ac:dyDescent="0.3">
      <c r="A736" t="s">
        <v>16</v>
      </c>
      <c r="B736">
        <v>127</v>
      </c>
      <c r="C736">
        <v>60</v>
      </c>
      <c r="D736">
        <v>25</v>
      </c>
      <c r="E736">
        <v>50</v>
      </c>
      <c r="F736" t="s">
        <v>17</v>
      </c>
      <c r="G736">
        <v>166</v>
      </c>
      <c r="H736">
        <v>333</v>
      </c>
      <c r="I736">
        <v>130</v>
      </c>
      <c r="J736" t="s">
        <v>5</v>
      </c>
      <c r="K736">
        <v>6.3</v>
      </c>
      <c r="L736">
        <f t="shared" si="11"/>
        <v>20.634920634920636</v>
      </c>
      <c r="M736">
        <f>VLOOKUP( CONCATENATE(D736,E736),градация!A:D,4,0)</f>
        <v>3</v>
      </c>
      <c r="N736">
        <f>VLOOKUP( CONCATENATE(G736,H736),градация!F:I,4,0)</f>
        <v>2</v>
      </c>
    </row>
    <row r="737" spans="1:14" x14ac:dyDescent="0.3">
      <c r="A737" t="s">
        <v>16</v>
      </c>
      <c r="B737">
        <v>127</v>
      </c>
      <c r="C737">
        <v>60</v>
      </c>
      <c r="D737">
        <v>0</v>
      </c>
      <c r="E737">
        <v>5000</v>
      </c>
      <c r="F737" t="s">
        <v>18</v>
      </c>
      <c r="G737">
        <v>333</v>
      </c>
      <c r="H737">
        <v>1000000</v>
      </c>
      <c r="I737">
        <v>0.4</v>
      </c>
      <c r="J737" t="s">
        <v>5</v>
      </c>
      <c r="K737">
        <v>6.3</v>
      </c>
      <c r="L737">
        <f t="shared" si="11"/>
        <v>6.3492063492063502E-2</v>
      </c>
      <c r="M737">
        <f>VLOOKUP( CONCATENATE(D737,E737),градация!A:D,4,0)</f>
        <v>4</v>
      </c>
      <c r="N737">
        <f>VLOOKUP( CONCATENATE(G737,H737),градация!F:I,4,0)</f>
        <v>3</v>
      </c>
    </row>
    <row r="738" spans="1:14" x14ac:dyDescent="0.3">
      <c r="A738" t="s">
        <v>16</v>
      </c>
      <c r="B738">
        <v>127</v>
      </c>
      <c r="C738">
        <v>60</v>
      </c>
      <c r="D738">
        <v>5000</v>
      </c>
      <c r="E738">
        <v>10000</v>
      </c>
      <c r="F738" t="s">
        <v>18</v>
      </c>
      <c r="G738">
        <v>333</v>
      </c>
      <c r="H738">
        <v>1000000</v>
      </c>
      <c r="I738">
        <v>0.39</v>
      </c>
      <c r="J738" t="s">
        <v>5</v>
      </c>
      <c r="K738">
        <v>6.3</v>
      </c>
      <c r="L738">
        <f t="shared" si="11"/>
        <v>6.1904761904761907E-2</v>
      </c>
      <c r="M738">
        <f>VLOOKUP( CONCATENATE(D738,E738),градация!A:D,4,0)</f>
        <v>5</v>
      </c>
      <c r="N738">
        <f>VLOOKUP( CONCATENATE(G738,H738),градация!F:I,4,0)</f>
        <v>3</v>
      </c>
    </row>
    <row r="739" spans="1:14" x14ac:dyDescent="0.3">
      <c r="A739" t="s">
        <v>16</v>
      </c>
      <c r="B739">
        <v>127</v>
      </c>
      <c r="C739">
        <v>60</v>
      </c>
      <c r="D739">
        <v>10000</v>
      </c>
      <c r="E739">
        <v>100000</v>
      </c>
      <c r="F739" t="s">
        <v>18</v>
      </c>
      <c r="G739">
        <v>333</v>
      </c>
      <c r="H739">
        <v>1000000</v>
      </c>
      <c r="I739">
        <v>0.38</v>
      </c>
      <c r="J739" t="s">
        <v>5</v>
      </c>
      <c r="K739">
        <v>6.3</v>
      </c>
      <c r="L739">
        <f t="shared" si="11"/>
        <v>6.0317460317460318E-2</v>
      </c>
      <c r="M739">
        <f>VLOOKUP( CONCATENATE(D739,E739),градация!A:D,4,0)</f>
        <v>6</v>
      </c>
      <c r="N739">
        <f>VLOOKUP( CONCATENATE(G739,H739),градация!F:I,4,0)</f>
        <v>3</v>
      </c>
    </row>
    <row r="740" spans="1:14" hidden="1" x14ac:dyDescent="0.3">
      <c r="A740" t="s">
        <v>16</v>
      </c>
      <c r="B740">
        <v>35</v>
      </c>
      <c r="C740">
        <v>60</v>
      </c>
      <c r="D740">
        <v>0</v>
      </c>
      <c r="E740">
        <v>5</v>
      </c>
      <c r="F740" t="s">
        <v>17</v>
      </c>
      <c r="G740">
        <v>0</v>
      </c>
      <c r="H740">
        <v>166</v>
      </c>
      <c r="I740">
        <v>210</v>
      </c>
      <c r="J740" t="s">
        <v>5</v>
      </c>
      <c r="K740">
        <v>6.3</v>
      </c>
      <c r="L740">
        <f t="shared" si="11"/>
        <v>33.333333333333336</v>
      </c>
      <c r="M740">
        <f>VLOOKUP( CONCATENATE(D740,E740),градация!A:D,4,0)</f>
        <v>1</v>
      </c>
      <c r="N740">
        <f>VLOOKUP( CONCATENATE(G740,H740),градация!F:I,4,0)</f>
        <v>1</v>
      </c>
    </row>
    <row r="741" spans="1:14" hidden="1" x14ac:dyDescent="0.3">
      <c r="A741" t="s">
        <v>16</v>
      </c>
      <c r="B741">
        <v>35</v>
      </c>
      <c r="C741">
        <v>60</v>
      </c>
      <c r="D741">
        <v>5</v>
      </c>
      <c r="E741">
        <v>25</v>
      </c>
      <c r="F741" t="s">
        <v>17</v>
      </c>
      <c r="G741">
        <v>0</v>
      </c>
      <c r="H741">
        <v>166</v>
      </c>
      <c r="I741">
        <v>205</v>
      </c>
      <c r="J741" t="s">
        <v>5</v>
      </c>
      <c r="K741">
        <v>6.3</v>
      </c>
      <c r="L741">
        <f t="shared" si="11"/>
        <v>32.539682539682538</v>
      </c>
      <c r="M741">
        <f>VLOOKUP( CONCATENATE(D741,E741),градация!A:D,4,0)</f>
        <v>2</v>
      </c>
      <c r="N741">
        <f>VLOOKUP( CONCATENATE(G741,H741),градация!F:I,4,0)</f>
        <v>1</v>
      </c>
    </row>
    <row r="742" spans="1:14" hidden="1" x14ac:dyDescent="0.3">
      <c r="A742" t="s">
        <v>16</v>
      </c>
      <c r="B742">
        <v>35</v>
      </c>
      <c r="C742">
        <v>60</v>
      </c>
      <c r="D742">
        <v>25</v>
      </c>
      <c r="E742">
        <v>50</v>
      </c>
      <c r="F742" t="s">
        <v>17</v>
      </c>
      <c r="G742">
        <v>0</v>
      </c>
      <c r="H742">
        <v>166</v>
      </c>
      <c r="I742">
        <v>200</v>
      </c>
      <c r="J742" t="s">
        <v>5</v>
      </c>
      <c r="K742">
        <v>6.3</v>
      </c>
      <c r="L742">
        <f t="shared" si="11"/>
        <v>31.746031746031747</v>
      </c>
      <c r="M742">
        <f>VLOOKUP( CONCATENATE(D742,E742),градация!A:D,4,0)</f>
        <v>3</v>
      </c>
      <c r="N742">
        <f>VLOOKUP( CONCATENATE(G742,H742),градация!F:I,4,0)</f>
        <v>1</v>
      </c>
    </row>
    <row r="743" spans="1:14" hidden="1" x14ac:dyDescent="0.3">
      <c r="A743" t="s">
        <v>16</v>
      </c>
      <c r="B743">
        <v>35</v>
      </c>
      <c r="C743">
        <v>60</v>
      </c>
      <c r="D743">
        <v>0</v>
      </c>
      <c r="E743">
        <v>5</v>
      </c>
      <c r="F743" t="s">
        <v>17</v>
      </c>
      <c r="G743">
        <v>166</v>
      </c>
      <c r="H743">
        <v>333</v>
      </c>
      <c r="I743">
        <v>230</v>
      </c>
      <c r="J743" t="s">
        <v>5</v>
      </c>
      <c r="K743">
        <v>6.3</v>
      </c>
      <c r="L743">
        <f t="shared" si="11"/>
        <v>36.507936507936506</v>
      </c>
      <c r="M743">
        <f>VLOOKUP( CONCATENATE(D743,E743),градация!A:D,4,0)</f>
        <v>1</v>
      </c>
      <c r="N743">
        <f>VLOOKUP( CONCATENATE(G743,H743),градация!F:I,4,0)</f>
        <v>2</v>
      </c>
    </row>
    <row r="744" spans="1:14" hidden="1" x14ac:dyDescent="0.3">
      <c r="A744" t="s">
        <v>16</v>
      </c>
      <c r="B744">
        <v>35</v>
      </c>
      <c r="C744">
        <v>60</v>
      </c>
      <c r="D744">
        <v>5</v>
      </c>
      <c r="E744">
        <v>25</v>
      </c>
      <c r="F744" t="s">
        <v>17</v>
      </c>
      <c r="G744">
        <v>166</v>
      </c>
      <c r="H744">
        <v>333</v>
      </c>
      <c r="I744">
        <v>220</v>
      </c>
      <c r="J744" t="s">
        <v>5</v>
      </c>
      <c r="K744">
        <v>6.3</v>
      </c>
      <c r="L744">
        <f t="shared" si="11"/>
        <v>34.920634920634924</v>
      </c>
      <c r="M744">
        <f>VLOOKUP( CONCATENATE(D744,E744),градация!A:D,4,0)</f>
        <v>2</v>
      </c>
      <c r="N744">
        <f>VLOOKUP( CONCATENATE(G744,H744),градация!F:I,4,0)</f>
        <v>2</v>
      </c>
    </row>
    <row r="745" spans="1:14" hidden="1" x14ac:dyDescent="0.3">
      <c r="A745" t="s">
        <v>16</v>
      </c>
      <c r="B745">
        <v>35</v>
      </c>
      <c r="C745">
        <v>60</v>
      </c>
      <c r="D745">
        <v>25</v>
      </c>
      <c r="E745">
        <v>50</v>
      </c>
      <c r="F745" t="s">
        <v>17</v>
      </c>
      <c r="G745">
        <v>166</v>
      </c>
      <c r="H745">
        <v>333</v>
      </c>
      <c r="I745">
        <v>210</v>
      </c>
      <c r="J745" t="s">
        <v>5</v>
      </c>
      <c r="K745">
        <v>6.3</v>
      </c>
      <c r="L745">
        <f t="shared" si="11"/>
        <v>33.333333333333336</v>
      </c>
      <c r="M745">
        <f>VLOOKUP( CONCATENATE(D745,E745),градация!A:D,4,0)</f>
        <v>3</v>
      </c>
      <c r="N745">
        <f>VLOOKUP( CONCATENATE(G745,H745),градация!F:I,4,0)</f>
        <v>2</v>
      </c>
    </row>
    <row r="746" spans="1:14" x14ac:dyDescent="0.3">
      <c r="A746" t="s">
        <v>16</v>
      </c>
      <c r="B746">
        <v>35</v>
      </c>
      <c r="C746">
        <v>60</v>
      </c>
      <c r="D746">
        <v>0</v>
      </c>
      <c r="E746">
        <v>5000</v>
      </c>
      <c r="F746" t="s">
        <v>18</v>
      </c>
      <c r="G746">
        <v>333</v>
      </c>
      <c r="H746">
        <v>1000000</v>
      </c>
      <c r="I746">
        <v>0.75</v>
      </c>
      <c r="J746" t="s">
        <v>5</v>
      </c>
      <c r="K746">
        <v>6.3</v>
      </c>
      <c r="L746">
        <f t="shared" si="11"/>
        <v>0.11904761904761905</v>
      </c>
      <c r="M746">
        <f>VLOOKUP( CONCATENATE(D746,E746),градация!A:D,4,0)</f>
        <v>4</v>
      </c>
      <c r="N746">
        <f>VLOOKUP( CONCATENATE(G746,H746),градация!F:I,4,0)</f>
        <v>3</v>
      </c>
    </row>
    <row r="747" spans="1:14" x14ac:dyDescent="0.3">
      <c r="A747" t="s">
        <v>16</v>
      </c>
      <c r="B747">
        <v>35</v>
      </c>
      <c r="C747">
        <v>60</v>
      </c>
      <c r="D747">
        <v>5000</v>
      </c>
      <c r="E747">
        <v>10000</v>
      </c>
      <c r="F747" t="s">
        <v>18</v>
      </c>
      <c r="G747">
        <v>333</v>
      </c>
      <c r="H747">
        <v>1000000</v>
      </c>
      <c r="I747">
        <v>0.74</v>
      </c>
      <c r="J747" t="s">
        <v>5</v>
      </c>
      <c r="K747">
        <v>6.3</v>
      </c>
      <c r="L747">
        <f t="shared" si="11"/>
        <v>0.11746031746031746</v>
      </c>
      <c r="M747">
        <f>VLOOKUP( CONCATENATE(D747,E747),градация!A:D,4,0)</f>
        <v>5</v>
      </c>
      <c r="N747">
        <f>VLOOKUP( CONCATENATE(G747,H747),градация!F:I,4,0)</f>
        <v>3</v>
      </c>
    </row>
    <row r="748" spans="1:14" x14ac:dyDescent="0.3">
      <c r="A748" t="s">
        <v>16</v>
      </c>
      <c r="B748">
        <v>35</v>
      </c>
      <c r="C748">
        <v>60</v>
      </c>
      <c r="D748">
        <v>10000</v>
      </c>
      <c r="E748">
        <v>100000</v>
      </c>
      <c r="F748" t="s">
        <v>18</v>
      </c>
      <c r="G748">
        <v>333</v>
      </c>
      <c r="H748">
        <v>1000000</v>
      </c>
      <c r="I748">
        <v>0.73</v>
      </c>
      <c r="J748" t="s">
        <v>5</v>
      </c>
      <c r="K748">
        <v>6.3</v>
      </c>
      <c r="L748">
        <f t="shared" si="11"/>
        <v>0.11587301587301588</v>
      </c>
      <c r="M748">
        <f>VLOOKUP( CONCATENATE(D748,E748),градация!A:D,4,0)</f>
        <v>6</v>
      </c>
      <c r="N748">
        <f>VLOOKUP( CONCATENATE(G748,H748),градация!F:I,4,0)</f>
        <v>3</v>
      </c>
    </row>
    <row r="749" spans="1:14" hidden="1" x14ac:dyDescent="0.3">
      <c r="A749" t="s">
        <v>16</v>
      </c>
      <c r="B749">
        <v>104</v>
      </c>
      <c r="C749">
        <v>60</v>
      </c>
      <c r="D749">
        <v>0</v>
      </c>
      <c r="E749">
        <v>5</v>
      </c>
      <c r="F749" t="s">
        <v>17</v>
      </c>
      <c r="G749">
        <v>0</v>
      </c>
      <c r="H749">
        <v>166</v>
      </c>
      <c r="I749">
        <v>150</v>
      </c>
      <c r="J749" t="s">
        <v>5</v>
      </c>
      <c r="K749">
        <v>6.3</v>
      </c>
      <c r="L749">
        <f t="shared" si="11"/>
        <v>23.80952380952381</v>
      </c>
      <c r="M749">
        <f>VLOOKUP( CONCATENATE(D749,E749),градация!A:D,4,0)</f>
        <v>1</v>
      </c>
      <c r="N749">
        <f>VLOOKUP( CONCATENATE(G749,H749),градация!F:I,4,0)</f>
        <v>1</v>
      </c>
    </row>
    <row r="750" spans="1:14" hidden="1" x14ac:dyDescent="0.3">
      <c r="A750" t="s">
        <v>16</v>
      </c>
      <c r="B750">
        <v>104</v>
      </c>
      <c r="C750">
        <v>60</v>
      </c>
      <c r="D750">
        <v>5</v>
      </c>
      <c r="E750">
        <v>25</v>
      </c>
      <c r="F750" t="s">
        <v>17</v>
      </c>
      <c r="G750">
        <v>0</v>
      </c>
      <c r="H750">
        <v>166</v>
      </c>
      <c r="I750">
        <v>145</v>
      </c>
      <c r="J750" t="s">
        <v>5</v>
      </c>
      <c r="K750">
        <v>6.3</v>
      </c>
      <c r="L750">
        <f t="shared" si="11"/>
        <v>23.015873015873016</v>
      </c>
      <c r="M750">
        <f>VLOOKUP( CONCATENATE(D750,E750),градация!A:D,4,0)</f>
        <v>2</v>
      </c>
      <c r="N750">
        <f>VLOOKUP( CONCATENATE(G750,H750),градация!F:I,4,0)</f>
        <v>1</v>
      </c>
    </row>
    <row r="751" spans="1:14" hidden="1" x14ac:dyDescent="0.3">
      <c r="A751" t="s">
        <v>16</v>
      </c>
      <c r="B751">
        <v>104</v>
      </c>
      <c r="C751">
        <v>60</v>
      </c>
      <c r="D751">
        <v>25</v>
      </c>
      <c r="E751">
        <v>50</v>
      </c>
      <c r="F751" t="s">
        <v>17</v>
      </c>
      <c r="G751">
        <v>0</v>
      </c>
      <c r="H751">
        <v>166</v>
      </c>
      <c r="I751">
        <v>140</v>
      </c>
      <c r="J751" t="s">
        <v>5</v>
      </c>
      <c r="K751">
        <v>6.3</v>
      </c>
      <c r="L751">
        <f t="shared" si="11"/>
        <v>22.222222222222221</v>
      </c>
      <c r="M751">
        <f>VLOOKUP( CONCATENATE(D751,E751),градация!A:D,4,0)</f>
        <v>3</v>
      </c>
      <c r="N751">
        <f>VLOOKUP( CONCATENATE(G751,H751),градация!F:I,4,0)</f>
        <v>1</v>
      </c>
    </row>
    <row r="752" spans="1:14" hidden="1" x14ac:dyDescent="0.3">
      <c r="A752" t="s">
        <v>16</v>
      </c>
      <c r="B752">
        <v>104</v>
      </c>
      <c r="C752">
        <v>60</v>
      </c>
      <c r="D752">
        <v>0</v>
      </c>
      <c r="E752">
        <v>5</v>
      </c>
      <c r="F752" t="s">
        <v>17</v>
      </c>
      <c r="G752">
        <v>166</v>
      </c>
      <c r="H752">
        <v>333</v>
      </c>
      <c r="I752">
        <v>170</v>
      </c>
      <c r="J752" t="s">
        <v>5</v>
      </c>
      <c r="K752">
        <v>6.3</v>
      </c>
      <c r="L752">
        <f t="shared" si="11"/>
        <v>26.984126984126984</v>
      </c>
      <c r="M752">
        <f>VLOOKUP( CONCATENATE(D752,E752),градация!A:D,4,0)</f>
        <v>1</v>
      </c>
      <c r="N752">
        <f>VLOOKUP( CONCATENATE(G752,H752),градация!F:I,4,0)</f>
        <v>2</v>
      </c>
    </row>
    <row r="753" spans="1:14" hidden="1" x14ac:dyDescent="0.3">
      <c r="A753" t="s">
        <v>16</v>
      </c>
      <c r="B753">
        <v>104</v>
      </c>
      <c r="C753">
        <v>60</v>
      </c>
      <c r="D753">
        <v>5</v>
      </c>
      <c r="E753">
        <v>25</v>
      </c>
      <c r="F753" t="s">
        <v>17</v>
      </c>
      <c r="G753">
        <v>166</v>
      </c>
      <c r="H753">
        <v>333</v>
      </c>
      <c r="I753">
        <v>160</v>
      </c>
      <c r="J753" t="s">
        <v>5</v>
      </c>
      <c r="K753">
        <v>6.3</v>
      </c>
      <c r="L753">
        <f t="shared" si="11"/>
        <v>25.396825396825399</v>
      </c>
      <c r="M753">
        <f>VLOOKUP( CONCATENATE(D753,E753),градация!A:D,4,0)</f>
        <v>2</v>
      </c>
      <c r="N753">
        <f>VLOOKUP( CONCATENATE(G753,H753),градация!F:I,4,0)</f>
        <v>2</v>
      </c>
    </row>
    <row r="754" spans="1:14" hidden="1" x14ac:dyDescent="0.3">
      <c r="A754" t="s">
        <v>16</v>
      </c>
      <c r="B754">
        <v>104</v>
      </c>
      <c r="C754">
        <v>60</v>
      </c>
      <c r="D754">
        <v>25</v>
      </c>
      <c r="E754">
        <v>50</v>
      </c>
      <c r="F754" t="s">
        <v>17</v>
      </c>
      <c r="G754">
        <v>166</v>
      </c>
      <c r="H754">
        <v>333</v>
      </c>
      <c r="I754">
        <v>150</v>
      </c>
      <c r="J754" t="s">
        <v>5</v>
      </c>
      <c r="K754">
        <v>6.3</v>
      </c>
      <c r="L754">
        <f t="shared" si="11"/>
        <v>23.80952380952381</v>
      </c>
      <c r="M754">
        <f>VLOOKUP( CONCATENATE(D754,E754),градация!A:D,4,0)</f>
        <v>3</v>
      </c>
      <c r="N754">
        <f>VLOOKUP( CONCATENATE(G754,H754),градация!F:I,4,0)</f>
        <v>2</v>
      </c>
    </row>
    <row r="755" spans="1:14" x14ac:dyDescent="0.3">
      <c r="A755" t="s">
        <v>16</v>
      </c>
      <c r="B755">
        <v>104</v>
      </c>
      <c r="C755">
        <v>60</v>
      </c>
      <c r="D755">
        <v>0</v>
      </c>
      <c r="E755">
        <v>5000</v>
      </c>
      <c r="F755" t="s">
        <v>18</v>
      </c>
      <c r="G755">
        <v>333</v>
      </c>
      <c r="H755">
        <v>1000000</v>
      </c>
      <c r="I755">
        <v>0.4</v>
      </c>
      <c r="J755" t="s">
        <v>5</v>
      </c>
      <c r="K755">
        <v>6.3</v>
      </c>
      <c r="L755">
        <f t="shared" si="11"/>
        <v>6.3492063492063502E-2</v>
      </c>
      <c r="M755">
        <f>VLOOKUP( CONCATENATE(D755,E755),градация!A:D,4,0)</f>
        <v>4</v>
      </c>
      <c r="N755">
        <f>VLOOKUP( CONCATENATE(G755,H755),градация!F:I,4,0)</f>
        <v>3</v>
      </c>
    </row>
    <row r="756" spans="1:14" x14ac:dyDescent="0.3">
      <c r="A756" t="s">
        <v>16</v>
      </c>
      <c r="B756">
        <v>104</v>
      </c>
      <c r="C756">
        <v>60</v>
      </c>
      <c r="D756">
        <v>5000</v>
      </c>
      <c r="E756">
        <v>10000</v>
      </c>
      <c r="F756" t="s">
        <v>18</v>
      </c>
      <c r="G756">
        <v>333</v>
      </c>
      <c r="H756">
        <v>1000000</v>
      </c>
      <c r="I756">
        <v>0.39</v>
      </c>
      <c r="J756" t="s">
        <v>5</v>
      </c>
      <c r="K756">
        <v>6.3</v>
      </c>
      <c r="L756">
        <f t="shared" si="11"/>
        <v>6.1904761904761907E-2</v>
      </c>
      <c r="M756">
        <f>VLOOKUP( CONCATENATE(D756,E756),градация!A:D,4,0)</f>
        <v>5</v>
      </c>
      <c r="N756">
        <f>VLOOKUP( CONCATENATE(G756,H756),градация!F:I,4,0)</f>
        <v>3</v>
      </c>
    </row>
    <row r="757" spans="1:14" x14ac:dyDescent="0.3">
      <c r="A757" t="s">
        <v>16</v>
      </c>
      <c r="B757">
        <v>104</v>
      </c>
      <c r="C757">
        <v>60</v>
      </c>
      <c r="D757">
        <v>10000</v>
      </c>
      <c r="E757">
        <v>100000</v>
      </c>
      <c r="F757" t="s">
        <v>18</v>
      </c>
      <c r="G757">
        <v>333</v>
      </c>
      <c r="H757">
        <v>1000000</v>
      </c>
      <c r="I757">
        <v>0.38</v>
      </c>
      <c r="J757" t="s">
        <v>5</v>
      </c>
      <c r="K757">
        <v>6.3</v>
      </c>
      <c r="L757">
        <f t="shared" si="11"/>
        <v>6.0317460317460318E-2</v>
      </c>
      <c r="M757">
        <f>VLOOKUP( CONCATENATE(D757,E757),градация!A:D,4,0)</f>
        <v>6</v>
      </c>
      <c r="N757">
        <f>VLOOKUP( CONCATENATE(G757,H757),градация!F:I,4,0)</f>
        <v>3</v>
      </c>
    </row>
    <row r="758" spans="1:14" hidden="1" x14ac:dyDescent="0.3">
      <c r="A758" t="s">
        <v>16</v>
      </c>
      <c r="B758">
        <v>37</v>
      </c>
      <c r="C758">
        <v>60</v>
      </c>
      <c r="D758">
        <v>0</v>
      </c>
      <c r="E758">
        <v>5</v>
      </c>
      <c r="F758" t="s">
        <v>17</v>
      </c>
      <c r="G758">
        <v>0</v>
      </c>
      <c r="H758">
        <v>166</v>
      </c>
      <c r="I758">
        <v>130</v>
      </c>
      <c r="J758" t="s">
        <v>5</v>
      </c>
      <c r="K758">
        <v>6.3</v>
      </c>
      <c r="L758">
        <f t="shared" si="11"/>
        <v>20.634920634920636</v>
      </c>
      <c r="M758">
        <f>VLOOKUP( CONCATENATE(D758,E758),градация!A:D,4,0)</f>
        <v>1</v>
      </c>
      <c r="N758">
        <f>VLOOKUP( CONCATENATE(G758,H758),градация!F:I,4,0)</f>
        <v>1</v>
      </c>
    </row>
    <row r="759" spans="1:14" hidden="1" x14ac:dyDescent="0.3">
      <c r="A759" t="s">
        <v>16</v>
      </c>
      <c r="B759">
        <v>37</v>
      </c>
      <c r="C759">
        <v>60</v>
      </c>
      <c r="D759">
        <v>5</v>
      </c>
      <c r="E759">
        <v>25</v>
      </c>
      <c r="F759" t="s">
        <v>17</v>
      </c>
      <c r="G759">
        <v>0</v>
      </c>
      <c r="H759">
        <v>166</v>
      </c>
      <c r="I759">
        <v>125</v>
      </c>
      <c r="J759" t="s">
        <v>5</v>
      </c>
      <c r="K759">
        <v>6.3</v>
      </c>
      <c r="L759">
        <f t="shared" si="11"/>
        <v>19.841269841269842</v>
      </c>
      <c r="M759">
        <f>VLOOKUP( CONCATENATE(D759,E759),градация!A:D,4,0)</f>
        <v>2</v>
      </c>
      <c r="N759">
        <f>VLOOKUP( CONCATENATE(G759,H759),градация!F:I,4,0)</f>
        <v>1</v>
      </c>
    </row>
    <row r="760" spans="1:14" hidden="1" x14ac:dyDescent="0.3">
      <c r="A760" t="s">
        <v>16</v>
      </c>
      <c r="B760">
        <v>37</v>
      </c>
      <c r="C760">
        <v>60</v>
      </c>
      <c r="D760">
        <v>25</v>
      </c>
      <c r="E760">
        <v>50</v>
      </c>
      <c r="F760" t="s">
        <v>17</v>
      </c>
      <c r="G760">
        <v>0</v>
      </c>
      <c r="H760">
        <v>166</v>
      </c>
      <c r="I760">
        <v>120</v>
      </c>
      <c r="J760" t="s">
        <v>5</v>
      </c>
      <c r="K760">
        <v>6.3</v>
      </c>
      <c r="L760">
        <f t="shared" si="11"/>
        <v>19.047619047619047</v>
      </c>
      <c r="M760">
        <f>VLOOKUP( CONCATENATE(D760,E760),градация!A:D,4,0)</f>
        <v>3</v>
      </c>
      <c r="N760">
        <f>VLOOKUP( CONCATENATE(G760,H760),градация!F:I,4,0)</f>
        <v>1</v>
      </c>
    </row>
    <row r="761" spans="1:14" hidden="1" x14ac:dyDescent="0.3">
      <c r="A761" t="s">
        <v>16</v>
      </c>
      <c r="B761">
        <v>37</v>
      </c>
      <c r="C761">
        <v>60</v>
      </c>
      <c r="D761">
        <v>0</v>
      </c>
      <c r="E761">
        <v>5</v>
      </c>
      <c r="F761" t="s">
        <v>17</v>
      </c>
      <c r="G761">
        <v>166</v>
      </c>
      <c r="H761">
        <v>333</v>
      </c>
      <c r="I761">
        <v>150</v>
      </c>
      <c r="J761" t="s">
        <v>5</v>
      </c>
      <c r="K761">
        <v>6.3</v>
      </c>
      <c r="L761">
        <f t="shared" si="11"/>
        <v>23.80952380952381</v>
      </c>
      <c r="M761">
        <f>VLOOKUP( CONCATENATE(D761,E761),градация!A:D,4,0)</f>
        <v>1</v>
      </c>
      <c r="N761">
        <f>VLOOKUP( CONCATENATE(G761,H761),градация!F:I,4,0)</f>
        <v>2</v>
      </c>
    </row>
    <row r="762" spans="1:14" hidden="1" x14ac:dyDescent="0.3">
      <c r="A762" t="s">
        <v>16</v>
      </c>
      <c r="B762">
        <v>37</v>
      </c>
      <c r="C762">
        <v>60</v>
      </c>
      <c r="D762">
        <v>5</v>
      </c>
      <c r="E762">
        <v>25</v>
      </c>
      <c r="F762" t="s">
        <v>17</v>
      </c>
      <c r="G762">
        <v>166</v>
      </c>
      <c r="H762">
        <v>333</v>
      </c>
      <c r="I762">
        <v>140</v>
      </c>
      <c r="J762" t="s">
        <v>5</v>
      </c>
      <c r="K762">
        <v>6.3</v>
      </c>
      <c r="L762">
        <f t="shared" si="11"/>
        <v>22.222222222222221</v>
      </c>
      <c r="M762">
        <f>VLOOKUP( CONCATENATE(D762,E762),градация!A:D,4,0)</f>
        <v>2</v>
      </c>
      <c r="N762">
        <f>VLOOKUP( CONCATENATE(G762,H762),градация!F:I,4,0)</f>
        <v>2</v>
      </c>
    </row>
    <row r="763" spans="1:14" hidden="1" x14ac:dyDescent="0.3">
      <c r="A763" t="s">
        <v>16</v>
      </c>
      <c r="B763">
        <v>37</v>
      </c>
      <c r="C763">
        <v>60</v>
      </c>
      <c r="D763">
        <v>25</v>
      </c>
      <c r="E763">
        <v>50</v>
      </c>
      <c r="F763" t="s">
        <v>17</v>
      </c>
      <c r="G763">
        <v>166</v>
      </c>
      <c r="H763">
        <v>333</v>
      </c>
      <c r="I763">
        <v>135</v>
      </c>
      <c r="J763" t="s">
        <v>5</v>
      </c>
      <c r="K763">
        <v>6.3</v>
      </c>
      <c r="L763">
        <f t="shared" si="11"/>
        <v>21.428571428571431</v>
      </c>
      <c r="M763">
        <f>VLOOKUP( CONCATENATE(D763,E763),градация!A:D,4,0)</f>
        <v>3</v>
      </c>
      <c r="N763">
        <f>VLOOKUP( CONCATENATE(G763,H763),градация!F:I,4,0)</f>
        <v>2</v>
      </c>
    </row>
    <row r="764" spans="1:14" x14ac:dyDescent="0.3">
      <c r="A764" t="s">
        <v>16</v>
      </c>
      <c r="B764">
        <v>37</v>
      </c>
      <c r="C764">
        <v>60</v>
      </c>
      <c r="D764">
        <v>0</v>
      </c>
      <c r="E764">
        <v>5000</v>
      </c>
      <c r="F764" t="s">
        <v>18</v>
      </c>
      <c r="G764">
        <v>333</v>
      </c>
      <c r="H764">
        <v>1000000</v>
      </c>
      <c r="I764">
        <v>0.44</v>
      </c>
      <c r="J764" t="s">
        <v>5</v>
      </c>
      <c r="K764">
        <v>6.3</v>
      </c>
      <c r="L764">
        <f t="shared" si="11"/>
        <v>6.9841269841269843E-2</v>
      </c>
      <c r="M764">
        <f>VLOOKUP( CONCATENATE(D764,E764),градация!A:D,4,0)</f>
        <v>4</v>
      </c>
      <c r="N764">
        <f>VLOOKUP( CONCATENATE(G764,H764),градация!F:I,4,0)</f>
        <v>3</v>
      </c>
    </row>
    <row r="765" spans="1:14" x14ac:dyDescent="0.3">
      <c r="A765" t="s">
        <v>16</v>
      </c>
      <c r="B765">
        <v>37</v>
      </c>
      <c r="C765">
        <v>60</v>
      </c>
      <c r="D765">
        <v>5000</v>
      </c>
      <c r="E765">
        <v>10000</v>
      </c>
      <c r="F765" t="s">
        <v>18</v>
      </c>
      <c r="G765">
        <v>333</v>
      </c>
      <c r="H765">
        <v>1000000</v>
      </c>
      <c r="I765">
        <v>0.43</v>
      </c>
      <c r="J765" t="s">
        <v>5</v>
      </c>
      <c r="K765">
        <v>6.3</v>
      </c>
      <c r="L765">
        <f t="shared" si="11"/>
        <v>6.8253968253968261E-2</v>
      </c>
      <c r="M765">
        <f>VLOOKUP( CONCATENATE(D765,E765),градация!A:D,4,0)</f>
        <v>5</v>
      </c>
      <c r="N765">
        <f>VLOOKUP( CONCATENATE(G765,H765),градация!F:I,4,0)</f>
        <v>3</v>
      </c>
    </row>
    <row r="766" spans="1:14" x14ac:dyDescent="0.3">
      <c r="A766" t="s">
        <v>16</v>
      </c>
      <c r="B766">
        <v>37</v>
      </c>
      <c r="C766">
        <v>60</v>
      </c>
      <c r="D766">
        <v>10000</v>
      </c>
      <c r="E766">
        <v>100000</v>
      </c>
      <c r="F766" t="s">
        <v>18</v>
      </c>
      <c r="G766">
        <v>333</v>
      </c>
      <c r="H766">
        <v>1000000</v>
      </c>
      <c r="I766">
        <v>0.42</v>
      </c>
      <c r="J766" t="s">
        <v>5</v>
      </c>
      <c r="K766">
        <v>6.3</v>
      </c>
      <c r="L766">
        <f t="shared" si="11"/>
        <v>6.6666666666666666E-2</v>
      </c>
      <c r="M766">
        <f>VLOOKUP( CONCATENATE(D766,E766),градация!A:D,4,0)</f>
        <v>6</v>
      </c>
      <c r="N766">
        <f>VLOOKUP( CONCATENATE(G766,H766),градация!F:I,4,0)</f>
        <v>3</v>
      </c>
    </row>
    <row r="767" spans="1:14" hidden="1" x14ac:dyDescent="0.3">
      <c r="A767" t="s">
        <v>16</v>
      </c>
      <c r="B767">
        <v>80</v>
      </c>
      <c r="C767">
        <v>60</v>
      </c>
      <c r="D767">
        <v>0</v>
      </c>
      <c r="E767">
        <v>5</v>
      </c>
      <c r="F767" t="s">
        <v>17</v>
      </c>
      <c r="G767">
        <v>0</v>
      </c>
      <c r="H767">
        <v>166</v>
      </c>
      <c r="I767">
        <v>150</v>
      </c>
      <c r="J767" t="s">
        <v>5</v>
      </c>
      <c r="K767">
        <v>6.3</v>
      </c>
      <c r="L767">
        <f t="shared" si="11"/>
        <v>23.80952380952381</v>
      </c>
      <c r="M767">
        <f>VLOOKUP( CONCATENATE(D767,E767),градация!A:D,4,0)</f>
        <v>1</v>
      </c>
      <c r="N767">
        <f>VLOOKUP( CONCATENATE(G767,H767),градация!F:I,4,0)</f>
        <v>1</v>
      </c>
    </row>
    <row r="768" spans="1:14" hidden="1" x14ac:dyDescent="0.3">
      <c r="A768" t="s">
        <v>16</v>
      </c>
      <c r="B768">
        <v>80</v>
      </c>
      <c r="C768">
        <v>60</v>
      </c>
      <c r="D768">
        <v>5</v>
      </c>
      <c r="E768">
        <v>25</v>
      </c>
      <c r="F768" t="s">
        <v>17</v>
      </c>
      <c r="G768">
        <v>0</v>
      </c>
      <c r="H768">
        <v>166</v>
      </c>
      <c r="I768">
        <v>145</v>
      </c>
      <c r="J768" t="s">
        <v>5</v>
      </c>
      <c r="K768">
        <v>6.3</v>
      </c>
      <c r="L768">
        <f t="shared" si="11"/>
        <v>23.015873015873016</v>
      </c>
      <c r="M768">
        <f>VLOOKUP( CONCATENATE(D768,E768),градация!A:D,4,0)</f>
        <v>2</v>
      </c>
      <c r="N768">
        <f>VLOOKUP( CONCATENATE(G768,H768),градация!F:I,4,0)</f>
        <v>1</v>
      </c>
    </row>
    <row r="769" spans="1:14" hidden="1" x14ac:dyDescent="0.3">
      <c r="A769" t="s">
        <v>16</v>
      </c>
      <c r="B769">
        <v>80</v>
      </c>
      <c r="C769">
        <v>60</v>
      </c>
      <c r="D769">
        <v>25</v>
      </c>
      <c r="E769">
        <v>50</v>
      </c>
      <c r="F769" t="s">
        <v>17</v>
      </c>
      <c r="G769">
        <v>0</v>
      </c>
      <c r="H769">
        <v>166</v>
      </c>
      <c r="I769">
        <v>140</v>
      </c>
      <c r="J769" t="s">
        <v>5</v>
      </c>
      <c r="K769">
        <v>6.3</v>
      </c>
      <c r="L769">
        <f t="shared" si="11"/>
        <v>22.222222222222221</v>
      </c>
      <c r="M769">
        <f>VLOOKUP( CONCATENATE(D769,E769),градация!A:D,4,0)</f>
        <v>3</v>
      </c>
      <c r="N769">
        <f>VLOOKUP( CONCATENATE(G769,H769),градация!F:I,4,0)</f>
        <v>1</v>
      </c>
    </row>
    <row r="770" spans="1:14" hidden="1" x14ac:dyDescent="0.3">
      <c r="A770" t="s">
        <v>16</v>
      </c>
      <c r="B770">
        <v>80</v>
      </c>
      <c r="C770">
        <v>60</v>
      </c>
      <c r="D770">
        <v>0</v>
      </c>
      <c r="E770">
        <v>5</v>
      </c>
      <c r="F770" t="s">
        <v>17</v>
      </c>
      <c r="G770">
        <v>166</v>
      </c>
      <c r="H770">
        <v>333</v>
      </c>
      <c r="I770">
        <v>170</v>
      </c>
      <c r="J770" t="s">
        <v>5</v>
      </c>
      <c r="K770">
        <v>6.3</v>
      </c>
      <c r="L770">
        <f t="shared" si="11"/>
        <v>26.984126984126984</v>
      </c>
      <c r="M770">
        <f>VLOOKUP( CONCATENATE(D770,E770),градация!A:D,4,0)</f>
        <v>1</v>
      </c>
      <c r="N770">
        <f>VLOOKUP( CONCATENATE(G770,H770),градация!F:I,4,0)</f>
        <v>2</v>
      </c>
    </row>
    <row r="771" spans="1:14" hidden="1" x14ac:dyDescent="0.3">
      <c r="A771" t="s">
        <v>16</v>
      </c>
      <c r="B771">
        <v>80</v>
      </c>
      <c r="C771">
        <v>60</v>
      </c>
      <c r="D771">
        <v>5</v>
      </c>
      <c r="E771">
        <v>25</v>
      </c>
      <c r="F771" t="s">
        <v>17</v>
      </c>
      <c r="G771">
        <v>166</v>
      </c>
      <c r="H771">
        <v>333</v>
      </c>
      <c r="I771">
        <v>160</v>
      </c>
      <c r="J771" t="s">
        <v>5</v>
      </c>
      <c r="K771">
        <v>6.3</v>
      </c>
      <c r="L771">
        <f t="shared" ref="L771:L834" si="12">I771/K771</f>
        <v>25.396825396825399</v>
      </c>
      <c r="M771">
        <f>VLOOKUP( CONCATENATE(D771,E771),градация!A:D,4,0)</f>
        <v>2</v>
      </c>
      <c r="N771">
        <f>VLOOKUP( CONCATENATE(G771,H771),градация!F:I,4,0)</f>
        <v>2</v>
      </c>
    </row>
    <row r="772" spans="1:14" hidden="1" x14ac:dyDescent="0.3">
      <c r="A772" t="s">
        <v>16</v>
      </c>
      <c r="B772">
        <v>80</v>
      </c>
      <c r="C772">
        <v>60</v>
      </c>
      <c r="D772">
        <v>25</v>
      </c>
      <c r="E772">
        <v>50</v>
      </c>
      <c r="F772" t="s">
        <v>17</v>
      </c>
      <c r="G772">
        <v>166</v>
      </c>
      <c r="H772">
        <v>333</v>
      </c>
      <c r="I772">
        <v>150</v>
      </c>
      <c r="J772" t="s">
        <v>5</v>
      </c>
      <c r="K772">
        <v>6.3</v>
      </c>
      <c r="L772">
        <f t="shared" si="12"/>
        <v>23.80952380952381</v>
      </c>
      <c r="M772">
        <f>VLOOKUP( CONCATENATE(D772,E772),градация!A:D,4,0)</f>
        <v>3</v>
      </c>
      <c r="N772">
        <f>VLOOKUP( CONCATENATE(G772,H772),градация!F:I,4,0)</f>
        <v>2</v>
      </c>
    </row>
    <row r="773" spans="1:14" x14ac:dyDescent="0.3">
      <c r="A773" t="s">
        <v>16</v>
      </c>
      <c r="B773">
        <v>80</v>
      </c>
      <c r="C773">
        <v>60</v>
      </c>
      <c r="D773">
        <v>0</v>
      </c>
      <c r="E773">
        <v>5000</v>
      </c>
      <c r="F773" t="s">
        <v>18</v>
      </c>
      <c r="G773">
        <v>333</v>
      </c>
      <c r="H773">
        <v>1000000</v>
      </c>
      <c r="I773">
        <v>0.45</v>
      </c>
      <c r="J773" t="s">
        <v>5</v>
      </c>
      <c r="K773">
        <v>6.3</v>
      </c>
      <c r="L773">
        <f t="shared" si="12"/>
        <v>7.1428571428571438E-2</v>
      </c>
      <c r="M773">
        <f>VLOOKUP( CONCATENATE(D773,E773),градация!A:D,4,0)</f>
        <v>4</v>
      </c>
      <c r="N773">
        <f>VLOOKUP( CONCATENATE(G773,H773),градация!F:I,4,0)</f>
        <v>3</v>
      </c>
    </row>
    <row r="774" spans="1:14" x14ac:dyDescent="0.3">
      <c r="A774" t="s">
        <v>16</v>
      </c>
      <c r="B774">
        <v>80</v>
      </c>
      <c r="C774">
        <v>60</v>
      </c>
      <c r="D774">
        <v>5000</v>
      </c>
      <c r="E774">
        <v>10000</v>
      </c>
      <c r="F774" t="s">
        <v>18</v>
      </c>
      <c r="G774">
        <v>333</v>
      </c>
      <c r="H774">
        <v>1000000</v>
      </c>
      <c r="I774">
        <v>0.44</v>
      </c>
      <c r="J774" t="s">
        <v>5</v>
      </c>
      <c r="K774">
        <v>6.3</v>
      </c>
      <c r="L774">
        <f t="shared" si="12"/>
        <v>6.9841269841269843E-2</v>
      </c>
      <c r="M774">
        <f>VLOOKUP( CONCATENATE(D774,E774),градация!A:D,4,0)</f>
        <v>5</v>
      </c>
      <c r="N774">
        <f>VLOOKUP( CONCATENATE(G774,H774),градация!F:I,4,0)</f>
        <v>3</v>
      </c>
    </row>
    <row r="775" spans="1:14" x14ac:dyDescent="0.3">
      <c r="A775" t="s">
        <v>16</v>
      </c>
      <c r="B775">
        <v>80</v>
      </c>
      <c r="C775">
        <v>60</v>
      </c>
      <c r="D775">
        <v>10000</v>
      </c>
      <c r="E775">
        <v>100000</v>
      </c>
      <c r="F775" t="s">
        <v>18</v>
      </c>
      <c r="G775">
        <v>333</v>
      </c>
      <c r="H775">
        <v>1000000</v>
      </c>
      <c r="I775">
        <v>0.13</v>
      </c>
      <c r="J775" t="s">
        <v>5</v>
      </c>
      <c r="K775">
        <v>6.3</v>
      </c>
      <c r="L775">
        <f t="shared" si="12"/>
        <v>2.0634920634920638E-2</v>
      </c>
      <c r="M775">
        <f>VLOOKUP( CONCATENATE(D775,E775),градация!A:D,4,0)</f>
        <v>6</v>
      </c>
      <c r="N775">
        <f>VLOOKUP( CONCATENATE(G775,H775),градация!F:I,4,0)</f>
        <v>3</v>
      </c>
    </row>
    <row r="776" spans="1:14" hidden="1" x14ac:dyDescent="0.3">
      <c r="A776" t="s">
        <v>16</v>
      </c>
      <c r="B776">
        <v>101</v>
      </c>
      <c r="C776">
        <v>60</v>
      </c>
      <c r="D776">
        <v>0</v>
      </c>
      <c r="E776">
        <v>5</v>
      </c>
      <c r="F776" t="s">
        <v>17</v>
      </c>
      <c r="G776">
        <v>0</v>
      </c>
      <c r="H776">
        <v>166</v>
      </c>
      <c r="I776">
        <v>165</v>
      </c>
      <c r="J776" t="s">
        <v>5</v>
      </c>
      <c r="K776">
        <v>6.3</v>
      </c>
      <c r="L776">
        <f t="shared" si="12"/>
        <v>26.19047619047619</v>
      </c>
      <c r="M776">
        <f>VLOOKUP( CONCATENATE(D776,E776),градация!A:D,4,0)</f>
        <v>1</v>
      </c>
      <c r="N776">
        <f>VLOOKUP( CONCATENATE(G776,H776),градация!F:I,4,0)</f>
        <v>1</v>
      </c>
    </row>
    <row r="777" spans="1:14" hidden="1" x14ac:dyDescent="0.3">
      <c r="A777" t="s">
        <v>16</v>
      </c>
      <c r="B777">
        <v>101</v>
      </c>
      <c r="C777">
        <v>60</v>
      </c>
      <c r="D777">
        <v>5</v>
      </c>
      <c r="E777">
        <v>25</v>
      </c>
      <c r="F777" t="s">
        <v>17</v>
      </c>
      <c r="G777">
        <v>0</v>
      </c>
      <c r="H777">
        <v>166</v>
      </c>
      <c r="I777">
        <v>160</v>
      </c>
      <c r="J777" t="s">
        <v>5</v>
      </c>
      <c r="K777">
        <v>6.3</v>
      </c>
      <c r="L777">
        <f t="shared" si="12"/>
        <v>25.396825396825399</v>
      </c>
      <c r="M777">
        <f>VLOOKUP( CONCATENATE(D777,E777),градация!A:D,4,0)</f>
        <v>2</v>
      </c>
      <c r="N777">
        <f>VLOOKUP( CONCATENATE(G777,H777),градация!F:I,4,0)</f>
        <v>1</v>
      </c>
    </row>
    <row r="778" spans="1:14" hidden="1" x14ac:dyDescent="0.3">
      <c r="A778" t="s">
        <v>16</v>
      </c>
      <c r="B778">
        <v>101</v>
      </c>
      <c r="C778">
        <v>60</v>
      </c>
      <c r="D778">
        <v>25</v>
      </c>
      <c r="E778">
        <v>50</v>
      </c>
      <c r="F778" t="s">
        <v>17</v>
      </c>
      <c r="G778">
        <v>0</v>
      </c>
      <c r="H778">
        <v>166</v>
      </c>
      <c r="I778">
        <v>155</v>
      </c>
      <c r="J778" t="s">
        <v>5</v>
      </c>
      <c r="K778">
        <v>6.3</v>
      </c>
      <c r="L778">
        <f t="shared" si="12"/>
        <v>24.603174603174605</v>
      </c>
      <c r="M778">
        <f>VLOOKUP( CONCATENATE(D778,E778),градация!A:D,4,0)</f>
        <v>3</v>
      </c>
      <c r="N778">
        <f>VLOOKUP( CONCATENATE(G778,H778),градация!F:I,4,0)</f>
        <v>1</v>
      </c>
    </row>
    <row r="779" spans="1:14" hidden="1" x14ac:dyDescent="0.3">
      <c r="A779" t="s">
        <v>16</v>
      </c>
      <c r="B779">
        <v>101</v>
      </c>
      <c r="C779">
        <v>60</v>
      </c>
      <c r="D779">
        <v>0</v>
      </c>
      <c r="E779">
        <v>5</v>
      </c>
      <c r="F779" t="s">
        <v>17</v>
      </c>
      <c r="G779">
        <v>166</v>
      </c>
      <c r="H779">
        <v>333</v>
      </c>
      <c r="I779">
        <v>185</v>
      </c>
      <c r="J779" t="s">
        <v>5</v>
      </c>
      <c r="K779">
        <v>6.3</v>
      </c>
      <c r="L779">
        <f t="shared" si="12"/>
        <v>29.365079365079367</v>
      </c>
      <c r="M779">
        <f>VLOOKUP( CONCATENATE(D779,E779),градация!A:D,4,0)</f>
        <v>1</v>
      </c>
      <c r="N779">
        <f>VLOOKUP( CONCATENATE(G779,H779),градация!F:I,4,0)</f>
        <v>2</v>
      </c>
    </row>
    <row r="780" spans="1:14" hidden="1" x14ac:dyDescent="0.3">
      <c r="A780" t="s">
        <v>16</v>
      </c>
      <c r="B780">
        <v>101</v>
      </c>
      <c r="C780">
        <v>60</v>
      </c>
      <c r="D780">
        <v>5</v>
      </c>
      <c r="E780">
        <v>25</v>
      </c>
      <c r="F780" t="s">
        <v>17</v>
      </c>
      <c r="G780">
        <v>166</v>
      </c>
      <c r="H780">
        <v>333</v>
      </c>
      <c r="I780">
        <v>175</v>
      </c>
      <c r="J780" t="s">
        <v>5</v>
      </c>
      <c r="K780">
        <v>6.3</v>
      </c>
      <c r="L780">
        <f t="shared" si="12"/>
        <v>27.777777777777779</v>
      </c>
      <c r="M780">
        <f>VLOOKUP( CONCATENATE(D780,E780),градация!A:D,4,0)</f>
        <v>2</v>
      </c>
      <c r="N780">
        <f>VLOOKUP( CONCATENATE(G780,H780),градация!F:I,4,0)</f>
        <v>2</v>
      </c>
    </row>
    <row r="781" spans="1:14" hidden="1" x14ac:dyDescent="0.3">
      <c r="A781" t="s">
        <v>16</v>
      </c>
      <c r="B781">
        <v>101</v>
      </c>
      <c r="C781">
        <v>60</v>
      </c>
      <c r="D781">
        <v>25</v>
      </c>
      <c r="E781">
        <v>50</v>
      </c>
      <c r="F781" t="s">
        <v>17</v>
      </c>
      <c r="G781">
        <v>166</v>
      </c>
      <c r="H781">
        <v>333</v>
      </c>
      <c r="I781">
        <v>165</v>
      </c>
      <c r="J781" t="s">
        <v>5</v>
      </c>
      <c r="K781">
        <v>6.3</v>
      </c>
      <c r="L781">
        <f t="shared" si="12"/>
        <v>26.19047619047619</v>
      </c>
      <c r="M781">
        <f>VLOOKUP( CONCATENATE(D781,E781),градация!A:D,4,0)</f>
        <v>3</v>
      </c>
      <c r="N781">
        <f>VLOOKUP( CONCATENATE(G781,H781),градация!F:I,4,0)</f>
        <v>2</v>
      </c>
    </row>
    <row r="782" spans="1:14" x14ac:dyDescent="0.3">
      <c r="A782" t="s">
        <v>16</v>
      </c>
      <c r="B782">
        <v>101</v>
      </c>
      <c r="C782">
        <v>60</v>
      </c>
      <c r="D782">
        <v>0</v>
      </c>
      <c r="E782">
        <v>5000</v>
      </c>
      <c r="F782" t="s">
        <v>18</v>
      </c>
      <c r="G782">
        <v>333</v>
      </c>
      <c r="H782">
        <v>1000000</v>
      </c>
      <c r="I782">
        <v>0.47</v>
      </c>
      <c r="J782" t="s">
        <v>5</v>
      </c>
      <c r="K782">
        <v>6.3</v>
      </c>
      <c r="L782">
        <f t="shared" si="12"/>
        <v>7.4603174603174602E-2</v>
      </c>
      <c r="M782">
        <f>VLOOKUP( CONCATENATE(D782,E782),градация!A:D,4,0)</f>
        <v>4</v>
      </c>
      <c r="N782">
        <f>VLOOKUP( CONCATENATE(G782,H782),градация!F:I,4,0)</f>
        <v>3</v>
      </c>
    </row>
    <row r="783" spans="1:14" x14ac:dyDescent="0.3">
      <c r="A783" t="s">
        <v>16</v>
      </c>
      <c r="B783">
        <v>101</v>
      </c>
      <c r="C783">
        <v>60</v>
      </c>
      <c r="D783">
        <v>5000</v>
      </c>
      <c r="E783">
        <v>10000</v>
      </c>
      <c r="F783" t="s">
        <v>18</v>
      </c>
      <c r="G783">
        <v>333</v>
      </c>
      <c r="H783">
        <v>1000000</v>
      </c>
      <c r="I783">
        <v>0.46</v>
      </c>
      <c r="J783" t="s">
        <v>5</v>
      </c>
      <c r="K783">
        <v>6.3</v>
      </c>
      <c r="L783">
        <f t="shared" si="12"/>
        <v>7.301587301587302E-2</v>
      </c>
      <c r="M783">
        <f>VLOOKUP( CONCATENATE(D783,E783),градация!A:D,4,0)</f>
        <v>5</v>
      </c>
      <c r="N783">
        <f>VLOOKUP( CONCATENATE(G783,H783),градация!F:I,4,0)</f>
        <v>3</v>
      </c>
    </row>
    <row r="784" spans="1:14" x14ac:dyDescent="0.3">
      <c r="A784" t="s">
        <v>16</v>
      </c>
      <c r="B784">
        <v>101</v>
      </c>
      <c r="C784">
        <v>60</v>
      </c>
      <c r="D784">
        <v>10000</v>
      </c>
      <c r="E784">
        <v>100000</v>
      </c>
      <c r="F784" t="s">
        <v>18</v>
      </c>
      <c r="G784">
        <v>333</v>
      </c>
      <c r="H784">
        <v>1000000</v>
      </c>
      <c r="I784">
        <v>0.45</v>
      </c>
      <c r="J784" t="s">
        <v>5</v>
      </c>
      <c r="K784">
        <v>6.3</v>
      </c>
      <c r="L784">
        <f t="shared" si="12"/>
        <v>7.1428571428571438E-2</v>
      </c>
      <c r="M784">
        <f>VLOOKUP( CONCATENATE(D784,E784),градация!A:D,4,0)</f>
        <v>6</v>
      </c>
      <c r="N784">
        <f>VLOOKUP( CONCATENATE(G784,H784),градация!F:I,4,0)</f>
        <v>3</v>
      </c>
    </row>
    <row r="785" spans="1:14" hidden="1" x14ac:dyDescent="0.3">
      <c r="A785" t="s">
        <v>16</v>
      </c>
      <c r="B785">
        <v>134</v>
      </c>
      <c r="C785">
        <v>60</v>
      </c>
      <c r="D785">
        <v>0</v>
      </c>
      <c r="E785">
        <v>5</v>
      </c>
      <c r="F785" t="s">
        <v>17</v>
      </c>
      <c r="G785">
        <v>0</v>
      </c>
      <c r="H785">
        <v>166</v>
      </c>
      <c r="I785">
        <v>150</v>
      </c>
      <c r="J785" t="s">
        <v>5</v>
      </c>
      <c r="K785">
        <v>6.3</v>
      </c>
      <c r="L785">
        <f t="shared" si="12"/>
        <v>23.80952380952381</v>
      </c>
      <c r="M785">
        <f>VLOOKUP( CONCATENATE(D785,E785),градация!A:D,4,0)</f>
        <v>1</v>
      </c>
      <c r="N785">
        <f>VLOOKUP( CONCATENATE(G785,H785),градация!F:I,4,0)</f>
        <v>1</v>
      </c>
    </row>
    <row r="786" spans="1:14" hidden="1" x14ac:dyDescent="0.3">
      <c r="A786" t="s">
        <v>16</v>
      </c>
      <c r="B786">
        <v>134</v>
      </c>
      <c r="C786">
        <v>60</v>
      </c>
      <c r="D786">
        <v>5</v>
      </c>
      <c r="E786">
        <v>25</v>
      </c>
      <c r="F786" t="s">
        <v>17</v>
      </c>
      <c r="G786">
        <v>0</v>
      </c>
      <c r="H786">
        <v>166</v>
      </c>
      <c r="I786">
        <v>145</v>
      </c>
      <c r="J786" t="s">
        <v>5</v>
      </c>
      <c r="K786">
        <v>6.3</v>
      </c>
      <c r="L786">
        <f t="shared" si="12"/>
        <v>23.015873015873016</v>
      </c>
      <c r="M786">
        <f>VLOOKUP( CONCATENATE(D786,E786),градация!A:D,4,0)</f>
        <v>2</v>
      </c>
      <c r="N786">
        <f>VLOOKUP( CONCATENATE(G786,H786),градация!F:I,4,0)</f>
        <v>1</v>
      </c>
    </row>
    <row r="787" spans="1:14" hidden="1" x14ac:dyDescent="0.3">
      <c r="A787" t="s">
        <v>16</v>
      </c>
      <c r="B787">
        <v>134</v>
      </c>
      <c r="C787">
        <v>60</v>
      </c>
      <c r="D787">
        <v>25</v>
      </c>
      <c r="E787">
        <v>50</v>
      </c>
      <c r="F787" t="s">
        <v>17</v>
      </c>
      <c r="G787">
        <v>0</v>
      </c>
      <c r="H787">
        <v>166</v>
      </c>
      <c r="I787">
        <v>140</v>
      </c>
      <c r="J787" t="s">
        <v>5</v>
      </c>
      <c r="K787">
        <v>6.3</v>
      </c>
      <c r="L787">
        <f t="shared" si="12"/>
        <v>22.222222222222221</v>
      </c>
      <c r="M787">
        <f>VLOOKUP( CONCATENATE(D787,E787),градация!A:D,4,0)</f>
        <v>3</v>
      </c>
      <c r="N787">
        <f>VLOOKUP( CONCATENATE(G787,H787),градация!F:I,4,0)</f>
        <v>1</v>
      </c>
    </row>
    <row r="788" spans="1:14" hidden="1" x14ac:dyDescent="0.3">
      <c r="A788" t="s">
        <v>16</v>
      </c>
      <c r="B788">
        <v>134</v>
      </c>
      <c r="C788">
        <v>60</v>
      </c>
      <c r="D788">
        <v>0</v>
      </c>
      <c r="E788">
        <v>5</v>
      </c>
      <c r="F788" t="s">
        <v>17</v>
      </c>
      <c r="G788">
        <v>166</v>
      </c>
      <c r="H788">
        <v>333</v>
      </c>
      <c r="I788">
        <v>170</v>
      </c>
      <c r="J788" t="s">
        <v>5</v>
      </c>
      <c r="K788">
        <v>6.3</v>
      </c>
      <c r="L788">
        <f t="shared" si="12"/>
        <v>26.984126984126984</v>
      </c>
      <c r="M788">
        <f>VLOOKUP( CONCATENATE(D788,E788),градация!A:D,4,0)</f>
        <v>1</v>
      </c>
      <c r="N788">
        <f>VLOOKUP( CONCATENATE(G788,H788),градация!F:I,4,0)</f>
        <v>2</v>
      </c>
    </row>
    <row r="789" spans="1:14" hidden="1" x14ac:dyDescent="0.3">
      <c r="A789" t="s">
        <v>16</v>
      </c>
      <c r="B789">
        <v>134</v>
      </c>
      <c r="C789">
        <v>60</v>
      </c>
      <c r="D789">
        <v>5</v>
      </c>
      <c r="E789">
        <v>25</v>
      </c>
      <c r="F789" t="s">
        <v>17</v>
      </c>
      <c r="G789">
        <v>166</v>
      </c>
      <c r="H789">
        <v>333</v>
      </c>
      <c r="I789">
        <v>165</v>
      </c>
      <c r="J789" t="s">
        <v>5</v>
      </c>
      <c r="K789">
        <v>6.3</v>
      </c>
      <c r="L789">
        <f t="shared" si="12"/>
        <v>26.19047619047619</v>
      </c>
      <c r="M789">
        <f>VLOOKUP( CONCATENATE(D789,E789),градация!A:D,4,0)</f>
        <v>2</v>
      </c>
      <c r="N789">
        <f>VLOOKUP( CONCATENATE(G789,H789),градация!F:I,4,0)</f>
        <v>2</v>
      </c>
    </row>
    <row r="790" spans="1:14" hidden="1" x14ac:dyDescent="0.3">
      <c r="A790" t="s">
        <v>16</v>
      </c>
      <c r="B790">
        <v>134</v>
      </c>
      <c r="C790">
        <v>60</v>
      </c>
      <c r="D790">
        <v>25</v>
      </c>
      <c r="E790">
        <v>50</v>
      </c>
      <c r="F790" t="s">
        <v>17</v>
      </c>
      <c r="G790">
        <v>166</v>
      </c>
      <c r="H790">
        <v>333</v>
      </c>
      <c r="I790">
        <v>160</v>
      </c>
      <c r="J790" t="s">
        <v>5</v>
      </c>
      <c r="K790">
        <v>6.3</v>
      </c>
      <c r="L790">
        <f t="shared" si="12"/>
        <v>25.396825396825399</v>
      </c>
      <c r="M790">
        <f>VLOOKUP( CONCATENATE(D790,E790),градация!A:D,4,0)</f>
        <v>3</v>
      </c>
      <c r="N790">
        <f>VLOOKUP( CONCATENATE(G790,H790),градация!F:I,4,0)</f>
        <v>2</v>
      </c>
    </row>
    <row r="791" spans="1:14" x14ac:dyDescent="0.3">
      <c r="A791" t="s">
        <v>16</v>
      </c>
      <c r="B791">
        <v>134</v>
      </c>
      <c r="C791">
        <v>60</v>
      </c>
      <c r="D791">
        <v>0</v>
      </c>
      <c r="E791">
        <v>5000</v>
      </c>
      <c r="F791" t="s">
        <v>18</v>
      </c>
      <c r="G791">
        <v>333</v>
      </c>
      <c r="H791">
        <v>1000000</v>
      </c>
      <c r="I791">
        <v>0.5</v>
      </c>
      <c r="J791" t="s">
        <v>5</v>
      </c>
      <c r="K791">
        <v>6.3</v>
      </c>
      <c r="L791">
        <f t="shared" si="12"/>
        <v>7.9365079365079361E-2</v>
      </c>
      <c r="M791">
        <f>VLOOKUP( CONCATENATE(D791,E791),градация!A:D,4,0)</f>
        <v>4</v>
      </c>
      <c r="N791">
        <f>VLOOKUP( CONCATENATE(G791,H791),градация!F:I,4,0)</f>
        <v>3</v>
      </c>
    </row>
    <row r="792" spans="1:14" x14ac:dyDescent="0.3">
      <c r="A792" t="s">
        <v>16</v>
      </c>
      <c r="B792">
        <v>134</v>
      </c>
      <c r="C792">
        <v>60</v>
      </c>
      <c r="D792">
        <v>5000</v>
      </c>
      <c r="E792">
        <v>10000</v>
      </c>
      <c r="F792" t="s">
        <v>18</v>
      </c>
      <c r="G792">
        <v>333</v>
      </c>
      <c r="H792">
        <v>1000000</v>
      </c>
      <c r="I792">
        <v>0.49</v>
      </c>
      <c r="J792" t="s">
        <v>5</v>
      </c>
      <c r="K792">
        <v>6.3</v>
      </c>
      <c r="L792">
        <f t="shared" si="12"/>
        <v>7.7777777777777779E-2</v>
      </c>
      <c r="M792">
        <f>VLOOKUP( CONCATENATE(D792,E792),градация!A:D,4,0)</f>
        <v>5</v>
      </c>
      <c r="N792">
        <f>VLOOKUP( CONCATENATE(G792,H792),градация!F:I,4,0)</f>
        <v>3</v>
      </c>
    </row>
    <row r="793" spans="1:14" x14ac:dyDescent="0.3">
      <c r="A793" t="s">
        <v>16</v>
      </c>
      <c r="B793">
        <v>134</v>
      </c>
      <c r="C793">
        <v>60</v>
      </c>
      <c r="D793">
        <v>10000</v>
      </c>
      <c r="E793">
        <v>100000</v>
      </c>
      <c r="F793" t="s">
        <v>18</v>
      </c>
      <c r="G793">
        <v>333</v>
      </c>
      <c r="H793">
        <v>1000000</v>
      </c>
      <c r="I793">
        <v>0.48</v>
      </c>
      <c r="J793" t="s">
        <v>5</v>
      </c>
      <c r="K793">
        <v>6.3</v>
      </c>
      <c r="L793">
        <f t="shared" si="12"/>
        <v>7.6190476190476183E-2</v>
      </c>
      <c r="M793">
        <f>VLOOKUP( CONCATENATE(D793,E793),градация!A:D,4,0)</f>
        <v>6</v>
      </c>
      <c r="N793">
        <f>VLOOKUP( CONCATENATE(G793,H793),градация!F:I,4,0)</f>
        <v>3</v>
      </c>
    </row>
    <row r="794" spans="1:14" hidden="1" x14ac:dyDescent="0.3">
      <c r="A794" t="s">
        <v>16</v>
      </c>
      <c r="B794">
        <v>122</v>
      </c>
      <c r="C794">
        <v>60</v>
      </c>
      <c r="D794">
        <v>0</v>
      </c>
      <c r="E794">
        <v>5</v>
      </c>
      <c r="F794" t="s">
        <v>17</v>
      </c>
      <c r="G794">
        <v>0</v>
      </c>
      <c r="H794">
        <v>166</v>
      </c>
      <c r="I794">
        <v>150</v>
      </c>
      <c r="J794" t="s">
        <v>5</v>
      </c>
      <c r="K794">
        <v>6.3</v>
      </c>
      <c r="L794">
        <f t="shared" si="12"/>
        <v>23.80952380952381</v>
      </c>
      <c r="M794">
        <f>VLOOKUP( CONCATENATE(D794,E794),градация!A:D,4,0)</f>
        <v>1</v>
      </c>
      <c r="N794">
        <f>VLOOKUP( CONCATENATE(G794,H794),градация!F:I,4,0)</f>
        <v>1</v>
      </c>
    </row>
    <row r="795" spans="1:14" hidden="1" x14ac:dyDescent="0.3">
      <c r="A795" t="s">
        <v>16</v>
      </c>
      <c r="B795">
        <v>122</v>
      </c>
      <c r="C795">
        <v>60</v>
      </c>
      <c r="D795">
        <v>5</v>
      </c>
      <c r="E795">
        <v>25</v>
      </c>
      <c r="F795" t="s">
        <v>17</v>
      </c>
      <c r="G795">
        <v>0</v>
      </c>
      <c r="H795">
        <v>166</v>
      </c>
      <c r="I795">
        <v>145</v>
      </c>
      <c r="J795" t="s">
        <v>5</v>
      </c>
      <c r="K795">
        <v>6.3</v>
      </c>
      <c r="L795">
        <f t="shared" si="12"/>
        <v>23.015873015873016</v>
      </c>
      <c r="M795">
        <f>VLOOKUP( CONCATENATE(D795,E795),градация!A:D,4,0)</f>
        <v>2</v>
      </c>
      <c r="N795">
        <f>VLOOKUP( CONCATENATE(G795,H795),градация!F:I,4,0)</f>
        <v>1</v>
      </c>
    </row>
    <row r="796" spans="1:14" hidden="1" x14ac:dyDescent="0.3">
      <c r="A796" t="s">
        <v>16</v>
      </c>
      <c r="B796">
        <v>122</v>
      </c>
      <c r="C796">
        <v>60</v>
      </c>
      <c r="D796">
        <v>25</v>
      </c>
      <c r="E796">
        <v>50</v>
      </c>
      <c r="F796" t="s">
        <v>17</v>
      </c>
      <c r="G796">
        <v>0</v>
      </c>
      <c r="H796">
        <v>166</v>
      </c>
      <c r="I796">
        <v>140</v>
      </c>
      <c r="J796" t="s">
        <v>5</v>
      </c>
      <c r="K796">
        <v>6.3</v>
      </c>
      <c r="L796">
        <f t="shared" si="12"/>
        <v>22.222222222222221</v>
      </c>
      <c r="M796">
        <f>VLOOKUP( CONCATENATE(D796,E796),градация!A:D,4,0)</f>
        <v>3</v>
      </c>
      <c r="N796">
        <f>VLOOKUP( CONCATENATE(G796,H796),градация!F:I,4,0)</f>
        <v>1</v>
      </c>
    </row>
    <row r="797" spans="1:14" hidden="1" x14ac:dyDescent="0.3">
      <c r="A797" t="s">
        <v>16</v>
      </c>
      <c r="B797">
        <v>122</v>
      </c>
      <c r="C797">
        <v>60</v>
      </c>
      <c r="D797">
        <v>0</v>
      </c>
      <c r="E797">
        <v>5</v>
      </c>
      <c r="F797" t="s">
        <v>17</v>
      </c>
      <c r="G797">
        <v>166</v>
      </c>
      <c r="H797">
        <v>333</v>
      </c>
      <c r="I797">
        <v>170</v>
      </c>
      <c r="J797" t="s">
        <v>5</v>
      </c>
      <c r="K797">
        <v>6.3</v>
      </c>
      <c r="L797">
        <f t="shared" si="12"/>
        <v>26.984126984126984</v>
      </c>
      <c r="M797">
        <f>VLOOKUP( CONCATENATE(D797,E797),градация!A:D,4,0)</f>
        <v>1</v>
      </c>
      <c r="N797">
        <f>VLOOKUP( CONCATENATE(G797,H797),градация!F:I,4,0)</f>
        <v>2</v>
      </c>
    </row>
    <row r="798" spans="1:14" hidden="1" x14ac:dyDescent="0.3">
      <c r="A798" t="s">
        <v>16</v>
      </c>
      <c r="B798">
        <v>122</v>
      </c>
      <c r="C798">
        <v>60</v>
      </c>
      <c r="D798">
        <v>5</v>
      </c>
      <c r="E798">
        <v>25</v>
      </c>
      <c r="F798" t="s">
        <v>17</v>
      </c>
      <c r="G798">
        <v>166</v>
      </c>
      <c r="H798">
        <v>333</v>
      </c>
      <c r="I798">
        <v>160</v>
      </c>
      <c r="J798" t="s">
        <v>5</v>
      </c>
      <c r="K798">
        <v>6.3</v>
      </c>
      <c r="L798">
        <f t="shared" si="12"/>
        <v>25.396825396825399</v>
      </c>
      <c r="M798">
        <f>VLOOKUP( CONCATENATE(D798,E798),градация!A:D,4,0)</f>
        <v>2</v>
      </c>
      <c r="N798">
        <f>VLOOKUP( CONCATENATE(G798,H798),градация!F:I,4,0)</f>
        <v>2</v>
      </c>
    </row>
    <row r="799" spans="1:14" hidden="1" x14ac:dyDescent="0.3">
      <c r="A799" t="s">
        <v>16</v>
      </c>
      <c r="B799">
        <v>122</v>
      </c>
      <c r="C799">
        <v>60</v>
      </c>
      <c r="D799">
        <v>25</v>
      </c>
      <c r="E799">
        <v>50</v>
      </c>
      <c r="F799" t="s">
        <v>17</v>
      </c>
      <c r="G799">
        <v>166</v>
      </c>
      <c r="H799">
        <v>333</v>
      </c>
      <c r="I799">
        <v>150</v>
      </c>
      <c r="J799" t="s">
        <v>5</v>
      </c>
      <c r="K799">
        <v>6.3</v>
      </c>
      <c r="L799">
        <f t="shared" si="12"/>
        <v>23.80952380952381</v>
      </c>
      <c r="M799">
        <f>VLOOKUP( CONCATENATE(D799,E799),градация!A:D,4,0)</f>
        <v>3</v>
      </c>
      <c r="N799">
        <f>VLOOKUP( CONCATENATE(G799,H799),градация!F:I,4,0)</f>
        <v>2</v>
      </c>
    </row>
    <row r="800" spans="1:14" x14ac:dyDescent="0.3">
      <c r="A800" t="s">
        <v>16</v>
      </c>
      <c r="B800">
        <v>122</v>
      </c>
      <c r="C800">
        <v>60</v>
      </c>
      <c r="D800">
        <v>0</v>
      </c>
      <c r="E800">
        <v>5000</v>
      </c>
      <c r="F800" t="s">
        <v>18</v>
      </c>
      <c r="G800">
        <v>333</v>
      </c>
      <c r="H800">
        <v>1000000</v>
      </c>
      <c r="I800">
        <v>0.48</v>
      </c>
      <c r="J800" t="s">
        <v>5</v>
      </c>
      <c r="K800">
        <v>6.3</v>
      </c>
      <c r="L800">
        <f t="shared" si="12"/>
        <v>7.6190476190476183E-2</v>
      </c>
      <c r="M800">
        <f>VLOOKUP( CONCATENATE(D800,E800),градация!A:D,4,0)</f>
        <v>4</v>
      </c>
      <c r="N800">
        <f>VLOOKUP( CONCATENATE(G800,H800),градация!F:I,4,0)</f>
        <v>3</v>
      </c>
    </row>
    <row r="801" spans="1:14" x14ac:dyDescent="0.3">
      <c r="A801" t="s">
        <v>16</v>
      </c>
      <c r="B801">
        <v>122</v>
      </c>
      <c r="C801">
        <v>60</v>
      </c>
      <c r="D801">
        <v>5000</v>
      </c>
      <c r="E801">
        <v>10000</v>
      </c>
      <c r="F801" t="s">
        <v>18</v>
      </c>
      <c r="G801">
        <v>333</v>
      </c>
      <c r="H801">
        <v>1000000</v>
      </c>
      <c r="I801">
        <v>0.47</v>
      </c>
      <c r="J801" t="s">
        <v>5</v>
      </c>
      <c r="K801">
        <v>6.3</v>
      </c>
      <c r="L801">
        <f t="shared" si="12"/>
        <v>7.4603174603174602E-2</v>
      </c>
      <c r="M801">
        <f>VLOOKUP( CONCATENATE(D801,E801),градация!A:D,4,0)</f>
        <v>5</v>
      </c>
      <c r="N801">
        <f>VLOOKUP( CONCATENATE(G801,H801),градация!F:I,4,0)</f>
        <v>3</v>
      </c>
    </row>
    <row r="802" spans="1:14" x14ac:dyDescent="0.3">
      <c r="A802" t="s">
        <v>16</v>
      </c>
      <c r="B802">
        <v>122</v>
      </c>
      <c r="C802">
        <v>60</v>
      </c>
      <c r="D802">
        <v>10000</v>
      </c>
      <c r="E802">
        <v>100000</v>
      </c>
      <c r="F802" t="s">
        <v>18</v>
      </c>
      <c r="G802">
        <v>333</v>
      </c>
      <c r="H802">
        <v>1000000</v>
      </c>
      <c r="I802">
        <v>0.46</v>
      </c>
      <c r="J802" t="s">
        <v>5</v>
      </c>
      <c r="K802">
        <v>6.3</v>
      </c>
      <c r="L802">
        <f t="shared" si="12"/>
        <v>7.301587301587302E-2</v>
      </c>
      <c r="M802">
        <f>VLOOKUP( CONCATENATE(D802,E802),градация!A:D,4,0)</f>
        <v>6</v>
      </c>
      <c r="N802">
        <f>VLOOKUP( CONCATENATE(G802,H802),градация!F:I,4,0)</f>
        <v>3</v>
      </c>
    </row>
    <row r="803" spans="1:14" hidden="1" x14ac:dyDescent="0.3">
      <c r="A803" t="s">
        <v>16</v>
      </c>
      <c r="B803">
        <v>145</v>
      </c>
      <c r="C803">
        <v>60</v>
      </c>
      <c r="D803">
        <v>0</v>
      </c>
      <c r="E803">
        <v>5</v>
      </c>
      <c r="F803" t="s">
        <v>17</v>
      </c>
      <c r="G803">
        <v>0</v>
      </c>
      <c r="H803">
        <v>166</v>
      </c>
      <c r="I803">
        <v>150</v>
      </c>
      <c r="J803" t="s">
        <v>5</v>
      </c>
      <c r="K803">
        <v>6.3</v>
      </c>
      <c r="L803">
        <f t="shared" si="12"/>
        <v>23.80952380952381</v>
      </c>
      <c r="M803">
        <f>VLOOKUP( CONCATENATE(D803,E803),градация!A:D,4,0)</f>
        <v>1</v>
      </c>
      <c r="N803">
        <f>VLOOKUP( CONCATENATE(G803,H803),градация!F:I,4,0)</f>
        <v>1</v>
      </c>
    </row>
    <row r="804" spans="1:14" hidden="1" x14ac:dyDescent="0.3">
      <c r="A804" t="s">
        <v>16</v>
      </c>
      <c r="B804">
        <v>145</v>
      </c>
      <c r="C804">
        <v>60</v>
      </c>
      <c r="D804">
        <v>5</v>
      </c>
      <c r="E804">
        <v>25</v>
      </c>
      <c r="F804" t="s">
        <v>17</v>
      </c>
      <c r="G804">
        <v>0</v>
      </c>
      <c r="H804">
        <v>166</v>
      </c>
      <c r="I804">
        <v>145</v>
      </c>
      <c r="J804" t="s">
        <v>5</v>
      </c>
      <c r="K804">
        <v>6.3</v>
      </c>
      <c r="L804">
        <f t="shared" si="12"/>
        <v>23.015873015873016</v>
      </c>
      <c r="M804">
        <f>VLOOKUP( CONCATENATE(D804,E804),градация!A:D,4,0)</f>
        <v>2</v>
      </c>
      <c r="N804">
        <f>VLOOKUP( CONCATENATE(G804,H804),градация!F:I,4,0)</f>
        <v>1</v>
      </c>
    </row>
    <row r="805" spans="1:14" hidden="1" x14ac:dyDescent="0.3">
      <c r="A805" t="s">
        <v>16</v>
      </c>
      <c r="B805">
        <v>145</v>
      </c>
      <c r="C805">
        <v>60</v>
      </c>
      <c r="D805">
        <v>25</v>
      </c>
      <c r="E805">
        <v>50</v>
      </c>
      <c r="F805" t="s">
        <v>17</v>
      </c>
      <c r="G805">
        <v>0</v>
      </c>
      <c r="H805">
        <v>166</v>
      </c>
      <c r="I805">
        <v>140</v>
      </c>
      <c r="J805" t="s">
        <v>5</v>
      </c>
      <c r="K805">
        <v>6.3</v>
      </c>
      <c r="L805">
        <f t="shared" si="12"/>
        <v>22.222222222222221</v>
      </c>
      <c r="M805">
        <f>VLOOKUP( CONCATENATE(D805,E805),градация!A:D,4,0)</f>
        <v>3</v>
      </c>
      <c r="N805">
        <f>VLOOKUP( CONCATENATE(G805,H805),градация!F:I,4,0)</f>
        <v>1</v>
      </c>
    </row>
    <row r="806" spans="1:14" hidden="1" x14ac:dyDescent="0.3">
      <c r="A806" t="s">
        <v>16</v>
      </c>
      <c r="B806">
        <v>145</v>
      </c>
      <c r="C806">
        <v>60</v>
      </c>
      <c r="D806">
        <v>0</v>
      </c>
      <c r="E806">
        <v>5</v>
      </c>
      <c r="F806" t="s">
        <v>17</v>
      </c>
      <c r="G806">
        <v>166</v>
      </c>
      <c r="H806">
        <v>333</v>
      </c>
      <c r="I806">
        <v>170</v>
      </c>
      <c r="J806" t="s">
        <v>5</v>
      </c>
      <c r="K806">
        <v>6.3</v>
      </c>
      <c r="L806">
        <f t="shared" si="12"/>
        <v>26.984126984126984</v>
      </c>
      <c r="M806">
        <f>VLOOKUP( CONCATENATE(D806,E806),градация!A:D,4,0)</f>
        <v>1</v>
      </c>
      <c r="N806">
        <f>VLOOKUP( CONCATENATE(G806,H806),градация!F:I,4,0)</f>
        <v>2</v>
      </c>
    </row>
    <row r="807" spans="1:14" hidden="1" x14ac:dyDescent="0.3">
      <c r="A807" t="s">
        <v>16</v>
      </c>
      <c r="B807">
        <v>145</v>
      </c>
      <c r="C807">
        <v>60</v>
      </c>
      <c r="D807">
        <v>5</v>
      </c>
      <c r="E807">
        <v>25</v>
      </c>
      <c r="F807" t="s">
        <v>17</v>
      </c>
      <c r="G807">
        <v>166</v>
      </c>
      <c r="H807">
        <v>333</v>
      </c>
      <c r="I807">
        <v>160</v>
      </c>
      <c r="J807" t="s">
        <v>5</v>
      </c>
      <c r="K807">
        <v>6.3</v>
      </c>
      <c r="L807">
        <f t="shared" si="12"/>
        <v>25.396825396825399</v>
      </c>
      <c r="M807">
        <f>VLOOKUP( CONCATENATE(D807,E807),градация!A:D,4,0)</f>
        <v>2</v>
      </c>
      <c r="N807">
        <f>VLOOKUP( CONCATENATE(G807,H807),градация!F:I,4,0)</f>
        <v>2</v>
      </c>
    </row>
    <row r="808" spans="1:14" hidden="1" x14ac:dyDescent="0.3">
      <c r="A808" t="s">
        <v>16</v>
      </c>
      <c r="B808">
        <v>145</v>
      </c>
      <c r="C808">
        <v>60</v>
      </c>
      <c r="D808">
        <v>25</v>
      </c>
      <c r="E808">
        <v>50</v>
      </c>
      <c r="F808" t="s">
        <v>17</v>
      </c>
      <c r="G808">
        <v>166</v>
      </c>
      <c r="H808">
        <v>333</v>
      </c>
      <c r="I808">
        <v>150</v>
      </c>
      <c r="J808" t="s">
        <v>5</v>
      </c>
      <c r="K808">
        <v>6.3</v>
      </c>
      <c r="L808">
        <f t="shared" si="12"/>
        <v>23.80952380952381</v>
      </c>
      <c r="M808">
        <f>VLOOKUP( CONCATENATE(D808,E808),градация!A:D,4,0)</f>
        <v>3</v>
      </c>
      <c r="N808">
        <f>VLOOKUP( CONCATENATE(G808,H808),градация!F:I,4,0)</f>
        <v>2</v>
      </c>
    </row>
    <row r="809" spans="1:14" x14ac:dyDescent="0.3">
      <c r="A809" t="s">
        <v>16</v>
      </c>
      <c r="B809">
        <v>145</v>
      </c>
      <c r="C809">
        <v>60</v>
      </c>
      <c r="D809">
        <v>0</v>
      </c>
      <c r="E809">
        <v>5000</v>
      </c>
      <c r="F809" t="s">
        <v>18</v>
      </c>
      <c r="G809">
        <v>333</v>
      </c>
      <c r="H809">
        <v>1000000</v>
      </c>
      <c r="I809">
        <v>0.47</v>
      </c>
      <c r="J809" t="s">
        <v>5</v>
      </c>
      <c r="K809">
        <v>6.3</v>
      </c>
      <c r="L809">
        <f t="shared" si="12"/>
        <v>7.4603174603174602E-2</v>
      </c>
      <c r="M809">
        <f>VLOOKUP( CONCATENATE(D809,E809),градация!A:D,4,0)</f>
        <v>4</v>
      </c>
      <c r="N809">
        <f>VLOOKUP( CONCATENATE(G809,H809),градация!F:I,4,0)</f>
        <v>3</v>
      </c>
    </row>
    <row r="810" spans="1:14" x14ac:dyDescent="0.3">
      <c r="A810" t="s">
        <v>16</v>
      </c>
      <c r="B810">
        <v>145</v>
      </c>
      <c r="C810">
        <v>60</v>
      </c>
      <c r="D810">
        <v>5000</v>
      </c>
      <c r="E810">
        <v>10000</v>
      </c>
      <c r="F810" t="s">
        <v>18</v>
      </c>
      <c r="G810">
        <v>333</v>
      </c>
      <c r="H810">
        <v>1000000</v>
      </c>
      <c r="I810">
        <v>0.46</v>
      </c>
      <c r="J810" t="s">
        <v>5</v>
      </c>
      <c r="K810">
        <v>6.3</v>
      </c>
      <c r="L810">
        <f t="shared" si="12"/>
        <v>7.301587301587302E-2</v>
      </c>
      <c r="M810">
        <f>VLOOKUP( CONCATENATE(D810,E810),градация!A:D,4,0)</f>
        <v>5</v>
      </c>
      <c r="N810">
        <f>VLOOKUP( CONCATENATE(G810,H810),градация!F:I,4,0)</f>
        <v>3</v>
      </c>
    </row>
    <row r="811" spans="1:14" x14ac:dyDescent="0.3">
      <c r="A811" t="s">
        <v>16</v>
      </c>
      <c r="B811">
        <v>145</v>
      </c>
      <c r="C811">
        <v>60</v>
      </c>
      <c r="D811">
        <v>10000</v>
      </c>
      <c r="E811">
        <v>100000</v>
      </c>
      <c r="F811" t="s">
        <v>18</v>
      </c>
      <c r="G811">
        <v>333</v>
      </c>
      <c r="H811">
        <v>1000000</v>
      </c>
      <c r="I811">
        <v>0.45</v>
      </c>
      <c r="J811" t="s">
        <v>5</v>
      </c>
      <c r="K811">
        <v>6.3</v>
      </c>
      <c r="L811">
        <f t="shared" si="12"/>
        <v>7.1428571428571438E-2</v>
      </c>
      <c r="M811">
        <f>VLOOKUP( CONCATENATE(D811,E811),градация!A:D,4,0)</f>
        <v>6</v>
      </c>
      <c r="N811">
        <f>VLOOKUP( CONCATENATE(G811,H811),градация!F:I,4,0)</f>
        <v>3</v>
      </c>
    </row>
    <row r="812" spans="1:14" hidden="1" x14ac:dyDescent="0.3">
      <c r="A812" t="s">
        <v>16</v>
      </c>
      <c r="B812">
        <v>41</v>
      </c>
      <c r="C812">
        <v>60</v>
      </c>
      <c r="D812">
        <v>0</v>
      </c>
      <c r="E812">
        <v>5</v>
      </c>
      <c r="F812" t="s">
        <v>17</v>
      </c>
      <c r="G812">
        <v>0</v>
      </c>
      <c r="H812">
        <v>166</v>
      </c>
      <c r="I812">
        <v>170</v>
      </c>
      <c r="J812" t="s">
        <v>5</v>
      </c>
      <c r="K812">
        <v>6.3</v>
      </c>
      <c r="L812">
        <f t="shared" si="12"/>
        <v>26.984126984126984</v>
      </c>
      <c r="M812">
        <f>VLOOKUP( CONCATENATE(D812,E812),градация!A:D,4,0)</f>
        <v>1</v>
      </c>
      <c r="N812">
        <f>VLOOKUP( CONCATENATE(G812,H812),градация!F:I,4,0)</f>
        <v>1</v>
      </c>
    </row>
    <row r="813" spans="1:14" hidden="1" x14ac:dyDescent="0.3">
      <c r="A813" t="s">
        <v>16</v>
      </c>
      <c r="B813">
        <v>41</v>
      </c>
      <c r="C813">
        <v>60</v>
      </c>
      <c r="D813">
        <v>5</v>
      </c>
      <c r="E813">
        <v>25</v>
      </c>
      <c r="F813" t="s">
        <v>17</v>
      </c>
      <c r="G813">
        <v>0</v>
      </c>
      <c r="H813">
        <v>166</v>
      </c>
      <c r="I813">
        <v>165</v>
      </c>
      <c r="J813" t="s">
        <v>5</v>
      </c>
      <c r="K813">
        <v>6.3</v>
      </c>
      <c r="L813">
        <f t="shared" si="12"/>
        <v>26.19047619047619</v>
      </c>
      <c r="M813">
        <f>VLOOKUP( CONCATENATE(D813,E813),градация!A:D,4,0)</f>
        <v>2</v>
      </c>
      <c r="N813">
        <f>VLOOKUP( CONCATENATE(G813,H813),градация!F:I,4,0)</f>
        <v>1</v>
      </c>
    </row>
    <row r="814" spans="1:14" hidden="1" x14ac:dyDescent="0.3">
      <c r="A814" t="s">
        <v>16</v>
      </c>
      <c r="B814">
        <v>41</v>
      </c>
      <c r="C814">
        <v>60</v>
      </c>
      <c r="D814">
        <v>25</v>
      </c>
      <c r="E814">
        <v>50</v>
      </c>
      <c r="F814" t="s">
        <v>17</v>
      </c>
      <c r="G814">
        <v>0</v>
      </c>
      <c r="H814">
        <v>166</v>
      </c>
      <c r="I814">
        <v>160</v>
      </c>
      <c r="J814" t="s">
        <v>5</v>
      </c>
      <c r="K814">
        <v>6.3</v>
      </c>
      <c r="L814">
        <f t="shared" si="12"/>
        <v>25.396825396825399</v>
      </c>
      <c r="M814">
        <f>VLOOKUP( CONCATENATE(D814,E814),градация!A:D,4,0)</f>
        <v>3</v>
      </c>
      <c r="N814">
        <f>VLOOKUP( CONCATENATE(G814,H814),градация!F:I,4,0)</f>
        <v>1</v>
      </c>
    </row>
    <row r="815" spans="1:14" hidden="1" x14ac:dyDescent="0.3">
      <c r="A815" t="s">
        <v>16</v>
      </c>
      <c r="B815">
        <v>41</v>
      </c>
      <c r="C815">
        <v>60</v>
      </c>
      <c r="D815">
        <v>0</v>
      </c>
      <c r="E815">
        <v>5</v>
      </c>
      <c r="F815" t="s">
        <v>17</v>
      </c>
      <c r="G815">
        <v>166</v>
      </c>
      <c r="H815">
        <v>333</v>
      </c>
      <c r="I815">
        <v>190</v>
      </c>
      <c r="J815" t="s">
        <v>5</v>
      </c>
      <c r="K815">
        <v>6.3</v>
      </c>
      <c r="L815">
        <f t="shared" si="12"/>
        <v>30.158730158730158</v>
      </c>
      <c r="M815">
        <f>VLOOKUP( CONCATENATE(D815,E815),градация!A:D,4,0)</f>
        <v>1</v>
      </c>
      <c r="N815">
        <f>VLOOKUP( CONCATENATE(G815,H815),градация!F:I,4,0)</f>
        <v>2</v>
      </c>
    </row>
    <row r="816" spans="1:14" hidden="1" x14ac:dyDescent="0.3">
      <c r="A816" t="s">
        <v>16</v>
      </c>
      <c r="B816">
        <v>41</v>
      </c>
      <c r="C816">
        <v>60</v>
      </c>
      <c r="D816">
        <v>5</v>
      </c>
      <c r="E816">
        <v>25</v>
      </c>
      <c r="F816" t="s">
        <v>17</v>
      </c>
      <c r="G816">
        <v>166</v>
      </c>
      <c r="H816">
        <v>333</v>
      </c>
      <c r="I816">
        <v>180</v>
      </c>
      <c r="J816" t="s">
        <v>5</v>
      </c>
      <c r="K816">
        <v>6.3</v>
      </c>
      <c r="L816">
        <f t="shared" si="12"/>
        <v>28.571428571428573</v>
      </c>
      <c r="M816">
        <f>VLOOKUP( CONCATENATE(D816,E816),градация!A:D,4,0)</f>
        <v>2</v>
      </c>
      <c r="N816">
        <f>VLOOKUP( CONCATENATE(G816,H816),градация!F:I,4,0)</f>
        <v>2</v>
      </c>
    </row>
    <row r="817" spans="1:14" hidden="1" x14ac:dyDescent="0.3">
      <c r="A817" t="s">
        <v>16</v>
      </c>
      <c r="B817">
        <v>41</v>
      </c>
      <c r="C817">
        <v>60</v>
      </c>
      <c r="D817">
        <v>25</v>
      </c>
      <c r="E817">
        <v>50</v>
      </c>
      <c r="F817" t="s">
        <v>17</v>
      </c>
      <c r="G817">
        <v>166</v>
      </c>
      <c r="H817">
        <v>333</v>
      </c>
      <c r="I817">
        <v>170</v>
      </c>
      <c r="J817" t="s">
        <v>5</v>
      </c>
      <c r="K817">
        <v>6.3</v>
      </c>
      <c r="L817">
        <f t="shared" si="12"/>
        <v>26.984126984126984</v>
      </c>
      <c r="M817">
        <f>VLOOKUP( CONCATENATE(D817,E817),градация!A:D,4,0)</f>
        <v>3</v>
      </c>
      <c r="N817">
        <f>VLOOKUP( CONCATENATE(G817,H817),градация!F:I,4,0)</f>
        <v>2</v>
      </c>
    </row>
    <row r="818" spans="1:14" x14ac:dyDescent="0.3">
      <c r="A818" t="s">
        <v>16</v>
      </c>
      <c r="B818">
        <v>41</v>
      </c>
      <c r="C818">
        <v>60</v>
      </c>
      <c r="D818">
        <v>0</v>
      </c>
      <c r="E818">
        <v>5000</v>
      </c>
      <c r="F818" t="s">
        <v>18</v>
      </c>
      <c r="G818">
        <v>333</v>
      </c>
      <c r="H818">
        <v>1000000</v>
      </c>
      <c r="I818">
        <v>0.55000000000000004</v>
      </c>
      <c r="J818" t="s">
        <v>5</v>
      </c>
      <c r="K818">
        <v>6.3</v>
      </c>
      <c r="L818">
        <f t="shared" si="12"/>
        <v>8.7301587301587311E-2</v>
      </c>
      <c r="M818">
        <f>VLOOKUP( CONCATENATE(D818,E818),градация!A:D,4,0)</f>
        <v>4</v>
      </c>
      <c r="N818">
        <f>VLOOKUP( CONCATENATE(G818,H818),градация!F:I,4,0)</f>
        <v>3</v>
      </c>
    </row>
    <row r="819" spans="1:14" x14ac:dyDescent="0.3">
      <c r="A819" t="s">
        <v>16</v>
      </c>
      <c r="B819">
        <v>41</v>
      </c>
      <c r="C819">
        <v>60</v>
      </c>
      <c r="D819">
        <v>5000</v>
      </c>
      <c r="E819">
        <v>10000</v>
      </c>
      <c r="F819" t="s">
        <v>18</v>
      </c>
      <c r="G819">
        <v>333</v>
      </c>
      <c r="H819">
        <v>1000000</v>
      </c>
      <c r="I819">
        <v>0.54</v>
      </c>
      <c r="J819" t="s">
        <v>5</v>
      </c>
      <c r="K819">
        <v>6.3</v>
      </c>
      <c r="L819">
        <f t="shared" si="12"/>
        <v>8.5714285714285729E-2</v>
      </c>
      <c r="M819">
        <f>VLOOKUP( CONCATENATE(D819,E819),градация!A:D,4,0)</f>
        <v>5</v>
      </c>
      <c r="N819">
        <f>VLOOKUP( CONCATENATE(G819,H819),градация!F:I,4,0)</f>
        <v>3</v>
      </c>
    </row>
    <row r="820" spans="1:14" x14ac:dyDescent="0.3">
      <c r="A820" t="s">
        <v>16</v>
      </c>
      <c r="B820">
        <v>41</v>
      </c>
      <c r="C820">
        <v>60</v>
      </c>
      <c r="D820">
        <v>10000</v>
      </c>
      <c r="E820">
        <v>100000</v>
      </c>
      <c r="F820" t="s">
        <v>18</v>
      </c>
      <c r="G820">
        <v>333</v>
      </c>
      <c r="H820">
        <v>1000000</v>
      </c>
      <c r="I820">
        <v>0.53</v>
      </c>
      <c r="J820" t="s">
        <v>5</v>
      </c>
      <c r="K820">
        <v>6.3</v>
      </c>
      <c r="L820">
        <f t="shared" si="12"/>
        <v>8.4126984126984133E-2</v>
      </c>
      <c r="M820">
        <f>VLOOKUP( CONCATENATE(D820,E820),градация!A:D,4,0)</f>
        <v>6</v>
      </c>
      <c r="N820">
        <f>VLOOKUP( CONCATENATE(G820,H820),градация!F:I,4,0)</f>
        <v>3</v>
      </c>
    </row>
    <row r="821" spans="1:14" hidden="1" x14ac:dyDescent="0.3">
      <c r="A821" t="s">
        <v>16</v>
      </c>
      <c r="B821">
        <v>106</v>
      </c>
      <c r="C821">
        <v>60</v>
      </c>
      <c r="D821">
        <v>0</v>
      </c>
      <c r="E821">
        <v>5</v>
      </c>
      <c r="F821" t="s">
        <v>17</v>
      </c>
      <c r="G821">
        <v>0</v>
      </c>
      <c r="H821">
        <v>166</v>
      </c>
      <c r="I821">
        <v>140</v>
      </c>
      <c r="J821" t="s">
        <v>5</v>
      </c>
      <c r="K821">
        <v>6.3</v>
      </c>
      <c r="L821">
        <f t="shared" si="12"/>
        <v>22.222222222222221</v>
      </c>
      <c r="M821">
        <f>VLOOKUP( CONCATENATE(D821,E821),градация!A:D,4,0)</f>
        <v>1</v>
      </c>
      <c r="N821">
        <f>VLOOKUP( CONCATENATE(G821,H821),градация!F:I,4,0)</f>
        <v>1</v>
      </c>
    </row>
    <row r="822" spans="1:14" hidden="1" x14ac:dyDescent="0.3">
      <c r="A822" t="s">
        <v>16</v>
      </c>
      <c r="B822">
        <v>106</v>
      </c>
      <c r="C822">
        <v>60</v>
      </c>
      <c r="D822">
        <v>5</v>
      </c>
      <c r="E822">
        <v>25</v>
      </c>
      <c r="F822" t="s">
        <v>17</v>
      </c>
      <c r="G822">
        <v>0</v>
      </c>
      <c r="H822">
        <v>166</v>
      </c>
      <c r="I822">
        <v>135</v>
      </c>
      <c r="J822" t="s">
        <v>5</v>
      </c>
      <c r="K822">
        <v>6.3</v>
      </c>
      <c r="L822">
        <f t="shared" si="12"/>
        <v>21.428571428571431</v>
      </c>
      <c r="M822">
        <f>VLOOKUP( CONCATENATE(D822,E822),градация!A:D,4,0)</f>
        <v>2</v>
      </c>
      <c r="N822">
        <f>VLOOKUP( CONCATENATE(G822,H822),градация!F:I,4,0)</f>
        <v>1</v>
      </c>
    </row>
    <row r="823" spans="1:14" hidden="1" x14ac:dyDescent="0.3">
      <c r="A823" t="s">
        <v>16</v>
      </c>
      <c r="B823">
        <v>106</v>
      </c>
      <c r="C823">
        <v>60</v>
      </c>
      <c r="D823">
        <v>25</v>
      </c>
      <c r="E823">
        <v>50</v>
      </c>
      <c r="F823" t="s">
        <v>17</v>
      </c>
      <c r="G823">
        <v>0</v>
      </c>
      <c r="H823">
        <v>166</v>
      </c>
      <c r="I823">
        <v>130</v>
      </c>
      <c r="J823" t="s">
        <v>5</v>
      </c>
      <c r="K823">
        <v>6.3</v>
      </c>
      <c r="L823">
        <f t="shared" si="12"/>
        <v>20.634920634920636</v>
      </c>
      <c r="M823">
        <f>VLOOKUP( CONCATENATE(D823,E823),градация!A:D,4,0)</f>
        <v>3</v>
      </c>
      <c r="N823">
        <f>VLOOKUP( CONCATENATE(G823,H823),градация!F:I,4,0)</f>
        <v>1</v>
      </c>
    </row>
    <row r="824" spans="1:14" hidden="1" x14ac:dyDescent="0.3">
      <c r="A824" t="s">
        <v>16</v>
      </c>
      <c r="B824">
        <v>106</v>
      </c>
      <c r="C824">
        <v>60</v>
      </c>
      <c r="D824">
        <v>0</v>
      </c>
      <c r="E824">
        <v>5</v>
      </c>
      <c r="F824" t="s">
        <v>17</v>
      </c>
      <c r="G824">
        <v>166</v>
      </c>
      <c r="H824">
        <v>333</v>
      </c>
      <c r="I824">
        <v>160</v>
      </c>
      <c r="J824" t="s">
        <v>5</v>
      </c>
      <c r="K824">
        <v>6.3</v>
      </c>
      <c r="L824">
        <f t="shared" si="12"/>
        <v>25.396825396825399</v>
      </c>
      <c r="M824">
        <f>VLOOKUP( CONCATENATE(D824,E824),градация!A:D,4,0)</f>
        <v>1</v>
      </c>
      <c r="N824">
        <f>VLOOKUP( CONCATENATE(G824,H824),градация!F:I,4,0)</f>
        <v>2</v>
      </c>
    </row>
    <row r="825" spans="1:14" hidden="1" x14ac:dyDescent="0.3">
      <c r="A825" t="s">
        <v>16</v>
      </c>
      <c r="B825">
        <v>106</v>
      </c>
      <c r="C825">
        <v>60</v>
      </c>
      <c r="D825">
        <v>5</v>
      </c>
      <c r="E825">
        <v>25</v>
      </c>
      <c r="F825" t="s">
        <v>17</v>
      </c>
      <c r="G825">
        <v>166</v>
      </c>
      <c r="H825">
        <v>333</v>
      </c>
      <c r="I825">
        <v>150</v>
      </c>
      <c r="J825" t="s">
        <v>5</v>
      </c>
      <c r="K825">
        <v>6.3</v>
      </c>
      <c r="L825">
        <f t="shared" si="12"/>
        <v>23.80952380952381</v>
      </c>
      <c r="M825">
        <f>VLOOKUP( CONCATENATE(D825,E825),градация!A:D,4,0)</f>
        <v>2</v>
      </c>
      <c r="N825">
        <f>VLOOKUP( CONCATENATE(G825,H825),градация!F:I,4,0)</f>
        <v>2</v>
      </c>
    </row>
    <row r="826" spans="1:14" hidden="1" x14ac:dyDescent="0.3">
      <c r="A826" t="s">
        <v>16</v>
      </c>
      <c r="B826">
        <v>106</v>
      </c>
      <c r="C826">
        <v>60</v>
      </c>
      <c r="D826">
        <v>25</v>
      </c>
      <c r="E826">
        <v>50</v>
      </c>
      <c r="F826" t="s">
        <v>17</v>
      </c>
      <c r="G826">
        <v>166</v>
      </c>
      <c r="H826">
        <v>333</v>
      </c>
      <c r="I826">
        <v>140</v>
      </c>
      <c r="J826" t="s">
        <v>5</v>
      </c>
      <c r="K826">
        <v>6.3</v>
      </c>
      <c r="L826">
        <f t="shared" si="12"/>
        <v>22.222222222222221</v>
      </c>
      <c r="M826">
        <f>VLOOKUP( CONCATENATE(D826,E826),градация!A:D,4,0)</f>
        <v>3</v>
      </c>
      <c r="N826">
        <f>VLOOKUP( CONCATENATE(G826,H826),градация!F:I,4,0)</f>
        <v>2</v>
      </c>
    </row>
    <row r="827" spans="1:14" x14ac:dyDescent="0.3">
      <c r="A827" t="s">
        <v>16</v>
      </c>
      <c r="B827">
        <v>106</v>
      </c>
      <c r="C827">
        <v>60</v>
      </c>
      <c r="D827">
        <v>0</v>
      </c>
      <c r="E827">
        <v>5000</v>
      </c>
      <c r="F827" t="s">
        <v>18</v>
      </c>
      <c r="G827">
        <v>333</v>
      </c>
      <c r="H827">
        <v>1000000</v>
      </c>
      <c r="I827">
        <v>0.45</v>
      </c>
      <c r="J827" t="s">
        <v>5</v>
      </c>
      <c r="K827">
        <v>6.3</v>
      </c>
      <c r="L827">
        <f t="shared" si="12"/>
        <v>7.1428571428571438E-2</v>
      </c>
      <c r="M827">
        <f>VLOOKUP( CONCATENATE(D827,E827),градация!A:D,4,0)</f>
        <v>4</v>
      </c>
      <c r="N827">
        <f>VLOOKUP( CONCATENATE(G827,H827),градация!F:I,4,0)</f>
        <v>3</v>
      </c>
    </row>
    <row r="828" spans="1:14" x14ac:dyDescent="0.3">
      <c r="A828" t="s">
        <v>16</v>
      </c>
      <c r="B828">
        <v>106</v>
      </c>
      <c r="C828">
        <v>60</v>
      </c>
      <c r="D828">
        <v>5000</v>
      </c>
      <c r="E828">
        <v>10000</v>
      </c>
      <c r="F828" t="s">
        <v>18</v>
      </c>
      <c r="G828">
        <v>333</v>
      </c>
      <c r="H828">
        <v>1000000</v>
      </c>
      <c r="I828">
        <v>0.44</v>
      </c>
      <c r="J828" t="s">
        <v>5</v>
      </c>
      <c r="K828">
        <v>6.3</v>
      </c>
      <c r="L828">
        <f t="shared" si="12"/>
        <v>6.9841269841269843E-2</v>
      </c>
      <c r="M828">
        <f>VLOOKUP( CONCATENATE(D828,E828),градация!A:D,4,0)</f>
        <v>5</v>
      </c>
      <c r="N828">
        <f>VLOOKUP( CONCATENATE(G828,H828),градация!F:I,4,0)</f>
        <v>3</v>
      </c>
    </row>
    <row r="829" spans="1:14" x14ac:dyDescent="0.3">
      <c r="A829" t="s">
        <v>16</v>
      </c>
      <c r="B829">
        <v>106</v>
      </c>
      <c r="C829">
        <v>60</v>
      </c>
      <c r="D829">
        <v>10000</v>
      </c>
      <c r="E829">
        <v>100000</v>
      </c>
      <c r="F829" t="s">
        <v>18</v>
      </c>
      <c r="G829">
        <v>333</v>
      </c>
      <c r="H829">
        <v>1000000</v>
      </c>
      <c r="I829">
        <v>0.43</v>
      </c>
      <c r="J829" t="s">
        <v>5</v>
      </c>
      <c r="K829">
        <v>6.3</v>
      </c>
      <c r="L829">
        <f t="shared" si="12"/>
        <v>6.8253968253968261E-2</v>
      </c>
      <c r="M829">
        <f>VLOOKUP( CONCATENATE(D829,E829),градация!A:D,4,0)</f>
        <v>6</v>
      </c>
      <c r="N829">
        <f>VLOOKUP( CONCATENATE(G829,H829),градация!F:I,4,0)</f>
        <v>3</v>
      </c>
    </row>
    <row r="830" spans="1:14" hidden="1" x14ac:dyDescent="0.3">
      <c r="A830" t="s">
        <v>16</v>
      </c>
      <c r="B830">
        <v>44</v>
      </c>
      <c r="C830">
        <v>60</v>
      </c>
      <c r="D830">
        <v>0</v>
      </c>
      <c r="E830">
        <v>5</v>
      </c>
      <c r="F830" t="s">
        <v>17</v>
      </c>
      <c r="G830">
        <v>0</v>
      </c>
      <c r="H830">
        <v>166</v>
      </c>
      <c r="I830">
        <v>175</v>
      </c>
      <c r="J830" t="s">
        <v>5</v>
      </c>
      <c r="K830">
        <v>6.3</v>
      </c>
      <c r="L830">
        <f t="shared" si="12"/>
        <v>27.777777777777779</v>
      </c>
      <c r="M830">
        <f>VLOOKUP( CONCATENATE(D830,E830),градация!A:D,4,0)</f>
        <v>1</v>
      </c>
      <c r="N830">
        <f>VLOOKUP( CONCATENATE(G830,H830),градация!F:I,4,0)</f>
        <v>1</v>
      </c>
    </row>
    <row r="831" spans="1:14" hidden="1" x14ac:dyDescent="0.3">
      <c r="A831" t="s">
        <v>16</v>
      </c>
      <c r="B831">
        <v>44</v>
      </c>
      <c r="C831">
        <v>60</v>
      </c>
      <c r="D831">
        <v>5</v>
      </c>
      <c r="E831">
        <v>25</v>
      </c>
      <c r="F831" t="s">
        <v>17</v>
      </c>
      <c r="G831">
        <v>0</v>
      </c>
      <c r="H831">
        <v>166</v>
      </c>
      <c r="I831">
        <v>170</v>
      </c>
      <c r="J831" t="s">
        <v>5</v>
      </c>
      <c r="K831">
        <v>6.3</v>
      </c>
      <c r="L831">
        <f t="shared" si="12"/>
        <v>26.984126984126984</v>
      </c>
      <c r="M831">
        <f>VLOOKUP( CONCATENATE(D831,E831),градация!A:D,4,0)</f>
        <v>2</v>
      </c>
      <c r="N831">
        <f>VLOOKUP( CONCATENATE(G831,H831),градация!F:I,4,0)</f>
        <v>1</v>
      </c>
    </row>
    <row r="832" spans="1:14" hidden="1" x14ac:dyDescent="0.3">
      <c r="A832" t="s">
        <v>16</v>
      </c>
      <c r="B832">
        <v>44</v>
      </c>
      <c r="C832">
        <v>60</v>
      </c>
      <c r="D832">
        <v>25</v>
      </c>
      <c r="E832">
        <v>50</v>
      </c>
      <c r="F832" t="s">
        <v>17</v>
      </c>
      <c r="G832">
        <v>0</v>
      </c>
      <c r="H832">
        <v>166</v>
      </c>
      <c r="I832">
        <v>165</v>
      </c>
      <c r="J832" t="s">
        <v>5</v>
      </c>
      <c r="K832">
        <v>6.3</v>
      </c>
      <c r="L832">
        <f t="shared" si="12"/>
        <v>26.19047619047619</v>
      </c>
      <c r="M832">
        <f>VLOOKUP( CONCATENATE(D832,E832),градация!A:D,4,0)</f>
        <v>3</v>
      </c>
      <c r="N832">
        <f>VLOOKUP( CONCATENATE(G832,H832),градация!F:I,4,0)</f>
        <v>1</v>
      </c>
    </row>
    <row r="833" spans="1:14" hidden="1" x14ac:dyDescent="0.3">
      <c r="A833" t="s">
        <v>16</v>
      </c>
      <c r="B833">
        <v>44</v>
      </c>
      <c r="C833">
        <v>60</v>
      </c>
      <c r="D833">
        <v>0</v>
      </c>
      <c r="E833">
        <v>5</v>
      </c>
      <c r="F833" t="s">
        <v>17</v>
      </c>
      <c r="G833">
        <v>166</v>
      </c>
      <c r="H833">
        <v>333</v>
      </c>
      <c r="I833">
        <v>190</v>
      </c>
      <c r="J833" t="s">
        <v>5</v>
      </c>
      <c r="K833">
        <v>6.3</v>
      </c>
      <c r="L833">
        <f t="shared" si="12"/>
        <v>30.158730158730158</v>
      </c>
      <c r="M833">
        <f>VLOOKUP( CONCATENATE(D833,E833),градация!A:D,4,0)</f>
        <v>1</v>
      </c>
      <c r="N833">
        <f>VLOOKUP( CONCATENATE(G833,H833),градация!F:I,4,0)</f>
        <v>2</v>
      </c>
    </row>
    <row r="834" spans="1:14" hidden="1" x14ac:dyDescent="0.3">
      <c r="A834" t="s">
        <v>16</v>
      </c>
      <c r="B834">
        <v>44</v>
      </c>
      <c r="C834">
        <v>60</v>
      </c>
      <c r="D834">
        <v>5</v>
      </c>
      <c r="E834">
        <v>25</v>
      </c>
      <c r="F834" t="s">
        <v>17</v>
      </c>
      <c r="G834">
        <v>166</v>
      </c>
      <c r="H834">
        <v>333</v>
      </c>
      <c r="I834">
        <v>180</v>
      </c>
      <c r="J834" t="s">
        <v>5</v>
      </c>
      <c r="K834">
        <v>6.3</v>
      </c>
      <c r="L834">
        <f t="shared" si="12"/>
        <v>28.571428571428573</v>
      </c>
      <c r="M834">
        <f>VLOOKUP( CONCATENATE(D834,E834),градация!A:D,4,0)</f>
        <v>2</v>
      </c>
      <c r="N834">
        <f>VLOOKUP( CONCATENATE(G834,H834),градация!F:I,4,0)</f>
        <v>2</v>
      </c>
    </row>
    <row r="835" spans="1:14" hidden="1" x14ac:dyDescent="0.3">
      <c r="A835" t="s">
        <v>16</v>
      </c>
      <c r="B835">
        <v>44</v>
      </c>
      <c r="C835">
        <v>60</v>
      </c>
      <c r="D835">
        <v>25</v>
      </c>
      <c r="E835">
        <v>50</v>
      </c>
      <c r="F835" t="s">
        <v>17</v>
      </c>
      <c r="G835">
        <v>166</v>
      </c>
      <c r="H835">
        <v>333</v>
      </c>
      <c r="I835">
        <v>170</v>
      </c>
      <c r="J835" t="s">
        <v>5</v>
      </c>
      <c r="K835">
        <v>6.3</v>
      </c>
      <c r="L835">
        <f t="shared" ref="L835:L898" si="13">I835/K835</f>
        <v>26.984126984126984</v>
      </c>
      <c r="M835">
        <f>VLOOKUP( CONCATENATE(D835,E835),градация!A:D,4,0)</f>
        <v>3</v>
      </c>
      <c r="N835">
        <f>VLOOKUP( CONCATENATE(G835,H835),градация!F:I,4,0)</f>
        <v>2</v>
      </c>
    </row>
    <row r="836" spans="1:14" x14ac:dyDescent="0.3">
      <c r="A836" t="s">
        <v>16</v>
      </c>
      <c r="B836">
        <v>44</v>
      </c>
      <c r="C836">
        <v>60</v>
      </c>
      <c r="D836">
        <v>0</v>
      </c>
      <c r="E836">
        <v>5000</v>
      </c>
      <c r="F836" t="s">
        <v>18</v>
      </c>
      <c r="G836">
        <v>333</v>
      </c>
      <c r="H836">
        <v>1000000</v>
      </c>
      <c r="I836">
        <v>0.42</v>
      </c>
      <c r="J836" t="s">
        <v>5</v>
      </c>
      <c r="K836">
        <v>6.3</v>
      </c>
      <c r="L836">
        <f t="shared" si="13"/>
        <v>6.6666666666666666E-2</v>
      </c>
      <c r="M836">
        <f>VLOOKUP( CONCATENATE(D836,E836),градация!A:D,4,0)</f>
        <v>4</v>
      </c>
      <c r="N836">
        <f>VLOOKUP( CONCATENATE(G836,H836),градация!F:I,4,0)</f>
        <v>3</v>
      </c>
    </row>
    <row r="837" spans="1:14" x14ac:dyDescent="0.3">
      <c r="A837" t="s">
        <v>16</v>
      </c>
      <c r="B837">
        <v>44</v>
      </c>
      <c r="C837">
        <v>60</v>
      </c>
      <c r="D837">
        <v>5000</v>
      </c>
      <c r="E837">
        <v>10000</v>
      </c>
      <c r="F837" t="s">
        <v>18</v>
      </c>
      <c r="G837">
        <v>333</v>
      </c>
      <c r="H837">
        <v>1000000</v>
      </c>
      <c r="I837">
        <v>0.41</v>
      </c>
      <c r="J837" t="s">
        <v>5</v>
      </c>
      <c r="K837">
        <v>6.3</v>
      </c>
      <c r="L837">
        <f t="shared" si="13"/>
        <v>6.5079365079365084E-2</v>
      </c>
      <c r="M837">
        <f>VLOOKUP( CONCATENATE(D837,E837),градация!A:D,4,0)</f>
        <v>5</v>
      </c>
      <c r="N837">
        <f>VLOOKUP( CONCATENATE(G837,H837),градация!F:I,4,0)</f>
        <v>3</v>
      </c>
    </row>
    <row r="838" spans="1:14" x14ac:dyDescent="0.3">
      <c r="A838" t="s">
        <v>16</v>
      </c>
      <c r="B838">
        <v>44</v>
      </c>
      <c r="C838">
        <v>60</v>
      </c>
      <c r="D838">
        <v>10000</v>
      </c>
      <c r="E838">
        <v>100000</v>
      </c>
      <c r="F838" t="s">
        <v>18</v>
      </c>
      <c r="G838">
        <v>333</v>
      </c>
      <c r="H838">
        <v>1000000</v>
      </c>
      <c r="I838">
        <v>0.4</v>
      </c>
      <c r="J838" t="s">
        <v>5</v>
      </c>
      <c r="K838">
        <v>6.3</v>
      </c>
      <c r="L838">
        <f t="shared" si="13"/>
        <v>6.3492063492063502E-2</v>
      </c>
      <c r="M838">
        <f>VLOOKUP( CONCATENATE(D838,E838),градация!A:D,4,0)</f>
        <v>6</v>
      </c>
      <c r="N838">
        <f>VLOOKUP( CONCATENATE(G838,H838),градация!F:I,4,0)</f>
        <v>3</v>
      </c>
    </row>
    <row r="839" spans="1:14" hidden="1" x14ac:dyDescent="0.3">
      <c r="A839" t="s">
        <v>16</v>
      </c>
      <c r="B839">
        <v>48</v>
      </c>
      <c r="C839">
        <v>60</v>
      </c>
      <c r="D839">
        <v>0</v>
      </c>
      <c r="E839">
        <v>5</v>
      </c>
      <c r="F839" t="s">
        <v>17</v>
      </c>
      <c r="G839">
        <v>0</v>
      </c>
      <c r="H839">
        <v>166</v>
      </c>
      <c r="I839">
        <v>150</v>
      </c>
      <c r="J839" t="s">
        <v>5</v>
      </c>
      <c r="K839">
        <v>6.3</v>
      </c>
      <c r="L839">
        <f t="shared" si="13"/>
        <v>23.80952380952381</v>
      </c>
      <c r="M839">
        <f>VLOOKUP( CONCATENATE(D839,E839),градация!A:D,4,0)</f>
        <v>1</v>
      </c>
      <c r="N839">
        <f>VLOOKUP( CONCATENATE(G839,H839),градация!F:I,4,0)</f>
        <v>1</v>
      </c>
    </row>
    <row r="840" spans="1:14" hidden="1" x14ac:dyDescent="0.3">
      <c r="A840" t="s">
        <v>16</v>
      </c>
      <c r="B840">
        <v>48</v>
      </c>
      <c r="C840">
        <v>60</v>
      </c>
      <c r="D840">
        <v>5</v>
      </c>
      <c r="E840">
        <v>25</v>
      </c>
      <c r="F840" t="s">
        <v>17</v>
      </c>
      <c r="G840">
        <v>0</v>
      </c>
      <c r="H840">
        <v>166</v>
      </c>
      <c r="I840">
        <v>145</v>
      </c>
      <c r="J840" t="s">
        <v>5</v>
      </c>
      <c r="K840">
        <v>6.3</v>
      </c>
      <c r="L840">
        <f t="shared" si="13"/>
        <v>23.015873015873016</v>
      </c>
      <c r="M840">
        <f>VLOOKUP( CONCATENATE(D840,E840),градация!A:D,4,0)</f>
        <v>2</v>
      </c>
      <c r="N840">
        <f>VLOOKUP( CONCATENATE(G840,H840),градация!F:I,4,0)</f>
        <v>1</v>
      </c>
    </row>
    <row r="841" spans="1:14" hidden="1" x14ac:dyDescent="0.3">
      <c r="A841" t="s">
        <v>16</v>
      </c>
      <c r="B841">
        <v>48</v>
      </c>
      <c r="C841">
        <v>60</v>
      </c>
      <c r="D841">
        <v>25</v>
      </c>
      <c r="E841">
        <v>50</v>
      </c>
      <c r="F841" t="s">
        <v>17</v>
      </c>
      <c r="G841">
        <v>0</v>
      </c>
      <c r="H841">
        <v>166</v>
      </c>
      <c r="I841">
        <v>140</v>
      </c>
      <c r="J841" t="s">
        <v>5</v>
      </c>
      <c r="K841">
        <v>6.3</v>
      </c>
      <c r="L841">
        <f t="shared" si="13"/>
        <v>22.222222222222221</v>
      </c>
      <c r="M841">
        <f>VLOOKUP( CONCATENATE(D841,E841),градация!A:D,4,0)</f>
        <v>3</v>
      </c>
      <c r="N841">
        <f>VLOOKUP( CONCATENATE(G841,H841),градация!F:I,4,0)</f>
        <v>1</v>
      </c>
    </row>
    <row r="842" spans="1:14" hidden="1" x14ac:dyDescent="0.3">
      <c r="A842" t="s">
        <v>16</v>
      </c>
      <c r="B842">
        <v>48</v>
      </c>
      <c r="C842">
        <v>60</v>
      </c>
      <c r="D842">
        <v>0</v>
      </c>
      <c r="E842">
        <v>5</v>
      </c>
      <c r="F842" t="s">
        <v>17</v>
      </c>
      <c r="G842">
        <v>166</v>
      </c>
      <c r="H842">
        <v>333</v>
      </c>
      <c r="I842">
        <v>170</v>
      </c>
      <c r="J842" t="s">
        <v>5</v>
      </c>
      <c r="K842">
        <v>6.3</v>
      </c>
      <c r="L842">
        <f t="shared" si="13"/>
        <v>26.984126984126984</v>
      </c>
      <c r="M842">
        <f>VLOOKUP( CONCATENATE(D842,E842),градация!A:D,4,0)</f>
        <v>1</v>
      </c>
      <c r="N842">
        <f>VLOOKUP( CONCATENATE(G842,H842),градация!F:I,4,0)</f>
        <v>2</v>
      </c>
    </row>
    <row r="843" spans="1:14" hidden="1" x14ac:dyDescent="0.3">
      <c r="A843" t="s">
        <v>16</v>
      </c>
      <c r="B843">
        <v>48</v>
      </c>
      <c r="C843">
        <v>60</v>
      </c>
      <c r="D843">
        <v>5</v>
      </c>
      <c r="E843">
        <v>25</v>
      </c>
      <c r="F843" t="s">
        <v>17</v>
      </c>
      <c r="G843">
        <v>166</v>
      </c>
      <c r="H843">
        <v>333</v>
      </c>
      <c r="I843">
        <v>160</v>
      </c>
      <c r="J843" t="s">
        <v>5</v>
      </c>
      <c r="K843">
        <v>6.3</v>
      </c>
      <c r="L843">
        <f t="shared" si="13"/>
        <v>25.396825396825399</v>
      </c>
      <c r="M843">
        <f>VLOOKUP( CONCATENATE(D843,E843),градация!A:D,4,0)</f>
        <v>2</v>
      </c>
      <c r="N843">
        <f>VLOOKUP( CONCATENATE(G843,H843),градация!F:I,4,0)</f>
        <v>2</v>
      </c>
    </row>
    <row r="844" spans="1:14" hidden="1" x14ac:dyDescent="0.3">
      <c r="A844" t="s">
        <v>16</v>
      </c>
      <c r="B844">
        <v>48</v>
      </c>
      <c r="C844">
        <v>60</v>
      </c>
      <c r="D844">
        <v>25</v>
      </c>
      <c r="E844">
        <v>50</v>
      </c>
      <c r="F844" t="s">
        <v>17</v>
      </c>
      <c r="G844">
        <v>166</v>
      </c>
      <c r="H844">
        <v>333</v>
      </c>
      <c r="I844">
        <v>150</v>
      </c>
      <c r="J844" t="s">
        <v>5</v>
      </c>
      <c r="K844">
        <v>6.3</v>
      </c>
      <c r="L844">
        <f t="shared" si="13"/>
        <v>23.80952380952381</v>
      </c>
      <c r="M844">
        <f>VLOOKUP( CONCATENATE(D844,E844),градация!A:D,4,0)</f>
        <v>3</v>
      </c>
      <c r="N844">
        <f>VLOOKUP( CONCATENATE(G844,H844),градация!F:I,4,0)</f>
        <v>2</v>
      </c>
    </row>
    <row r="845" spans="1:14" x14ac:dyDescent="0.3">
      <c r="A845" t="s">
        <v>16</v>
      </c>
      <c r="B845">
        <v>48</v>
      </c>
      <c r="C845">
        <v>60</v>
      </c>
      <c r="D845">
        <v>0</v>
      </c>
      <c r="E845">
        <v>5000</v>
      </c>
      <c r="F845" t="s">
        <v>18</v>
      </c>
      <c r="G845">
        <v>333</v>
      </c>
      <c r="H845">
        <v>1000000</v>
      </c>
      <c r="I845">
        <v>0.16</v>
      </c>
      <c r="J845" t="s">
        <v>5</v>
      </c>
      <c r="K845">
        <v>6.3</v>
      </c>
      <c r="L845">
        <f t="shared" si="13"/>
        <v>2.5396825396825397E-2</v>
      </c>
      <c r="M845">
        <f>VLOOKUP( CONCATENATE(D845,E845),градация!A:D,4,0)</f>
        <v>4</v>
      </c>
      <c r="N845">
        <f>VLOOKUP( CONCATENATE(G845,H845),градация!F:I,4,0)</f>
        <v>3</v>
      </c>
    </row>
    <row r="846" spans="1:14" x14ac:dyDescent="0.3">
      <c r="A846" t="s">
        <v>16</v>
      </c>
      <c r="B846">
        <v>48</v>
      </c>
      <c r="C846">
        <v>60</v>
      </c>
      <c r="D846">
        <v>5000</v>
      </c>
      <c r="E846">
        <v>10000</v>
      </c>
      <c r="F846" t="s">
        <v>18</v>
      </c>
      <c r="G846">
        <v>333</v>
      </c>
      <c r="H846">
        <v>1000000</v>
      </c>
      <c r="I846">
        <v>0.45</v>
      </c>
      <c r="J846" t="s">
        <v>5</v>
      </c>
      <c r="K846">
        <v>6.3</v>
      </c>
      <c r="L846">
        <f t="shared" si="13"/>
        <v>7.1428571428571438E-2</v>
      </c>
      <c r="M846">
        <f>VLOOKUP( CONCATENATE(D846,E846),градация!A:D,4,0)</f>
        <v>5</v>
      </c>
      <c r="N846">
        <f>VLOOKUP( CONCATENATE(G846,H846),градация!F:I,4,0)</f>
        <v>3</v>
      </c>
    </row>
    <row r="847" spans="1:14" x14ac:dyDescent="0.3">
      <c r="A847" t="s">
        <v>16</v>
      </c>
      <c r="B847">
        <v>48</v>
      </c>
      <c r="C847">
        <v>60</v>
      </c>
      <c r="D847">
        <v>10000</v>
      </c>
      <c r="E847">
        <v>100000</v>
      </c>
      <c r="F847" t="s">
        <v>18</v>
      </c>
      <c r="G847">
        <v>333</v>
      </c>
      <c r="H847">
        <v>1000000</v>
      </c>
      <c r="I847">
        <v>0.44</v>
      </c>
      <c r="J847" t="s">
        <v>5</v>
      </c>
      <c r="K847">
        <v>6.3</v>
      </c>
      <c r="L847">
        <f t="shared" si="13"/>
        <v>6.9841269841269843E-2</v>
      </c>
      <c r="M847">
        <f>VLOOKUP( CONCATENATE(D847,E847),градация!A:D,4,0)</f>
        <v>6</v>
      </c>
      <c r="N847">
        <f>VLOOKUP( CONCATENATE(G847,H847),градация!F:I,4,0)</f>
        <v>3</v>
      </c>
    </row>
    <row r="848" spans="1:14" hidden="1" x14ac:dyDescent="0.3">
      <c r="A848" t="s">
        <v>16</v>
      </c>
      <c r="B848">
        <v>49</v>
      </c>
      <c r="C848">
        <v>60</v>
      </c>
      <c r="D848">
        <v>0</v>
      </c>
      <c r="E848">
        <v>5</v>
      </c>
      <c r="F848" t="s">
        <v>17</v>
      </c>
      <c r="G848">
        <v>0</v>
      </c>
      <c r="H848">
        <v>166</v>
      </c>
      <c r="I848">
        <v>140</v>
      </c>
      <c r="J848" t="s">
        <v>5</v>
      </c>
      <c r="K848">
        <v>6.3</v>
      </c>
      <c r="L848">
        <f t="shared" si="13"/>
        <v>22.222222222222221</v>
      </c>
      <c r="M848">
        <f>VLOOKUP( CONCATENATE(D848,E848),градация!A:D,4,0)</f>
        <v>1</v>
      </c>
      <c r="N848">
        <f>VLOOKUP( CONCATENATE(G848,H848),градация!F:I,4,0)</f>
        <v>1</v>
      </c>
    </row>
    <row r="849" spans="1:14" hidden="1" x14ac:dyDescent="0.3">
      <c r="A849" t="s">
        <v>16</v>
      </c>
      <c r="B849">
        <v>49</v>
      </c>
      <c r="C849">
        <v>60</v>
      </c>
      <c r="D849">
        <v>5</v>
      </c>
      <c r="E849">
        <v>25</v>
      </c>
      <c r="F849" t="s">
        <v>17</v>
      </c>
      <c r="G849">
        <v>0</v>
      </c>
      <c r="H849">
        <v>166</v>
      </c>
      <c r="I849">
        <v>135</v>
      </c>
      <c r="J849" t="s">
        <v>5</v>
      </c>
      <c r="K849">
        <v>6.3</v>
      </c>
      <c r="L849">
        <f t="shared" si="13"/>
        <v>21.428571428571431</v>
      </c>
      <c r="M849">
        <f>VLOOKUP( CONCATENATE(D849,E849),градация!A:D,4,0)</f>
        <v>2</v>
      </c>
      <c r="N849">
        <f>VLOOKUP( CONCATENATE(G849,H849),градация!F:I,4,0)</f>
        <v>1</v>
      </c>
    </row>
    <row r="850" spans="1:14" hidden="1" x14ac:dyDescent="0.3">
      <c r="A850" t="s">
        <v>16</v>
      </c>
      <c r="B850">
        <v>49</v>
      </c>
      <c r="C850">
        <v>60</v>
      </c>
      <c r="D850">
        <v>25</v>
      </c>
      <c r="E850">
        <v>50</v>
      </c>
      <c r="F850" t="s">
        <v>17</v>
      </c>
      <c r="G850">
        <v>0</v>
      </c>
      <c r="H850">
        <v>166</v>
      </c>
      <c r="I850">
        <v>130</v>
      </c>
      <c r="J850" t="s">
        <v>5</v>
      </c>
      <c r="K850">
        <v>6.3</v>
      </c>
      <c r="L850">
        <f t="shared" si="13"/>
        <v>20.634920634920636</v>
      </c>
      <c r="M850">
        <f>VLOOKUP( CONCATENATE(D850,E850),градация!A:D,4,0)</f>
        <v>3</v>
      </c>
      <c r="N850">
        <f>VLOOKUP( CONCATENATE(G850,H850),градация!F:I,4,0)</f>
        <v>1</v>
      </c>
    </row>
    <row r="851" spans="1:14" hidden="1" x14ac:dyDescent="0.3">
      <c r="A851" t="s">
        <v>16</v>
      </c>
      <c r="B851">
        <v>49</v>
      </c>
      <c r="C851">
        <v>60</v>
      </c>
      <c r="D851">
        <v>0</v>
      </c>
      <c r="E851">
        <v>5</v>
      </c>
      <c r="F851" t="s">
        <v>17</v>
      </c>
      <c r="G851">
        <v>166</v>
      </c>
      <c r="H851">
        <v>333</v>
      </c>
      <c r="I851">
        <v>160</v>
      </c>
      <c r="J851" t="s">
        <v>5</v>
      </c>
      <c r="K851">
        <v>6.3</v>
      </c>
      <c r="L851">
        <f t="shared" si="13"/>
        <v>25.396825396825399</v>
      </c>
      <c r="M851">
        <f>VLOOKUP( CONCATENATE(D851,E851),градация!A:D,4,0)</f>
        <v>1</v>
      </c>
      <c r="N851">
        <f>VLOOKUP( CONCATENATE(G851,H851),градация!F:I,4,0)</f>
        <v>2</v>
      </c>
    </row>
    <row r="852" spans="1:14" hidden="1" x14ac:dyDescent="0.3">
      <c r="A852" t="s">
        <v>16</v>
      </c>
      <c r="B852">
        <v>49</v>
      </c>
      <c r="C852">
        <v>60</v>
      </c>
      <c r="D852">
        <v>5</v>
      </c>
      <c r="E852">
        <v>25</v>
      </c>
      <c r="F852" t="s">
        <v>17</v>
      </c>
      <c r="G852">
        <v>166</v>
      </c>
      <c r="H852">
        <v>333</v>
      </c>
      <c r="I852">
        <v>150</v>
      </c>
      <c r="J852" t="s">
        <v>5</v>
      </c>
      <c r="K852">
        <v>6.3</v>
      </c>
      <c r="L852">
        <f t="shared" si="13"/>
        <v>23.80952380952381</v>
      </c>
      <c r="M852">
        <f>VLOOKUP( CONCATENATE(D852,E852),градация!A:D,4,0)</f>
        <v>2</v>
      </c>
      <c r="N852">
        <f>VLOOKUP( CONCATENATE(G852,H852),градация!F:I,4,0)</f>
        <v>2</v>
      </c>
    </row>
    <row r="853" spans="1:14" hidden="1" x14ac:dyDescent="0.3">
      <c r="A853" t="s">
        <v>16</v>
      </c>
      <c r="B853">
        <v>49</v>
      </c>
      <c r="C853">
        <v>60</v>
      </c>
      <c r="D853">
        <v>25</v>
      </c>
      <c r="E853">
        <v>50</v>
      </c>
      <c r="F853" t="s">
        <v>17</v>
      </c>
      <c r="G853">
        <v>166</v>
      </c>
      <c r="H853">
        <v>333</v>
      </c>
      <c r="I853">
        <v>140</v>
      </c>
      <c r="J853" t="s">
        <v>5</v>
      </c>
      <c r="K853">
        <v>6.3</v>
      </c>
      <c r="L853">
        <f t="shared" si="13"/>
        <v>22.222222222222221</v>
      </c>
      <c r="M853">
        <f>VLOOKUP( CONCATENATE(D853,E853),градация!A:D,4,0)</f>
        <v>3</v>
      </c>
      <c r="N853">
        <f>VLOOKUP( CONCATENATE(G853,H853),градация!F:I,4,0)</f>
        <v>2</v>
      </c>
    </row>
    <row r="854" spans="1:14" x14ac:dyDescent="0.3">
      <c r="A854" t="s">
        <v>16</v>
      </c>
      <c r="B854">
        <v>49</v>
      </c>
      <c r="C854">
        <v>60</v>
      </c>
      <c r="D854">
        <v>0</v>
      </c>
      <c r="E854">
        <v>5000</v>
      </c>
      <c r="F854" t="s">
        <v>18</v>
      </c>
      <c r="G854">
        <v>333</v>
      </c>
      <c r="H854">
        <v>1000000</v>
      </c>
      <c r="I854">
        <v>0.45</v>
      </c>
      <c r="J854" t="s">
        <v>5</v>
      </c>
      <c r="K854">
        <v>6.3</v>
      </c>
      <c r="L854">
        <f t="shared" si="13"/>
        <v>7.1428571428571438E-2</v>
      </c>
      <c r="M854">
        <f>VLOOKUP( CONCATENATE(D854,E854),градация!A:D,4,0)</f>
        <v>4</v>
      </c>
      <c r="N854">
        <f>VLOOKUP( CONCATENATE(G854,H854),градация!F:I,4,0)</f>
        <v>3</v>
      </c>
    </row>
    <row r="855" spans="1:14" x14ac:dyDescent="0.3">
      <c r="A855" t="s">
        <v>16</v>
      </c>
      <c r="B855">
        <v>49</v>
      </c>
      <c r="C855">
        <v>60</v>
      </c>
      <c r="D855">
        <v>5000</v>
      </c>
      <c r="E855">
        <v>10000</v>
      </c>
      <c r="F855" t="s">
        <v>18</v>
      </c>
      <c r="G855">
        <v>333</v>
      </c>
      <c r="H855">
        <v>1000000</v>
      </c>
      <c r="I855">
        <v>0.44</v>
      </c>
      <c r="J855" t="s">
        <v>5</v>
      </c>
      <c r="K855">
        <v>6.3</v>
      </c>
      <c r="L855">
        <f t="shared" si="13"/>
        <v>6.9841269841269843E-2</v>
      </c>
      <c r="M855">
        <f>VLOOKUP( CONCATENATE(D855,E855),градация!A:D,4,0)</f>
        <v>5</v>
      </c>
      <c r="N855">
        <f>VLOOKUP( CONCATENATE(G855,H855),градация!F:I,4,0)</f>
        <v>3</v>
      </c>
    </row>
    <row r="856" spans="1:14" x14ac:dyDescent="0.3">
      <c r="A856" t="s">
        <v>16</v>
      </c>
      <c r="B856">
        <v>49</v>
      </c>
      <c r="C856">
        <v>60</v>
      </c>
      <c r="D856">
        <v>10000</v>
      </c>
      <c r="E856">
        <v>100000</v>
      </c>
      <c r="F856" t="s">
        <v>18</v>
      </c>
      <c r="G856">
        <v>333</v>
      </c>
      <c r="H856">
        <v>1000000</v>
      </c>
      <c r="I856">
        <v>0.43</v>
      </c>
      <c r="J856" t="s">
        <v>5</v>
      </c>
      <c r="K856">
        <v>6.3</v>
      </c>
      <c r="L856">
        <f t="shared" si="13"/>
        <v>6.8253968253968261E-2</v>
      </c>
      <c r="M856">
        <f>VLOOKUP( CONCATENATE(D856,E856),градация!A:D,4,0)</f>
        <v>6</v>
      </c>
      <c r="N856">
        <f>VLOOKUP( CONCATENATE(G856,H856),градация!F:I,4,0)</f>
        <v>3</v>
      </c>
    </row>
    <row r="857" spans="1:14" hidden="1" x14ac:dyDescent="0.3">
      <c r="A857" t="s">
        <v>16</v>
      </c>
      <c r="B857">
        <v>51</v>
      </c>
      <c r="C857">
        <v>60</v>
      </c>
      <c r="D857">
        <v>0</v>
      </c>
      <c r="E857">
        <v>5</v>
      </c>
      <c r="F857" t="s">
        <v>17</v>
      </c>
      <c r="G857">
        <v>0</v>
      </c>
      <c r="H857">
        <v>166</v>
      </c>
      <c r="I857">
        <v>155</v>
      </c>
      <c r="J857" t="s">
        <v>5</v>
      </c>
      <c r="K857">
        <v>6.3</v>
      </c>
      <c r="L857">
        <f t="shared" si="13"/>
        <v>24.603174603174605</v>
      </c>
      <c r="M857">
        <f>VLOOKUP( CONCATENATE(D857,E857),градация!A:D,4,0)</f>
        <v>1</v>
      </c>
      <c r="N857">
        <f>VLOOKUP( CONCATENATE(G857,H857),градация!F:I,4,0)</f>
        <v>1</v>
      </c>
    </row>
    <row r="858" spans="1:14" hidden="1" x14ac:dyDescent="0.3">
      <c r="A858" t="s">
        <v>16</v>
      </c>
      <c r="B858">
        <v>51</v>
      </c>
      <c r="C858">
        <v>60</v>
      </c>
      <c r="D858">
        <v>5</v>
      </c>
      <c r="E858">
        <v>25</v>
      </c>
      <c r="F858" t="s">
        <v>17</v>
      </c>
      <c r="G858">
        <v>0</v>
      </c>
      <c r="H858">
        <v>166</v>
      </c>
      <c r="I858">
        <v>150</v>
      </c>
      <c r="J858" t="s">
        <v>5</v>
      </c>
      <c r="K858">
        <v>6.3</v>
      </c>
      <c r="L858">
        <f t="shared" si="13"/>
        <v>23.80952380952381</v>
      </c>
      <c r="M858">
        <f>VLOOKUP( CONCATENATE(D858,E858),градация!A:D,4,0)</f>
        <v>2</v>
      </c>
      <c r="N858">
        <f>VLOOKUP( CONCATENATE(G858,H858),градация!F:I,4,0)</f>
        <v>1</v>
      </c>
    </row>
    <row r="859" spans="1:14" hidden="1" x14ac:dyDescent="0.3">
      <c r="A859" t="s">
        <v>16</v>
      </c>
      <c r="B859">
        <v>51</v>
      </c>
      <c r="C859">
        <v>60</v>
      </c>
      <c r="D859">
        <v>25</v>
      </c>
      <c r="E859">
        <v>50</v>
      </c>
      <c r="F859" t="s">
        <v>17</v>
      </c>
      <c r="G859">
        <v>0</v>
      </c>
      <c r="H859">
        <v>166</v>
      </c>
      <c r="I859">
        <v>145</v>
      </c>
      <c r="J859" t="s">
        <v>5</v>
      </c>
      <c r="K859">
        <v>6.3</v>
      </c>
      <c r="L859">
        <f t="shared" si="13"/>
        <v>23.015873015873016</v>
      </c>
      <c r="M859">
        <f>VLOOKUP( CONCATENATE(D859,E859),градация!A:D,4,0)</f>
        <v>3</v>
      </c>
      <c r="N859">
        <f>VLOOKUP( CONCATENATE(G859,H859),градация!F:I,4,0)</f>
        <v>1</v>
      </c>
    </row>
    <row r="860" spans="1:14" hidden="1" x14ac:dyDescent="0.3">
      <c r="A860" t="s">
        <v>16</v>
      </c>
      <c r="B860">
        <v>51</v>
      </c>
      <c r="C860">
        <v>60</v>
      </c>
      <c r="D860">
        <v>0</v>
      </c>
      <c r="E860">
        <v>5</v>
      </c>
      <c r="F860" t="s">
        <v>17</v>
      </c>
      <c r="G860">
        <v>166</v>
      </c>
      <c r="H860">
        <v>333</v>
      </c>
      <c r="I860">
        <v>175</v>
      </c>
      <c r="J860" t="s">
        <v>5</v>
      </c>
      <c r="K860">
        <v>6.3</v>
      </c>
      <c r="L860">
        <f t="shared" si="13"/>
        <v>27.777777777777779</v>
      </c>
      <c r="M860">
        <f>VLOOKUP( CONCATENATE(D860,E860),градация!A:D,4,0)</f>
        <v>1</v>
      </c>
      <c r="N860">
        <f>VLOOKUP( CONCATENATE(G860,H860),градация!F:I,4,0)</f>
        <v>2</v>
      </c>
    </row>
    <row r="861" spans="1:14" hidden="1" x14ac:dyDescent="0.3">
      <c r="A861" t="s">
        <v>16</v>
      </c>
      <c r="B861">
        <v>51</v>
      </c>
      <c r="C861">
        <v>60</v>
      </c>
      <c r="D861">
        <v>5</v>
      </c>
      <c r="E861">
        <v>25</v>
      </c>
      <c r="F861" t="s">
        <v>17</v>
      </c>
      <c r="G861">
        <v>166</v>
      </c>
      <c r="H861">
        <v>333</v>
      </c>
      <c r="I861">
        <v>170</v>
      </c>
      <c r="J861" t="s">
        <v>5</v>
      </c>
      <c r="K861">
        <v>6.3</v>
      </c>
      <c r="L861">
        <f t="shared" si="13"/>
        <v>26.984126984126984</v>
      </c>
      <c r="M861">
        <f>VLOOKUP( CONCATENATE(D861,E861),градация!A:D,4,0)</f>
        <v>2</v>
      </c>
      <c r="N861">
        <f>VLOOKUP( CONCATENATE(G861,H861),градация!F:I,4,0)</f>
        <v>2</v>
      </c>
    </row>
    <row r="862" spans="1:14" hidden="1" x14ac:dyDescent="0.3">
      <c r="A862" t="s">
        <v>16</v>
      </c>
      <c r="B862">
        <v>51</v>
      </c>
      <c r="C862">
        <v>60</v>
      </c>
      <c r="D862">
        <v>25</v>
      </c>
      <c r="E862">
        <v>50</v>
      </c>
      <c r="F862" t="s">
        <v>17</v>
      </c>
      <c r="G862">
        <v>166</v>
      </c>
      <c r="H862">
        <v>333</v>
      </c>
      <c r="I862">
        <v>165</v>
      </c>
      <c r="J862" t="s">
        <v>5</v>
      </c>
      <c r="K862">
        <v>6.3</v>
      </c>
      <c r="L862">
        <f t="shared" si="13"/>
        <v>26.19047619047619</v>
      </c>
      <c r="M862">
        <f>VLOOKUP( CONCATENATE(D862,E862),градация!A:D,4,0)</f>
        <v>3</v>
      </c>
      <c r="N862">
        <f>VLOOKUP( CONCATENATE(G862,H862),градация!F:I,4,0)</f>
        <v>2</v>
      </c>
    </row>
    <row r="863" spans="1:14" x14ac:dyDescent="0.3">
      <c r="A863" t="s">
        <v>16</v>
      </c>
      <c r="B863">
        <v>51</v>
      </c>
      <c r="C863">
        <v>60</v>
      </c>
      <c r="D863">
        <v>0</v>
      </c>
      <c r="E863">
        <v>5000</v>
      </c>
      <c r="F863" t="s">
        <v>18</v>
      </c>
      <c r="G863">
        <v>333</v>
      </c>
      <c r="H863">
        <v>1000000</v>
      </c>
      <c r="I863">
        <v>0.46</v>
      </c>
      <c r="J863" t="s">
        <v>5</v>
      </c>
      <c r="K863">
        <v>6.3</v>
      </c>
      <c r="L863">
        <f t="shared" si="13"/>
        <v>7.301587301587302E-2</v>
      </c>
      <c r="M863">
        <f>VLOOKUP( CONCATENATE(D863,E863),градация!A:D,4,0)</f>
        <v>4</v>
      </c>
      <c r="N863">
        <f>VLOOKUP( CONCATENATE(G863,H863),градация!F:I,4,0)</f>
        <v>3</v>
      </c>
    </row>
    <row r="864" spans="1:14" x14ac:dyDescent="0.3">
      <c r="A864" t="s">
        <v>16</v>
      </c>
      <c r="B864">
        <v>51</v>
      </c>
      <c r="C864">
        <v>60</v>
      </c>
      <c r="D864">
        <v>5000</v>
      </c>
      <c r="E864">
        <v>10000</v>
      </c>
      <c r="F864" t="s">
        <v>18</v>
      </c>
      <c r="G864">
        <v>333</v>
      </c>
      <c r="H864">
        <v>1000000</v>
      </c>
      <c r="I864">
        <v>0.45</v>
      </c>
      <c r="J864" t="s">
        <v>5</v>
      </c>
      <c r="K864">
        <v>6.3</v>
      </c>
      <c r="L864">
        <f t="shared" si="13"/>
        <v>7.1428571428571438E-2</v>
      </c>
      <c r="M864">
        <f>VLOOKUP( CONCATENATE(D864,E864),градация!A:D,4,0)</f>
        <v>5</v>
      </c>
      <c r="N864">
        <f>VLOOKUP( CONCATENATE(G864,H864),градация!F:I,4,0)</f>
        <v>3</v>
      </c>
    </row>
    <row r="865" spans="1:14" x14ac:dyDescent="0.3">
      <c r="A865" t="s">
        <v>16</v>
      </c>
      <c r="B865">
        <v>51</v>
      </c>
      <c r="C865">
        <v>60</v>
      </c>
      <c r="D865">
        <v>10000</v>
      </c>
      <c r="E865">
        <v>100000</v>
      </c>
      <c r="F865" t="s">
        <v>18</v>
      </c>
      <c r="G865">
        <v>333</v>
      </c>
      <c r="H865">
        <v>1000000</v>
      </c>
      <c r="I865">
        <v>0.44</v>
      </c>
      <c r="J865" t="s">
        <v>5</v>
      </c>
      <c r="K865">
        <v>6.3</v>
      </c>
      <c r="L865">
        <f t="shared" si="13"/>
        <v>6.9841269841269843E-2</v>
      </c>
      <c r="M865">
        <f>VLOOKUP( CONCATENATE(D865,E865),градация!A:D,4,0)</f>
        <v>6</v>
      </c>
      <c r="N865">
        <f>VLOOKUP( CONCATENATE(G865,H865),градация!F:I,4,0)</f>
        <v>3</v>
      </c>
    </row>
    <row r="866" spans="1:14" hidden="1" x14ac:dyDescent="0.3">
      <c r="A866" t="s">
        <v>16</v>
      </c>
      <c r="B866">
        <v>54</v>
      </c>
      <c r="C866">
        <v>60</v>
      </c>
      <c r="D866">
        <v>0</v>
      </c>
      <c r="E866">
        <v>5</v>
      </c>
      <c r="F866" t="s">
        <v>17</v>
      </c>
      <c r="G866">
        <v>0</v>
      </c>
      <c r="H866">
        <v>166</v>
      </c>
      <c r="I866">
        <v>150</v>
      </c>
      <c r="J866" t="s">
        <v>5</v>
      </c>
      <c r="K866">
        <v>6.3</v>
      </c>
      <c r="L866">
        <f t="shared" si="13"/>
        <v>23.80952380952381</v>
      </c>
      <c r="M866">
        <f>VLOOKUP( CONCATENATE(D866,E866),градация!A:D,4,0)</f>
        <v>1</v>
      </c>
      <c r="N866">
        <f>VLOOKUP( CONCATENATE(G866,H866),градация!F:I,4,0)</f>
        <v>1</v>
      </c>
    </row>
    <row r="867" spans="1:14" hidden="1" x14ac:dyDescent="0.3">
      <c r="A867" t="s">
        <v>16</v>
      </c>
      <c r="B867">
        <v>54</v>
      </c>
      <c r="C867">
        <v>60</v>
      </c>
      <c r="D867">
        <v>5</v>
      </c>
      <c r="E867">
        <v>25</v>
      </c>
      <c r="F867" t="s">
        <v>17</v>
      </c>
      <c r="G867">
        <v>0</v>
      </c>
      <c r="H867">
        <v>166</v>
      </c>
      <c r="I867">
        <v>145</v>
      </c>
      <c r="J867" t="s">
        <v>5</v>
      </c>
      <c r="K867">
        <v>6.3</v>
      </c>
      <c r="L867">
        <f t="shared" si="13"/>
        <v>23.015873015873016</v>
      </c>
      <c r="M867">
        <f>VLOOKUP( CONCATENATE(D867,E867),градация!A:D,4,0)</f>
        <v>2</v>
      </c>
      <c r="N867">
        <f>VLOOKUP( CONCATENATE(G867,H867),градация!F:I,4,0)</f>
        <v>1</v>
      </c>
    </row>
    <row r="868" spans="1:14" hidden="1" x14ac:dyDescent="0.3">
      <c r="A868" t="s">
        <v>16</v>
      </c>
      <c r="B868">
        <v>54</v>
      </c>
      <c r="C868">
        <v>60</v>
      </c>
      <c r="D868">
        <v>25</v>
      </c>
      <c r="E868">
        <v>50</v>
      </c>
      <c r="F868" t="s">
        <v>17</v>
      </c>
      <c r="G868">
        <v>0</v>
      </c>
      <c r="H868">
        <v>166</v>
      </c>
      <c r="I868">
        <v>140</v>
      </c>
      <c r="J868" t="s">
        <v>5</v>
      </c>
      <c r="K868">
        <v>6.3</v>
      </c>
      <c r="L868">
        <f t="shared" si="13"/>
        <v>22.222222222222221</v>
      </c>
      <c r="M868">
        <f>VLOOKUP( CONCATENATE(D868,E868),градация!A:D,4,0)</f>
        <v>3</v>
      </c>
      <c r="N868">
        <f>VLOOKUP( CONCATENATE(G868,H868),градация!F:I,4,0)</f>
        <v>1</v>
      </c>
    </row>
    <row r="869" spans="1:14" hidden="1" x14ac:dyDescent="0.3">
      <c r="A869" t="s">
        <v>16</v>
      </c>
      <c r="B869">
        <v>54</v>
      </c>
      <c r="C869">
        <v>60</v>
      </c>
      <c r="D869">
        <v>0</v>
      </c>
      <c r="E869">
        <v>5</v>
      </c>
      <c r="F869" t="s">
        <v>17</v>
      </c>
      <c r="G869">
        <v>166</v>
      </c>
      <c r="H869">
        <v>333</v>
      </c>
      <c r="I869">
        <v>170</v>
      </c>
      <c r="J869" t="s">
        <v>5</v>
      </c>
      <c r="K869">
        <v>6.3</v>
      </c>
      <c r="L869">
        <f t="shared" si="13"/>
        <v>26.984126984126984</v>
      </c>
      <c r="M869">
        <f>VLOOKUP( CONCATENATE(D869,E869),градация!A:D,4,0)</f>
        <v>1</v>
      </c>
      <c r="N869">
        <f>VLOOKUP( CONCATENATE(G869,H869),градация!F:I,4,0)</f>
        <v>2</v>
      </c>
    </row>
    <row r="870" spans="1:14" hidden="1" x14ac:dyDescent="0.3">
      <c r="A870" t="s">
        <v>16</v>
      </c>
      <c r="B870">
        <v>54</v>
      </c>
      <c r="C870">
        <v>60</v>
      </c>
      <c r="D870">
        <v>5</v>
      </c>
      <c r="E870">
        <v>25</v>
      </c>
      <c r="F870" t="s">
        <v>17</v>
      </c>
      <c r="G870">
        <v>166</v>
      </c>
      <c r="H870">
        <v>333</v>
      </c>
      <c r="I870">
        <v>160</v>
      </c>
      <c r="J870" t="s">
        <v>5</v>
      </c>
      <c r="K870">
        <v>6.3</v>
      </c>
      <c r="L870">
        <f t="shared" si="13"/>
        <v>25.396825396825399</v>
      </c>
      <c r="M870">
        <f>VLOOKUP( CONCATENATE(D870,E870),градация!A:D,4,0)</f>
        <v>2</v>
      </c>
      <c r="N870">
        <f>VLOOKUP( CONCATENATE(G870,H870),градация!F:I,4,0)</f>
        <v>2</v>
      </c>
    </row>
    <row r="871" spans="1:14" hidden="1" x14ac:dyDescent="0.3">
      <c r="A871" t="s">
        <v>16</v>
      </c>
      <c r="B871">
        <v>54</v>
      </c>
      <c r="C871">
        <v>60</v>
      </c>
      <c r="D871">
        <v>25</v>
      </c>
      <c r="E871">
        <v>50</v>
      </c>
      <c r="F871" t="s">
        <v>17</v>
      </c>
      <c r="G871">
        <v>166</v>
      </c>
      <c r="H871">
        <v>333</v>
      </c>
      <c r="I871">
        <v>150</v>
      </c>
      <c r="J871" t="s">
        <v>5</v>
      </c>
      <c r="K871">
        <v>6.3</v>
      </c>
      <c r="L871">
        <f t="shared" si="13"/>
        <v>23.80952380952381</v>
      </c>
      <c r="M871">
        <f>VLOOKUP( CONCATENATE(D871,E871),градация!A:D,4,0)</f>
        <v>3</v>
      </c>
      <c r="N871">
        <f>VLOOKUP( CONCATENATE(G871,H871),градация!F:I,4,0)</f>
        <v>2</v>
      </c>
    </row>
    <row r="872" spans="1:14" x14ac:dyDescent="0.3">
      <c r="A872" t="s">
        <v>16</v>
      </c>
      <c r="B872">
        <v>54</v>
      </c>
      <c r="C872">
        <v>60</v>
      </c>
      <c r="D872">
        <v>0</v>
      </c>
      <c r="E872">
        <v>5000</v>
      </c>
      <c r="F872" t="s">
        <v>18</v>
      </c>
      <c r="G872">
        <v>333</v>
      </c>
      <c r="H872">
        <v>1000000</v>
      </c>
      <c r="I872">
        <v>0.45</v>
      </c>
      <c r="J872" t="s">
        <v>5</v>
      </c>
      <c r="K872">
        <v>6.3</v>
      </c>
      <c r="L872">
        <f t="shared" si="13"/>
        <v>7.1428571428571438E-2</v>
      </c>
      <c r="M872">
        <f>VLOOKUP( CONCATENATE(D872,E872),градация!A:D,4,0)</f>
        <v>4</v>
      </c>
      <c r="N872">
        <f>VLOOKUP( CONCATENATE(G872,H872),градация!F:I,4,0)</f>
        <v>3</v>
      </c>
    </row>
    <row r="873" spans="1:14" x14ac:dyDescent="0.3">
      <c r="A873" t="s">
        <v>16</v>
      </c>
      <c r="B873">
        <v>54</v>
      </c>
      <c r="C873">
        <v>60</v>
      </c>
      <c r="D873">
        <v>5000</v>
      </c>
      <c r="E873">
        <v>10000</v>
      </c>
      <c r="F873" t="s">
        <v>18</v>
      </c>
      <c r="G873">
        <v>333</v>
      </c>
      <c r="H873">
        <v>1000000</v>
      </c>
      <c r="I873">
        <v>0.44</v>
      </c>
      <c r="J873" t="s">
        <v>5</v>
      </c>
      <c r="K873">
        <v>6.3</v>
      </c>
      <c r="L873">
        <f t="shared" si="13"/>
        <v>6.9841269841269843E-2</v>
      </c>
      <c r="M873">
        <f>VLOOKUP( CONCATENATE(D873,E873),градация!A:D,4,0)</f>
        <v>5</v>
      </c>
      <c r="N873">
        <f>VLOOKUP( CONCATENATE(G873,H873),градация!F:I,4,0)</f>
        <v>3</v>
      </c>
    </row>
    <row r="874" spans="1:14" x14ac:dyDescent="0.3">
      <c r="A874" t="s">
        <v>16</v>
      </c>
      <c r="B874">
        <v>54</v>
      </c>
      <c r="C874">
        <v>60</v>
      </c>
      <c r="D874">
        <v>10000</v>
      </c>
      <c r="E874">
        <v>100000</v>
      </c>
      <c r="F874" t="s">
        <v>18</v>
      </c>
      <c r="G874">
        <v>333</v>
      </c>
      <c r="H874">
        <v>1000000</v>
      </c>
      <c r="I874">
        <v>0.43</v>
      </c>
      <c r="J874" t="s">
        <v>5</v>
      </c>
      <c r="K874">
        <v>6.3</v>
      </c>
      <c r="L874">
        <f t="shared" si="13"/>
        <v>6.8253968253968261E-2</v>
      </c>
      <c r="M874">
        <f>VLOOKUP( CONCATENATE(D874,E874),градация!A:D,4,0)</f>
        <v>6</v>
      </c>
      <c r="N874">
        <f>VLOOKUP( CONCATENATE(G874,H874),градация!F:I,4,0)</f>
        <v>3</v>
      </c>
    </row>
    <row r="875" spans="1:14" hidden="1" x14ac:dyDescent="0.3">
      <c r="A875" t="s">
        <v>16</v>
      </c>
      <c r="B875">
        <v>97</v>
      </c>
      <c r="C875">
        <v>60</v>
      </c>
      <c r="D875">
        <v>0</v>
      </c>
      <c r="E875">
        <v>5</v>
      </c>
      <c r="F875" t="s">
        <v>17</v>
      </c>
      <c r="G875">
        <v>0</v>
      </c>
      <c r="H875">
        <v>166</v>
      </c>
      <c r="I875">
        <v>160</v>
      </c>
      <c r="J875" t="s">
        <v>5</v>
      </c>
      <c r="K875">
        <v>6.3</v>
      </c>
      <c r="L875">
        <f t="shared" si="13"/>
        <v>25.396825396825399</v>
      </c>
      <c r="M875">
        <f>VLOOKUP( CONCATENATE(D875,E875),градация!A:D,4,0)</f>
        <v>1</v>
      </c>
      <c r="N875">
        <f>VLOOKUP( CONCATENATE(G875,H875),градация!F:I,4,0)</f>
        <v>1</v>
      </c>
    </row>
    <row r="876" spans="1:14" hidden="1" x14ac:dyDescent="0.3">
      <c r="A876" t="s">
        <v>16</v>
      </c>
      <c r="B876">
        <v>97</v>
      </c>
      <c r="C876">
        <v>60</v>
      </c>
      <c r="D876">
        <v>5</v>
      </c>
      <c r="E876">
        <v>25</v>
      </c>
      <c r="F876" t="s">
        <v>17</v>
      </c>
      <c r="G876">
        <v>0</v>
      </c>
      <c r="H876">
        <v>166</v>
      </c>
      <c r="I876">
        <v>155</v>
      </c>
      <c r="J876" t="s">
        <v>5</v>
      </c>
      <c r="K876">
        <v>6.3</v>
      </c>
      <c r="L876">
        <f t="shared" si="13"/>
        <v>24.603174603174605</v>
      </c>
      <c r="M876">
        <f>VLOOKUP( CONCATENATE(D876,E876),градация!A:D,4,0)</f>
        <v>2</v>
      </c>
      <c r="N876">
        <f>VLOOKUP( CONCATENATE(G876,H876),градация!F:I,4,0)</f>
        <v>1</v>
      </c>
    </row>
    <row r="877" spans="1:14" hidden="1" x14ac:dyDescent="0.3">
      <c r="A877" t="s">
        <v>16</v>
      </c>
      <c r="B877">
        <v>97</v>
      </c>
      <c r="C877">
        <v>60</v>
      </c>
      <c r="D877">
        <v>25</v>
      </c>
      <c r="E877">
        <v>50</v>
      </c>
      <c r="F877" t="s">
        <v>17</v>
      </c>
      <c r="G877">
        <v>0</v>
      </c>
      <c r="H877">
        <v>166</v>
      </c>
      <c r="I877">
        <v>150</v>
      </c>
      <c r="J877" t="s">
        <v>5</v>
      </c>
      <c r="K877">
        <v>6.3</v>
      </c>
      <c r="L877">
        <f t="shared" si="13"/>
        <v>23.80952380952381</v>
      </c>
      <c r="M877">
        <f>VLOOKUP( CONCATENATE(D877,E877),градация!A:D,4,0)</f>
        <v>3</v>
      </c>
      <c r="N877">
        <f>VLOOKUP( CONCATENATE(G877,H877),градация!F:I,4,0)</f>
        <v>1</v>
      </c>
    </row>
    <row r="878" spans="1:14" hidden="1" x14ac:dyDescent="0.3">
      <c r="A878" t="s">
        <v>16</v>
      </c>
      <c r="B878">
        <v>97</v>
      </c>
      <c r="C878">
        <v>60</v>
      </c>
      <c r="D878">
        <v>0</v>
      </c>
      <c r="E878">
        <v>5</v>
      </c>
      <c r="F878" t="s">
        <v>17</v>
      </c>
      <c r="G878">
        <v>166</v>
      </c>
      <c r="H878">
        <v>333</v>
      </c>
      <c r="I878">
        <v>180</v>
      </c>
      <c r="J878" t="s">
        <v>5</v>
      </c>
      <c r="K878">
        <v>6.3</v>
      </c>
      <c r="L878">
        <f t="shared" si="13"/>
        <v>28.571428571428573</v>
      </c>
      <c r="M878">
        <f>VLOOKUP( CONCATENATE(D878,E878),градация!A:D,4,0)</f>
        <v>1</v>
      </c>
      <c r="N878">
        <f>VLOOKUP( CONCATENATE(G878,H878),градация!F:I,4,0)</f>
        <v>2</v>
      </c>
    </row>
    <row r="879" spans="1:14" hidden="1" x14ac:dyDescent="0.3">
      <c r="A879" t="s">
        <v>16</v>
      </c>
      <c r="B879">
        <v>97</v>
      </c>
      <c r="C879">
        <v>60</v>
      </c>
      <c r="D879">
        <v>5</v>
      </c>
      <c r="E879">
        <v>25</v>
      </c>
      <c r="F879" t="s">
        <v>17</v>
      </c>
      <c r="G879">
        <v>166</v>
      </c>
      <c r="H879">
        <v>333</v>
      </c>
      <c r="I879">
        <v>170</v>
      </c>
      <c r="J879" t="s">
        <v>5</v>
      </c>
      <c r="K879">
        <v>6.3</v>
      </c>
      <c r="L879">
        <f t="shared" si="13"/>
        <v>26.984126984126984</v>
      </c>
      <c r="M879">
        <f>VLOOKUP( CONCATENATE(D879,E879),градация!A:D,4,0)</f>
        <v>2</v>
      </c>
      <c r="N879">
        <f>VLOOKUP( CONCATENATE(G879,H879),градация!F:I,4,0)</f>
        <v>2</v>
      </c>
    </row>
    <row r="880" spans="1:14" hidden="1" x14ac:dyDescent="0.3">
      <c r="A880" t="s">
        <v>16</v>
      </c>
      <c r="B880">
        <v>97</v>
      </c>
      <c r="C880">
        <v>60</v>
      </c>
      <c r="D880">
        <v>25</v>
      </c>
      <c r="E880">
        <v>50</v>
      </c>
      <c r="F880" t="s">
        <v>17</v>
      </c>
      <c r="G880">
        <v>166</v>
      </c>
      <c r="H880">
        <v>333</v>
      </c>
      <c r="I880">
        <v>160</v>
      </c>
      <c r="J880" t="s">
        <v>5</v>
      </c>
      <c r="K880">
        <v>6.3</v>
      </c>
      <c r="L880">
        <f t="shared" si="13"/>
        <v>25.396825396825399</v>
      </c>
      <c r="M880">
        <f>VLOOKUP( CONCATENATE(D880,E880),градация!A:D,4,0)</f>
        <v>3</v>
      </c>
      <c r="N880">
        <f>VLOOKUP( CONCATENATE(G880,H880),градация!F:I,4,0)</f>
        <v>2</v>
      </c>
    </row>
    <row r="881" spans="1:14" x14ac:dyDescent="0.3">
      <c r="A881" t="s">
        <v>16</v>
      </c>
      <c r="B881">
        <v>97</v>
      </c>
      <c r="C881">
        <v>60</v>
      </c>
      <c r="D881">
        <v>0</v>
      </c>
      <c r="E881">
        <v>5000</v>
      </c>
      <c r="F881" t="s">
        <v>18</v>
      </c>
      <c r="G881">
        <v>333</v>
      </c>
      <c r="H881">
        <v>1000000</v>
      </c>
      <c r="I881">
        <v>0.45</v>
      </c>
      <c r="J881" t="s">
        <v>5</v>
      </c>
      <c r="K881">
        <v>6.3</v>
      </c>
      <c r="L881">
        <f t="shared" si="13"/>
        <v>7.1428571428571438E-2</v>
      </c>
      <c r="M881">
        <f>VLOOKUP( CONCATENATE(D881,E881),градация!A:D,4,0)</f>
        <v>4</v>
      </c>
      <c r="N881">
        <f>VLOOKUP( CONCATENATE(G881,H881),градация!F:I,4,0)</f>
        <v>3</v>
      </c>
    </row>
    <row r="882" spans="1:14" x14ac:dyDescent="0.3">
      <c r="A882" t="s">
        <v>16</v>
      </c>
      <c r="B882">
        <v>97</v>
      </c>
      <c r="C882">
        <v>60</v>
      </c>
      <c r="D882">
        <v>5000</v>
      </c>
      <c r="E882">
        <v>10000</v>
      </c>
      <c r="F882" t="s">
        <v>18</v>
      </c>
      <c r="G882">
        <v>333</v>
      </c>
      <c r="H882">
        <v>1000000</v>
      </c>
      <c r="I882">
        <v>0.44</v>
      </c>
      <c r="J882" t="s">
        <v>5</v>
      </c>
      <c r="K882">
        <v>6.3</v>
      </c>
      <c r="L882">
        <f t="shared" si="13"/>
        <v>6.9841269841269843E-2</v>
      </c>
      <c r="M882">
        <f>VLOOKUP( CONCATENATE(D882,E882),градация!A:D,4,0)</f>
        <v>5</v>
      </c>
      <c r="N882">
        <f>VLOOKUP( CONCATENATE(G882,H882),градация!F:I,4,0)</f>
        <v>3</v>
      </c>
    </row>
    <row r="883" spans="1:14" x14ac:dyDescent="0.3">
      <c r="A883" t="s">
        <v>16</v>
      </c>
      <c r="B883">
        <v>97</v>
      </c>
      <c r="C883">
        <v>60</v>
      </c>
      <c r="D883">
        <v>10000</v>
      </c>
      <c r="E883">
        <v>100000</v>
      </c>
      <c r="F883" t="s">
        <v>18</v>
      </c>
      <c r="G883">
        <v>333</v>
      </c>
      <c r="H883">
        <v>1000000</v>
      </c>
      <c r="I883">
        <v>0.43</v>
      </c>
      <c r="J883" t="s">
        <v>5</v>
      </c>
      <c r="K883">
        <v>6.3</v>
      </c>
      <c r="L883">
        <f t="shared" si="13"/>
        <v>6.8253968253968261E-2</v>
      </c>
      <c r="M883">
        <f>VLOOKUP( CONCATENATE(D883,E883),градация!A:D,4,0)</f>
        <v>6</v>
      </c>
      <c r="N883">
        <f>VLOOKUP( CONCATENATE(G883,H883),градация!F:I,4,0)</f>
        <v>3</v>
      </c>
    </row>
    <row r="884" spans="1:14" hidden="1" x14ac:dyDescent="0.3">
      <c r="A884" t="s">
        <v>16</v>
      </c>
      <c r="B884">
        <v>150</v>
      </c>
      <c r="C884">
        <v>60</v>
      </c>
      <c r="D884">
        <v>0</v>
      </c>
      <c r="E884">
        <v>5</v>
      </c>
      <c r="F884" t="s">
        <v>17</v>
      </c>
      <c r="G884">
        <v>0</v>
      </c>
      <c r="H884">
        <v>166</v>
      </c>
      <c r="I884">
        <v>155</v>
      </c>
      <c r="J884" t="s">
        <v>5</v>
      </c>
      <c r="K884">
        <v>6.3</v>
      </c>
      <c r="L884">
        <f t="shared" si="13"/>
        <v>24.603174603174605</v>
      </c>
      <c r="M884">
        <f>VLOOKUP( CONCATENATE(D884,E884),градация!A:D,4,0)</f>
        <v>1</v>
      </c>
      <c r="N884">
        <f>VLOOKUP( CONCATENATE(G884,H884),градация!F:I,4,0)</f>
        <v>1</v>
      </c>
    </row>
    <row r="885" spans="1:14" hidden="1" x14ac:dyDescent="0.3">
      <c r="A885" t="s">
        <v>16</v>
      </c>
      <c r="B885">
        <v>150</v>
      </c>
      <c r="C885">
        <v>60</v>
      </c>
      <c r="D885">
        <v>5</v>
      </c>
      <c r="E885">
        <v>25</v>
      </c>
      <c r="F885" t="s">
        <v>17</v>
      </c>
      <c r="G885">
        <v>0</v>
      </c>
      <c r="H885">
        <v>166</v>
      </c>
      <c r="I885">
        <v>150</v>
      </c>
      <c r="J885" t="s">
        <v>5</v>
      </c>
      <c r="K885">
        <v>6.3</v>
      </c>
      <c r="L885">
        <f t="shared" si="13"/>
        <v>23.80952380952381</v>
      </c>
      <c r="M885">
        <f>VLOOKUP( CONCATENATE(D885,E885),градация!A:D,4,0)</f>
        <v>2</v>
      </c>
      <c r="N885">
        <f>VLOOKUP( CONCATENATE(G885,H885),градация!F:I,4,0)</f>
        <v>1</v>
      </c>
    </row>
    <row r="886" spans="1:14" hidden="1" x14ac:dyDescent="0.3">
      <c r="A886" t="s">
        <v>16</v>
      </c>
      <c r="B886">
        <v>150</v>
      </c>
      <c r="C886">
        <v>60</v>
      </c>
      <c r="D886">
        <v>25</v>
      </c>
      <c r="E886">
        <v>50</v>
      </c>
      <c r="F886" t="s">
        <v>17</v>
      </c>
      <c r="G886">
        <v>0</v>
      </c>
      <c r="H886">
        <v>166</v>
      </c>
      <c r="I886">
        <v>145</v>
      </c>
      <c r="J886" t="s">
        <v>5</v>
      </c>
      <c r="K886">
        <v>6.3</v>
      </c>
      <c r="L886">
        <f t="shared" si="13"/>
        <v>23.015873015873016</v>
      </c>
      <c r="M886">
        <f>VLOOKUP( CONCATENATE(D886,E886),градация!A:D,4,0)</f>
        <v>3</v>
      </c>
      <c r="N886">
        <f>VLOOKUP( CONCATENATE(G886,H886),градация!F:I,4,0)</f>
        <v>1</v>
      </c>
    </row>
    <row r="887" spans="1:14" hidden="1" x14ac:dyDescent="0.3">
      <c r="A887" t="s">
        <v>16</v>
      </c>
      <c r="B887">
        <v>150</v>
      </c>
      <c r="C887">
        <v>60</v>
      </c>
      <c r="D887">
        <v>0</v>
      </c>
      <c r="E887">
        <v>5</v>
      </c>
      <c r="F887" t="s">
        <v>17</v>
      </c>
      <c r="G887">
        <v>166</v>
      </c>
      <c r="H887">
        <v>333</v>
      </c>
      <c r="I887">
        <v>175</v>
      </c>
      <c r="J887" t="s">
        <v>5</v>
      </c>
      <c r="K887">
        <v>6.3</v>
      </c>
      <c r="L887">
        <f t="shared" si="13"/>
        <v>27.777777777777779</v>
      </c>
      <c r="M887">
        <f>VLOOKUP( CONCATENATE(D887,E887),градация!A:D,4,0)</f>
        <v>1</v>
      </c>
      <c r="N887">
        <f>VLOOKUP( CONCATENATE(G887,H887),градация!F:I,4,0)</f>
        <v>2</v>
      </c>
    </row>
    <row r="888" spans="1:14" hidden="1" x14ac:dyDescent="0.3">
      <c r="A888" t="s">
        <v>16</v>
      </c>
      <c r="B888">
        <v>150</v>
      </c>
      <c r="C888">
        <v>60</v>
      </c>
      <c r="D888">
        <v>5</v>
      </c>
      <c r="E888">
        <v>25</v>
      </c>
      <c r="F888" t="s">
        <v>17</v>
      </c>
      <c r="G888">
        <v>166</v>
      </c>
      <c r="H888">
        <v>333</v>
      </c>
      <c r="I888">
        <v>165</v>
      </c>
      <c r="J888" t="s">
        <v>5</v>
      </c>
      <c r="K888">
        <v>6.3</v>
      </c>
      <c r="L888">
        <f t="shared" si="13"/>
        <v>26.19047619047619</v>
      </c>
      <c r="M888">
        <f>VLOOKUP( CONCATENATE(D888,E888),градация!A:D,4,0)</f>
        <v>2</v>
      </c>
      <c r="N888">
        <f>VLOOKUP( CONCATENATE(G888,H888),градация!F:I,4,0)</f>
        <v>2</v>
      </c>
    </row>
    <row r="889" spans="1:14" hidden="1" x14ac:dyDescent="0.3">
      <c r="A889" t="s">
        <v>16</v>
      </c>
      <c r="B889">
        <v>150</v>
      </c>
      <c r="C889">
        <v>60</v>
      </c>
      <c r="D889">
        <v>25</v>
      </c>
      <c r="E889">
        <v>50</v>
      </c>
      <c r="F889" t="s">
        <v>17</v>
      </c>
      <c r="G889">
        <v>166</v>
      </c>
      <c r="H889">
        <v>333</v>
      </c>
      <c r="I889">
        <v>155</v>
      </c>
      <c r="J889" t="s">
        <v>5</v>
      </c>
      <c r="K889">
        <v>6.3</v>
      </c>
      <c r="L889">
        <f t="shared" si="13"/>
        <v>24.603174603174605</v>
      </c>
      <c r="M889">
        <f>VLOOKUP( CONCATENATE(D889,E889),градация!A:D,4,0)</f>
        <v>3</v>
      </c>
      <c r="N889">
        <f>VLOOKUP( CONCATENATE(G889,H889),градация!F:I,4,0)</f>
        <v>2</v>
      </c>
    </row>
    <row r="890" spans="1:14" x14ac:dyDescent="0.3">
      <c r="A890" t="s">
        <v>16</v>
      </c>
      <c r="B890">
        <v>150</v>
      </c>
      <c r="C890">
        <v>60</v>
      </c>
      <c r="D890">
        <v>0</v>
      </c>
      <c r="E890">
        <v>5000</v>
      </c>
      <c r="F890" t="s">
        <v>18</v>
      </c>
      <c r="G890">
        <v>333</v>
      </c>
      <c r="H890">
        <v>1000000</v>
      </c>
      <c r="I890">
        <v>0.45</v>
      </c>
      <c r="J890" t="s">
        <v>5</v>
      </c>
      <c r="K890">
        <v>6.3</v>
      </c>
      <c r="L890">
        <f t="shared" si="13"/>
        <v>7.1428571428571438E-2</v>
      </c>
      <c r="M890">
        <f>VLOOKUP( CONCATENATE(D890,E890),градация!A:D,4,0)</f>
        <v>4</v>
      </c>
      <c r="N890">
        <f>VLOOKUP( CONCATENATE(G890,H890),градация!F:I,4,0)</f>
        <v>3</v>
      </c>
    </row>
    <row r="891" spans="1:14" x14ac:dyDescent="0.3">
      <c r="A891" t="s">
        <v>16</v>
      </c>
      <c r="B891">
        <v>150</v>
      </c>
      <c r="C891">
        <v>60</v>
      </c>
      <c r="D891">
        <v>5000</v>
      </c>
      <c r="E891">
        <v>10000</v>
      </c>
      <c r="F891" t="s">
        <v>18</v>
      </c>
      <c r="G891">
        <v>333</v>
      </c>
      <c r="H891">
        <v>1000000</v>
      </c>
      <c r="I891">
        <v>0.44</v>
      </c>
      <c r="J891" t="s">
        <v>5</v>
      </c>
      <c r="K891">
        <v>6.3</v>
      </c>
      <c r="L891">
        <f t="shared" si="13"/>
        <v>6.9841269841269843E-2</v>
      </c>
      <c r="M891">
        <f>VLOOKUP( CONCATENATE(D891,E891),градация!A:D,4,0)</f>
        <v>5</v>
      </c>
      <c r="N891">
        <f>VLOOKUP( CONCATENATE(G891,H891),градация!F:I,4,0)</f>
        <v>3</v>
      </c>
    </row>
    <row r="892" spans="1:14" x14ac:dyDescent="0.3">
      <c r="A892" t="s">
        <v>16</v>
      </c>
      <c r="B892">
        <v>150</v>
      </c>
      <c r="C892">
        <v>60</v>
      </c>
      <c r="D892">
        <v>10000</v>
      </c>
      <c r="E892">
        <v>100000</v>
      </c>
      <c r="F892" t="s">
        <v>18</v>
      </c>
      <c r="G892">
        <v>333</v>
      </c>
      <c r="H892">
        <v>1000000</v>
      </c>
      <c r="I892">
        <v>0.43</v>
      </c>
      <c r="J892" t="s">
        <v>5</v>
      </c>
      <c r="K892">
        <v>6.3</v>
      </c>
      <c r="L892">
        <f t="shared" si="13"/>
        <v>6.8253968253968261E-2</v>
      </c>
      <c r="M892">
        <f>VLOOKUP( CONCATENATE(D892,E892),градация!A:D,4,0)</f>
        <v>6</v>
      </c>
      <c r="N892">
        <f>VLOOKUP( CONCATENATE(G892,H892),градация!F:I,4,0)</f>
        <v>3</v>
      </c>
    </row>
    <row r="893" spans="1:14" hidden="1" x14ac:dyDescent="0.3">
      <c r="A893" t="s">
        <v>16</v>
      </c>
      <c r="B893">
        <v>57</v>
      </c>
      <c r="C893">
        <v>60</v>
      </c>
      <c r="D893">
        <v>0</v>
      </c>
      <c r="E893">
        <v>5</v>
      </c>
      <c r="F893" t="s">
        <v>17</v>
      </c>
      <c r="G893">
        <v>0</v>
      </c>
      <c r="H893">
        <v>166</v>
      </c>
      <c r="I893">
        <v>150</v>
      </c>
      <c r="J893" t="s">
        <v>5</v>
      </c>
      <c r="K893">
        <v>6.3</v>
      </c>
      <c r="L893">
        <f t="shared" si="13"/>
        <v>23.80952380952381</v>
      </c>
      <c r="M893">
        <f>VLOOKUP( CONCATENATE(D893,E893),градация!A:D,4,0)</f>
        <v>1</v>
      </c>
      <c r="N893">
        <f>VLOOKUP( CONCATENATE(G893,H893),градация!F:I,4,0)</f>
        <v>1</v>
      </c>
    </row>
    <row r="894" spans="1:14" hidden="1" x14ac:dyDescent="0.3">
      <c r="A894" t="s">
        <v>16</v>
      </c>
      <c r="B894">
        <v>57</v>
      </c>
      <c r="C894">
        <v>60</v>
      </c>
      <c r="D894">
        <v>5</v>
      </c>
      <c r="E894">
        <v>25</v>
      </c>
      <c r="F894" t="s">
        <v>17</v>
      </c>
      <c r="G894">
        <v>0</v>
      </c>
      <c r="H894">
        <v>166</v>
      </c>
      <c r="I894">
        <v>145</v>
      </c>
      <c r="J894" t="s">
        <v>5</v>
      </c>
      <c r="K894">
        <v>6.3</v>
      </c>
      <c r="L894">
        <f t="shared" si="13"/>
        <v>23.015873015873016</v>
      </c>
      <c r="M894">
        <f>VLOOKUP( CONCATENATE(D894,E894),градация!A:D,4,0)</f>
        <v>2</v>
      </c>
      <c r="N894">
        <f>VLOOKUP( CONCATENATE(G894,H894),градация!F:I,4,0)</f>
        <v>1</v>
      </c>
    </row>
    <row r="895" spans="1:14" hidden="1" x14ac:dyDescent="0.3">
      <c r="A895" t="s">
        <v>16</v>
      </c>
      <c r="B895">
        <v>57</v>
      </c>
      <c r="C895">
        <v>60</v>
      </c>
      <c r="D895">
        <v>25</v>
      </c>
      <c r="E895">
        <v>50</v>
      </c>
      <c r="F895" t="s">
        <v>17</v>
      </c>
      <c r="G895">
        <v>0</v>
      </c>
      <c r="H895">
        <v>166</v>
      </c>
      <c r="I895">
        <v>140</v>
      </c>
      <c r="J895" t="s">
        <v>5</v>
      </c>
      <c r="K895">
        <v>6.3</v>
      </c>
      <c r="L895">
        <f t="shared" si="13"/>
        <v>22.222222222222221</v>
      </c>
      <c r="M895">
        <f>VLOOKUP( CONCATENATE(D895,E895),градация!A:D,4,0)</f>
        <v>3</v>
      </c>
      <c r="N895">
        <f>VLOOKUP( CONCATENATE(G895,H895),градация!F:I,4,0)</f>
        <v>1</v>
      </c>
    </row>
    <row r="896" spans="1:14" hidden="1" x14ac:dyDescent="0.3">
      <c r="A896" t="s">
        <v>16</v>
      </c>
      <c r="B896">
        <v>57</v>
      </c>
      <c r="C896">
        <v>60</v>
      </c>
      <c r="D896">
        <v>0</v>
      </c>
      <c r="E896">
        <v>5</v>
      </c>
      <c r="F896" t="s">
        <v>17</v>
      </c>
      <c r="G896">
        <v>166</v>
      </c>
      <c r="H896">
        <v>333</v>
      </c>
      <c r="I896">
        <v>170</v>
      </c>
      <c r="J896" t="s">
        <v>5</v>
      </c>
      <c r="K896">
        <v>6.3</v>
      </c>
      <c r="L896">
        <f t="shared" si="13"/>
        <v>26.984126984126984</v>
      </c>
      <c r="M896">
        <f>VLOOKUP( CONCATENATE(D896,E896),градация!A:D,4,0)</f>
        <v>1</v>
      </c>
      <c r="N896">
        <f>VLOOKUP( CONCATENATE(G896,H896),градация!F:I,4,0)</f>
        <v>2</v>
      </c>
    </row>
    <row r="897" spans="1:14" hidden="1" x14ac:dyDescent="0.3">
      <c r="A897" t="s">
        <v>16</v>
      </c>
      <c r="B897">
        <v>57</v>
      </c>
      <c r="C897">
        <v>60</v>
      </c>
      <c r="D897">
        <v>5</v>
      </c>
      <c r="E897">
        <v>25</v>
      </c>
      <c r="F897" t="s">
        <v>17</v>
      </c>
      <c r="G897">
        <v>166</v>
      </c>
      <c r="H897">
        <v>333</v>
      </c>
      <c r="I897">
        <v>160</v>
      </c>
      <c r="J897" t="s">
        <v>5</v>
      </c>
      <c r="K897">
        <v>6.3</v>
      </c>
      <c r="L897">
        <f t="shared" si="13"/>
        <v>25.396825396825399</v>
      </c>
      <c r="M897">
        <f>VLOOKUP( CONCATENATE(D897,E897),градация!A:D,4,0)</f>
        <v>2</v>
      </c>
      <c r="N897">
        <f>VLOOKUP( CONCATENATE(G897,H897),градация!F:I,4,0)</f>
        <v>2</v>
      </c>
    </row>
    <row r="898" spans="1:14" hidden="1" x14ac:dyDescent="0.3">
      <c r="A898" t="s">
        <v>16</v>
      </c>
      <c r="B898">
        <v>57</v>
      </c>
      <c r="C898">
        <v>60</v>
      </c>
      <c r="D898">
        <v>25</v>
      </c>
      <c r="E898">
        <v>50</v>
      </c>
      <c r="F898" t="s">
        <v>17</v>
      </c>
      <c r="G898">
        <v>166</v>
      </c>
      <c r="H898">
        <v>333</v>
      </c>
      <c r="I898">
        <v>150</v>
      </c>
      <c r="J898" t="s">
        <v>5</v>
      </c>
      <c r="K898">
        <v>6.3</v>
      </c>
      <c r="L898">
        <f t="shared" si="13"/>
        <v>23.80952380952381</v>
      </c>
      <c r="M898">
        <f>VLOOKUP( CONCATENATE(D898,E898),градация!A:D,4,0)</f>
        <v>3</v>
      </c>
      <c r="N898">
        <f>VLOOKUP( CONCATENATE(G898,H898),градация!F:I,4,0)</f>
        <v>2</v>
      </c>
    </row>
    <row r="899" spans="1:14" x14ac:dyDescent="0.3">
      <c r="A899" t="s">
        <v>16</v>
      </c>
      <c r="B899">
        <v>57</v>
      </c>
      <c r="C899">
        <v>60</v>
      </c>
      <c r="D899">
        <v>0</v>
      </c>
      <c r="E899">
        <v>5000</v>
      </c>
      <c r="F899" t="s">
        <v>18</v>
      </c>
      <c r="G899">
        <v>333</v>
      </c>
      <c r="H899">
        <v>1000000</v>
      </c>
      <c r="I899">
        <v>0.45</v>
      </c>
      <c r="J899" t="s">
        <v>5</v>
      </c>
      <c r="K899">
        <v>6.3</v>
      </c>
      <c r="L899">
        <f t="shared" ref="L899:L962" si="14">I899/K899</f>
        <v>7.1428571428571438E-2</v>
      </c>
      <c r="M899">
        <f>VLOOKUP( CONCATENATE(D899,E899),градация!A:D,4,0)</f>
        <v>4</v>
      </c>
      <c r="N899">
        <f>VLOOKUP( CONCATENATE(G899,H899),градация!F:I,4,0)</f>
        <v>3</v>
      </c>
    </row>
    <row r="900" spans="1:14" x14ac:dyDescent="0.3">
      <c r="A900" t="s">
        <v>16</v>
      </c>
      <c r="B900">
        <v>57</v>
      </c>
      <c r="C900">
        <v>60</v>
      </c>
      <c r="D900">
        <v>5000</v>
      </c>
      <c r="E900">
        <v>10000</v>
      </c>
      <c r="F900" t="s">
        <v>18</v>
      </c>
      <c r="G900">
        <v>333</v>
      </c>
      <c r="H900">
        <v>1000000</v>
      </c>
      <c r="I900">
        <v>0.44</v>
      </c>
      <c r="J900" t="s">
        <v>5</v>
      </c>
      <c r="K900">
        <v>6.3</v>
      </c>
      <c r="L900">
        <f t="shared" si="14"/>
        <v>6.9841269841269843E-2</v>
      </c>
      <c r="M900">
        <f>VLOOKUP( CONCATENATE(D900,E900),градация!A:D,4,0)</f>
        <v>5</v>
      </c>
      <c r="N900">
        <f>VLOOKUP( CONCATENATE(G900,H900),градация!F:I,4,0)</f>
        <v>3</v>
      </c>
    </row>
    <row r="901" spans="1:14" x14ac:dyDescent="0.3">
      <c r="A901" t="s">
        <v>16</v>
      </c>
      <c r="B901">
        <v>57</v>
      </c>
      <c r="C901">
        <v>60</v>
      </c>
      <c r="D901">
        <v>10000</v>
      </c>
      <c r="E901">
        <v>100000</v>
      </c>
      <c r="F901" t="s">
        <v>18</v>
      </c>
      <c r="G901">
        <v>333</v>
      </c>
      <c r="H901">
        <v>1000000</v>
      </c>
      <c r="I901">
        <v>0.43</v>
      </c>
      <c r="J901" t="s">
        <v>5</v>
      </c>
      <c r="K901">
        <v>6.3</v>
      </c>
      <c r="L901">
        <f t="shared" si="14"/>
        <v>6.8253968253968261E-2</v>
      </c>
      <c r="M901">
        <f>VLOOKUP( CONCATENATE(D901,E901),градация!A:D,4,0)</f>
        <v>6</v>
      </c>
      <c r="N901">
        <f>VLOOKUP( CONCATENATE(G901,H901),градация!F:I,4,0)</f>
        <v>3</v>
      </c>
    </row>
    <row r="902" spans="1:14" hidden="1" x14ac:dyDescent="0.3">
      <c r="A902" t="s">
        <v>16</v>
      </c>
      <c r="B902">
        <v>128</v>
      </c>
      <c r="C902">
        <v>60</v>
      </c>
      <c r="D902">
        <v>0</v>
      </c>
      <c r="E902">
        <v>5</v>
      </c>
      <c r="F902" t="s">
        <v>17</v>
      </c>
      <c r="G902">
        <v>0</v>
      </c>
      <c r="H902">
        <v>166</v>
      </c>
      <c r="I902">
        <v>150</v>
      </c>
      <c r="J902" t="s">
        <v>5</v>
      </c>
      <c r="K902">
        <v>6.3</v>
      </c>
      <c r="L902">
        <f t="shared" si="14"/>
        <v>23.80952380952381</v>
      </c>
      <c r="M902">
        <f>VLOOKUP( CONCATENATE(D902,E902),градация!A:D,4,0)</f>
        <v>1</v>
      </c>
      <c r="N902">
        <f>VLOOKUP( CONCATENATE(G902,H902),градация!F:I,4,0)</f>
        <v>1</v>
      </c>
    </row>
    <row r="903" spans="1:14" hidden="1" x14ac:dyDescent="0.3">
      <c r="A903" t="s">
        <v>16</v>
      </c>
      <c r="B903">
        <v>128</v>
      </c>
      <c r="C903">
        <v>60</v>
      </c>
      <c r="D903">
        <v>5</v>
      </c>
      <c r="E903">
        <v>25</v>
      </c>
      <c r="F903" t="s">
        <v>17</v>
      </c>
      <c r="G903">
        <v>0</v>
      </c>
      <c r="H903">
        <v>166</v>
      </c>
      <c r="I903">
        <v>145</v>
      </c>
      <c r="J903" t="s">
        <v>5</v>
      </c>
      <c r="K903">
        <v>6.3</v>
      </c>
      <c r="L903">
        <f t="shared" si="14"/>
        <v>23.015873015873016</v>
      </c>
      <c r="M903">
        <f>VLOOKUP( CONCATENATE(D903,E903),градация!A:D,4,0)</f>
        <v>2</v>
      </c>
      <c r="N903">
        <f>VLOOKUP( CONCATENATE(G903,H903),градация!F:I,4,0)</f>
        <v>1</v>
      </c>
    </row>
    <row r="904" spans="1:14" hidden="1" x14ac:dyDescent="0.3">
      <c r="A904" t="s">
        <v>16</v>
      </c>
      <c r="B904">
        <v>128</v>
      </c>
      <c r="C904">
        <v>60</v>
      </c>
      <c r="D904">
        <v>25</v>
      </c>
      <c r="E904">
        <v>50</v>
      </c>
      <c r="F904" t="s">
        <v>17</v>
      </c>
      <c r="G904">
        <v>0</v>
      </c>
      <c r="H904">
        <v>166</v>
      </c>
      <c r="I904">
        <v>140</v>
      </c>
      <c r="J904" t="s">
        <v>5</v>
      </c>
      <c r="K904">
        <v>6.3</v>
      </c>
      <c r="L904">
        <f t="shared" si="14"/>
        <v>22.222222222222221</v>
      </c>
      <c r="M904">
        <f>VLOOKUP( CONCATENATE(D904,E904),градация!A:D,4,0)</f>
        <v>3</v>
      </c>
      <c r="N904">
        <f>VLOOKUP( CONCATENATE(G904,H904),градация!F:I,4,0)</f>
        <v>1</v>
      </c>
    </row>
    <row r="905" spans="1:14" hidden="1" x14ac:dyDescent="0.3">
      <c r="A905" t="s">
        <v>16</v>
      </c>
      <c r="B905">
        <v>128</v>
      </c>
      <c r="C905">
        <v>60</v>
      </c>
      <c r="D905">
        <v>0</v>
      </c>
      <c r="E905">
        <v>5</v>
      </c>
      <c r="F905" t="s">
        <v>17</v>
      </c>
      <c r="G905">
        <v>166</v>
      </c>
      <c r="H905">
        <v>333</v>
      </c>
      <c r="I905">
        <v>170</v>
      </c>
      <c r="J905" t="s">
        <v>5</v>
      </c>
      <c r="K905">
        <v>6.3</v>
      </c>
      <c r="L905">
        <f t="shared" si="14"/>
        <v>26.984126984126984</v>
      </c>
      <c r="M905">
        <f>VLOOKUP( CONCATENATE(D905,E905),градация!A:D,4,0)</f>
        <v>1</v>
      </c>
      <c r="N905">
        <f>VLOOKUP( CONCATENATE(G905,H905),градация!F:I,4,0)</f>
        <v>2</v>
      </c>
    </row>
    <row r="906" spans="1:14" hidden="1" x14ac:dyDescent="0.3">
      <c r="A906" t="s">
        <v>16</v>
      </c>
      <c r="B906">
        <v>128</v>
      </c>
      <c r="C906">
        <v>60</v>
      </c>
      <c r="D906">
        <v>5</v>
      </c>
      <c r="E906">
        <v>25</v>
      </c>
      <c r="F906" t="s">
        <v>17</v>
      </c>
      <c r="G906">
        <v>166</v>
      </c>
      <c r="H906">
        <v>333</v>
      </c>
      <c r="I906">
        <v>160</v>
      </c>
      <c r="J906" t="s">
        <v>5</v>
      </c>
      <c r="K906">
        <v>6.3</v>
      </c>
      <c r="L906">
        <f t="shared" si="14"/>
        <v>25.396825396825399</v>
      </c>
      <c r="M906">
        <f>VLOOKUP( CONCATENATE(D906,E906),градация!A:D,4,0)</f>
        <v>2</v>
      </c>
      <c r="N906">
        <f>VLOOKUP( CONCATENATE(G906,H906),градация!F:I,4,0)</f>
        <v>2</v>
      </c>
    </row>
    <row r="907" spans="1:14" hidden="1" x14ac:dyDescent="0.3">
      <c r="A907" t="s">
        <v>16</v>
      </c>
      <c r="B907">
        <v>128</v>
      </c>
      <c r="C907">
        <v>60</v>
      </c>
      <c r="D907">
        <v>25</v>
      </c>
      <c r="E907">
        <v>50</v>
      </c>
      <c r="F907" t="s">
        <v>17</v>
      </c>
      <c r="G907">
        <v>166</v>
      </c>
      <c r="H907">
        <v>333</v>
      </c>
      <c r="I907">
        <v>150</v>
      </c>
      <c r="J907" t="s">
        <v>5</v>
      </c>
      <c r="K907">
        <v>6.3</v>
      </c>
      <c r="L907">
        <f t="shared" si="14"/>
        <v>23.80952380952381</v>
      </c>
      <c r="M907">
        <f>VLOOKUP( CONCATENATE(D907,E907),градация!A:D,4,0)</f>
        <v>3</v>
      </c>
      <c r="N907">
        <f>VLOOKUP( CONCATENATE(G907,H907),градация!F:I,4,0)</f>
        <v>2</v>
      </c>
    </row>
    <row r="908" spans="1:14" x14ac:dyDescent="0.3">
      <c r="A908" t="s">
        <v>16</v>
      </c>
      <c r="B908">
        <v>128</v>
      </c>
      <c r="C908">
        <v>60</v>
      </c>
      <c r="D908">
        <v>0</v>
      </c>
      <c r="E908">
        <v>5000</v>
      </c>
      <c r="F908" t="s">
        <v>18</v>
      </c>
      <c r="G908">
        <v>333</v>
      </c>
      <c r="H908">
        <v>1000000</v>
      </c>
      <c r="I908">
        <v>0.48</v>
      </c>
      <c r="J908" t="s">
        <v>5</v>
      </c>
      <c r="K908">
        <v>6.3</v>
      </c>
      <c r="L908">
        <f t="shared" si="14"/>
        <v>7.6190476190476183E-2</v>
      </c>
      <c r="M908">
        <f>VLOOKUP( CONCATENATE(D908,E908),градация!A:D,4,0)</f>
        <v>4</v>
      </c>
      <c r="N908">
        <f>VLOOKUP( CONCATENATE(G908,H908),градация!F:I,4,0)</f>
        <v>3</v>
      </c>
    </row>
    <row r="909" spans="1:14" x14ac:dyDescent="0.3">
      <c r="A909" t="s">
        <v>16</v>
      </c>
      <c r="B909">
        <v>128</v>
      </c>
      <c r="C909">
        <v>60</v>
      </c>
      <c r="D909">
        <v>5000</v>
      </c>
      <c r="E909">
        <v>10000</v>
      </c>
      <c r="F909" t="s">
        <v>18</v>
      </c>
      <c r="G909">
        <v>333</v>
      </c>
      <c r="H909">
        <v>1000000</v>
      </c>
      <c r="I909">
        <v>0.47</v>
      </c>
      <c r="J909" t="s">
        <v>5</v>
      </c>
      <c r="K909">
        <v>6.3</v>
      </c>
      <c r="L909">
        <f t="shared" si="14"/>
        <v>7.4603174603174602E-2</v>
      </c>
      <c r="M909">
        <f>VLOOKUP( CONCATENATE(D909,E909),градация!A:D,4,0)</f>
        <v>5</v>
      </c>
      <c r="N909">
        <f>VLOOKUP( CONCATENATE(G909,H909),градация!F:I,4,0)</f>
        <v>3</v>
      </c>
    </row>
    <row r="910" spans="1:14" x14ac:dyDescent="0.3">
      <c r="A910" t="s">
        <v>16</v>
      </c>
      <c r="B910">
        <v>128</v>
      </c>
      <c r="C910">
        <v>60</v>
      </c>
      <c r="D910">
        <v>10000</v>
      </c>
      <c r="E910">
        <v>100000</v>
      </c>
      <c r="F910" t="s">
        <v>18</v>
      </c>
      <c r="G910">
        <v>333</v>
      </c>
      <c r="H910">
        <v>1000000</v>
      </c>
      <c r="I910">
        <v>0.46</v>
      </c>
      <c r="J910" t="s">
        <v>5</v>
      </c>
      <c r="K910">
        <v>6.3</v>
      </c>
      <c r="L910">
        <f t="shared" si="14"/>
        <v>7.301587301587302E-2</v>
      </c>
      <c r="M910">
        <f>VLOOKUP( CONCATENATE(D910,E910),градация!A:D,4,0)</f>
        <v>6</v>
      </c>
      <c r="N910">
        <f>VLOOKUP( CONCATENATE(G910,H910),градация!F:I,4,0)</f>
        <v>3</v>
      </c>
    </row>
    <row r="911" spans="1:14" hidden="1" x14ac:dyDescent="0.3">
      <c r="A911" t="s">
        <v>16</v>
      </c>
      <c r="B911">
        <v>89</v>
      </c>
      <c r="C911">
        <v>60</v>
      </c>
      <c r="D911">
        <v>0</v>
      </c>
      <c r="E911">
        <v>5</v>
      </c>
      <c r="F911" t="s">
        <v>17</v>
      </c>
      <c r="G911">
        <v>0</v>
      </c>
      <c r="H911">
        <v>166</v>
      </c>
      <c r="I911">
        <v>150</v>
      </c>
      <c r="J911" t="s">
        <v>5</v>
      </c>
      <c r="K911">
        <v>6.3</v>
      </c>
      <c r="L911">
        <f t="shared" si="14"/>
        <v>23.80952380952381</v>
      </c>
      <c r="M911">
        <f>VLOOKUP( CONCATENATE(D911,E911),градация!A:D,4,0)</f>
        <v>1</v>
      </c>
      <c r="N911">
        <f>VLOOKUP( CONCATENATE(G911,H911),градация!F:I,4,0)</f>
        <v>1</v>
      </c>
    </row>
    <row r="912" spans="1:14" hidden="1" x14ac:dyDescent="0.3">
      <c r="A912" t="s">
        <v>16</v>
      </c>
      <c r="B912">
        <v>89</v>
      </c>
      <c r="C912">
        <v>60</v>
      </c>
      <c r="D912">
        <v>5</v>
      </c>
      <c r="E912">
        <v>25</v>
      </c>
      <c r="F912" t="s">
        <v>17</v>
      </c>
      <c r="G912">
        <v>0</v>
      </c>
      <c r="H912">
        <v>166</v>
      </c>
      <c r="I912">
        <v>145</v>
      </c>
      <c r="J912" t="s">
        <v>5</v>
      </c>
      <c r="K912">
        <v>6.3</v>
      </c>
      <c r="L912">
        <f t="shared" si="14"/>
        <v>23.015873015873016</v>
      </c>
      <c r="M912">
        <f>VLOOKUP( CONCATENATE(D912,E912),градация!A:D,4,0)</f>
        <v>2</v>
      </c>
      <c r="N912">
        <f>VLOOKUP( CONCATENATE(G912,H912),градация!F:I,4,0)</f>
        <v>1</v>
      </c>
    </row>
    <row r="913" spans="1:14" hidden="1" x14ac:dyDescent="0.3">
      <c r="A913" t="s">
        <v>16</v>
      </c>
      <c r="B913">
        <v>89</v>
      </c>
      <c r="C913">
        <v>60</v>
      </c>
      <c r="D913">
        <v>25</v>
      </c>
      <c r="E913">
        <v>50</v>
      </c>
      <c r="F913" t="s">
        <v>17</v>
      </c>
      <c r="G913">
        <v>0</v>
      </c>
      <c r="H913">
        <v>166</v>
      </c>
      <c r="I913">
        <v>140</v>
      </c>
      <c r="J913" t="s">
        <v>5</v>
      </c>
      <c r="K913">
        <v>6.3</v>
      </c>
      <c r="L913">
        <f t="shared" si="14"/>
        <v>22.222222222222221</v>
      </c>
      <c r="M913">
        <f>VLOOKUP( CONCATENATE(D913,E913),градация!A:D,4,0)</f>
        <v>3</v>
      </c>
      <c r="N913">
        <f>VLOOKUP( CONCATENATE(G913,H913),градация!F:I,4,0)</f>
        <v>1</v>
      </c>
    </row>
    <row r="914" spans="1:14" hidden="1" x14ac:dyDescent="0.3">
      <c r="A914" t="s">
        <v>16</v>
      </c>
      <c r="B914">
        <v>89</v>
      </c>
      <c r="C914">
        <v>60</v>
      </c>
      <c r="D914">
        <v>0</v>
      </c>
      <c r="E914">
        <v>5</v>
      </c>
      <c r="F914" t="s">
        <v>17</v>
      </c>
      <c r="G914">
        <v>166</v>
      </c>
      <c r="H914">
        <v>333</v>
      </c>
      <c r="I914">
        <v>170</v>
      </c>
      <c r="J914" t="s">
        <v>5</v>
      </c>
      <c r="K914">
        <v>6.3</v>
      </c>
      <c r="L914">
        <f t="shared" si="14"/>
        <v>26.984126984126984</v>
      </c>
      <c r="M914">
        <f>VLOOKUP( CONCATENATE(D914,E914),градация!A:D,4,0)</f>
        <v>1</v>
      </c>
      <c r="N914">
        <f>VLOOKUP( CONCATENATE(G914,H914),градация!F:I,4,0)</f>
        <v>2</v>
      </c>
    </row>
    <row r="915" spans="1:14" hidden="1" x14ac:dyDescent="0.3">
      <c r="A915" t="s">
        <v>16</v>
      </c>
      <c r="B915">
        <v>89</v>
      </c>
      <c r="C915">
        <v>60</v>
      </c>
      <c r="D915">
        <v>5</v>
      </c>
      <c r="E915">
        <v>25</v>
      </c>
      <c r="F915" t="s">
        <v>17</v>
      </c>
      <c r="G915">
        <v>166</v>
      </c>
      <c r="H915">
        <v>333</v>
      </c>
      <c r="I915">
        <v>160</v>
      </c>
      <c r="J915" t="s">
        <v>5</v>
      </c>
      <c r="K915">
        <v>6.3</v>
      </c>
      <c r="L915">
        <f t="shared" si="14"/>
        <v>25.396825396825399</v>
      </c>
      <c r="M915">
        <f>VLOOKUP( CONCATENATE(D915,E915),градация!A:D,4,0)</f>
        <v>2</v>
      </c>
      <c r="N915">
        <f>VLOOKUP( CONCATENATE(G915,H915),градация!F:I,4,0)</f>
        <v>2</v>
      </c>
    </row>
    <row r="916" spans="1:14" hidden="1" x14ac:dyDescent="0.3">
      <c r="A916" t="s">
        <v>16</v>
      </c>
      <c r="B916">
        <v>89</v>
      </c>
      <c r="C916">
        <v>60</v>
      </c>
      <c r="D916">
        <v>25</v>
      </c>
      <c r="E916">
        <v>50</v>
      </c>
      <c r="F916" t="s">
        <v>17</v>
      </c>
      <c r="G916">
        <v>166</v>
      </c>
      <c r="H916">
        <v>333</v>
      </c>
      <c r="I916">
        <v>150</v>
      </c>
      <c r="J916" t="s">
        <v>5</v>
      </c>
      <c r="K916">
        <v>6.3</v>
      </c>
      <c r="L916">
        <f t="shared" si="14"/>
        <v>23.80952380952381</v>
      </c>
      <c r="M916">
        <f>VLOOKUP( CONCATENATE(D916,E916),градация!A:D,4,0)</f>
        <v>3</v>
      </c>
      <c r="N916">
        <f>VLOOKUP( CONCATENATE(G916,H916),градация!F:I,4,0)</f>
        <v>2</v>
      </c>
    </row>
    <row r="917" spans="1:14" x14ac:dyDescent="0.3">
      <c r="A917" t="s">
        <v>16</v>
      </c>
      <c r="B917">
        <v>89</v>
      </c>
      <c r="C917">
        <v>60</v>
      </c>
      <c r="D917">
        <v>0</v>
      </c>
      <c r="E917">
        <v>5000</v>
      </c>
      <c r="F917" t="s">
        <v>18</v>
      </c>
      <c r="G917">
        <v>333</v>
      </c>
      <c r="H917">
        <v>1000000</v>
      </c>
      <c r="I917">
        <v>0.47</v>
      </c>
      <c r="J917" t="s">
        <v>5</v>
      </c>
      <c r="K917">
        <v>6.3</v>
      </c>
      <c r="L917">
        <f t="shared" si="14"/>
        <v>7.4603174603174602E-2</v>
      </c>
      <c r="M917">
        <f>VLOOKUP( CONCATENATE(D917,E917),градация!A:D,4,0)</f>
        <v>4</v>
      </c>
      <c r="N917">
        <f>VLOOKUP( CONCATENATE(G917,H917),градация!F:I,4,0)</f>
        <v>3</v>
      </c>
    </row>
    <row r="918" spans="1:14" x14ac:dyDescent="0.3">
      <c r="A918" t="s">
        <v>16</v>
      </c>
      <c r="B918">
        <v>89</v>
      </c>
      <c r="C918">
        <v>60</v>
      </c>
      <c r="D918">
        <v>5000</v>
      </c>
      <c r="E918">
        <v>10000</v>
      </c>
      <c r="F918" t="s">
        <v>18</v>
      </c>
      <c r="G918">
        <v>333</v>
      </c>
      <c r="H918">
        <v>1000000</v>
      </c>
      <c r="I918">
        <v>0.46</v>
      </c>
      <c r="J918" t="s">
        <v>5</v>
      </c>
      <c r="K918">
        <v>6.3</v>
      </c>
      <c r="L918">
        <f t="shared" si="14"/>
        <v>7.301587301587302E-2</v>
      </c>
      <c r="M918">
        <f>VLOOKUP( CONCATENATE(D918,E918),градация!A:D,4,0)</f>
        <v>5</v>
      </c>
      <c r="N918">
        <f>VLOOKUP( CONCATENATE(G918,H918),градация!F:I,4,0)</f>
        <v>3</v>
      </c>
    </row>
    <row r="919" spans="1:14" x14ac:dyDescent="0.3">
      <c r="A919" t="s">
        <v>16</v>
      </c>
      <c r="B919">
        <v>89</v>
      </c>
      <c r="C919">
        <v>60</v>
      </c>
      <c r="D919">
        <v>10000</v>
      </c>
      <c r="E919">
        <v>100000</v>
      </c>
      <c r="F919" t="s">
        <v>18</v>
      </c>
      <c r="G919">
        <v>333</v>
      </c>
      <c r="H919">
        <v>1000000</v>
      </c>
      <c r="I919">
        <v>0.45</v>
      </c>
      <c r="J919" t="s">
        <v>5</v>
      </c>
      <c r="K919">
        <v>6.3</v>
      </c>
      <c r="L919">
        <f t="shared" si="14"/>
        <v>7.1428571428571438E-2</v>
      </c>
      <c r="M919">
        <f>VLOOKUP( CONCATENATE(D919,E919),градация!A:D,4,0)</f>
        <v>6</v>
      </c>
      <c r="N919">
        <f>VLOOKUP( CONCATENATE(G919,H919),градация!F:I,4,0)</f>
        <v>3</v>
      </c>
    </row>
    <row r="920" spans="1:14" hidden="1" x14ac:dyDescent="0.3">
      <c r="A920" t="s">
        <v>16</v>
      </c>
      <c r="B920">
        <v>95</v>
      </c>
      <c r="C920">
        <v>60</v>
      </c>
      <c r="D920">
        <v>0</v>
      </c>
      <c r="E920">
        <v>5</v>
      </c>
      <c r="F920" t="s">
        <v>17</v>
      </c>
      <c r="G920">
        <v>0</v>
      </c>
      <c r="H920">
        <v>166</v>
      </c>
      <c r="I920">
        <v>120</v>
      </c>
      <c r="J920" t="s">
        <v>5</v>
      </c>
      <c r="K920">
        <v>6.3</v>
      </c>
      <c r="L920">
        <f t="shared" si="14"/>
        <v>19.047619047619047</v>
      </c>
      <c r="M920">
        <f>VLOOKUP( CONCATENATE(D920,E920),градация!A:D,4,0)</f>
        <v>1</v>
      </c>
      <c r="N920">
        <f>VLOOKUP( CONCATENATE(G920,H920),градация!F:I,4,0)</f>
        <v>1</v>
      </c>
    </row>
    <row r="921" spans="1:14" hidden="1" x14ac:dyDescent="0.3">
      <c r="A921" t="s">
        <v>16</v>
      </c>
      <c r="B921">
        <v>95</v>
      </c>
      <c r="C921">
        <v>60</v>
      </c>
      <c r="D921">
        <v>5</v>
      </c>
      <c r="E921">
        <v>25</v>
      </c>
      <c r="F921" t="s">
        <v>17</v>
      </c>
      <c r="G921">
        <v>0</v>
      </c>
      <c r="H921">
        <v>166</v>
      </c>
      <c r="I921">
        <v>115</v>
      </c>
      <c r="J921" t="s">
        <v>5</v>
      </c>
      <c r="K921">
        <v>6.3</v>
      </c>
      <c r="L921">
        <f t="shared" si="14"/>
        <v>18.253968253968253</v>
      </c>
      <c r="M921">
        <f>VLOOKUP( CONCATENATE(D921,E921),градация!A:D,4,0)</f>
        <v>2</v>
      </c>
      <c r="N921">
        <f>VLOOKUP( CONCATENATE(G921,H921),градация!F:I,4,0)</f>
        <v>1</v>
      </c>
    </row>
    <row r="922" spans="1:14" hidden="1" x14ac:dyDescent="0.3">
      <c r="A922" t="s">
        <v>16</v>
      </c>
      <c r="B922">
        <v>95</v>
      </c>
      <c r="C922">
        <v>60</v>
      </c>
      <c r="D922">
        <v>25</v>
      </c>
      <c r="E922">
        <v>50</v>
      </c>
      <c r="F922" t="s">
        <v>17</v>
      </c>
      <c r="G922">
        <v>0</v>
      </c>
      <c r="H922">
        <v>166</v>
      </c>
      <c r="I922">
        <v>110</v>
      </c>
      <c r="J922" t="s">
        <v>5</v>
      </c>
      <c r="K922">
        <v>6.3</v>
      </c>
      <c r="L922">
        <f t="shared" si="14"/>
        <v>17.460317460317462</v>
      </c>
      <c r="M922">
        <f>VLOOKUP( CONCATENATE(D922,E922),градация!A:D,4,0)</f>
        <v>3</v>
      </c>
      <c r="N922">
        <f>VLOOKUP( CONCATENATE(G922,H922),градация!F:I,4,0)</f>
        <v>1</v>
      </c>
    </row>
    <row r="923" spans="1:14" hidden="1" x14ac:dyDescent="0.3">
      <c r="A923" t="s">
        <v>16</v>
      </c>
      <c r="B923">
        <v>95</v>
      </c>
      <c r="C923">
        <v>60</v>
      </c>
      <c r="D923">
        <v>0</v>
      </c>
      <c r="E923">
        <v>5</v>
      </c>
      <c r="F923" t="s">
        <v>17</v>
      </c>
      <c r="G923">
        <v>166</v>
      </c>
      <c r="H923">
        <v>333</v>
      </c>
      <c r="I923">
        <v>140</v>
      </c>
      <c r="J923" t="s">
        <v>5</v>
      </c>
      <c r="K923">
        <v>6.3</v>
      </c>
      <c r="L923">
        <f t="shared" si="14"/>
        <v>22.222222222222221</v>
      </c>
      <c r="M923">
        <f>VLOOKUP( CONCATENATE(D923,E923),градация!A:D,4,0)</f>
        <v>1</v>
      </c>
      <c r="N923">
        <f>VLOOKUP( CONCATENATE(G923,H923),градация!F:I,4,0)</f>
        <v>2</v>
      </c>
    </row>
    <row r="924" spans="1:14" hidden="1" x14ac:dyDescent="0.3">
      <c r="A924" t="s">
        <v>16</v>
      </c>
      <c r="B924">
        <v>95</v>
      </c>
      <c r="C924">
        <v>60</v>
      </c>
      <c r="D924">
        <v>5</v>
      </c>
      <c r="E924">
        <v>25</v>
      </c>
      <c r="F924" t="s">
        <v>17</v>
      </c>
      <c r="G924">
        <v>166</v>
      </c>
      <c r="H924">
        <v>333</v>
      </c>
      <c r="I924">
        <v>130</v>
      </c>
      <c r="J924" t="s">
        <v>5</v>
      </c>
      <c r="K924">
        <v>6.3</v>
      </c>
      <c r="L924">
        <f t="shared" si="14"/>
        <v>20.634920634920636</v>
      </c>
      <c r="M924">
        <f>VLOOKUP( CONCATENATE(D924,E924),градация!A:D,4,0)</f>
        <v>2</v>
      </c>
      <c r="N924">
        <f>VLOOKUP( CONCATENATE(G924,H924),градация!F:I,4,0)</f>
        <v>2</v>
      </c>
    </row>
    <row r="925" spans="1:14" hidden="1" x14ac:dyDescent="0.3">
      <c r="A925" t="s">
        <v>16</v>
      </c>
      <c r="B925">
        <v>95</v>
      </c>
      <c r="C925">
        <v>60</v>
      </c>
      <c r="D925">
        <v>25</v>
      </c>
      <c r="E925">
        <v>50</v>
      </c>
      <c r="F925" t="s">
        <v>17</v>
      </c>
      <c r="G925">
        <v>166</v>
      </c>
      <c r="H925">
        <v>333</v>
      </c>
      <c r="I925">
        <v>120</v>
      </c>
      <c r="J925" t="s">
        <v>5</v>
      </c>
      <c r="K925">
        <v>6.3</v>
      </c>
      <c r="L925">
        <f t="shared" si="14"/>
        <v>19.047619047619047</v>
      </c>
      <c r="M925">
        <f>VLOOKUP( CONCATENATE(D925,E925),градация!A:D,4,0)</f>
        <v>3</v>
      </c>
      <c r="N925">
        <f>VLOOKUP( CONCATENATE(G925,H925),градация!F:I,4,0)</f>
        <v>2</v>
      </c>
    </row>
    <row r="926" spans="1:14" x14ac:dyDescent="0.3">
      <c r="A926" t="s">
        <v>16</v>
      </c>
      <c r="B926">
        <v>95</v>
      </c>
      <c r="C926">
        <v>60</v>
      </c>
      <c r="D926">
        <v>0</v>
      </c>
      <c r="E926">
        <v>5000</v>
      </c>
      <c r="F926" t="s">
        <v>18</v>
      </c>
      <c r="G926">
        <v>333</v>
      </c>
      <c r="H926">
        <v>1000000</v>
      </c>
      <c r="I926">
        <v>0.35</v>
      </c>
      <c r="J926" t="s">
        <v>5</v>
      </c>
      <c r="K926">
        <v>6.3</v>
      </c>
      <c r="L926">
        <f t="shared" si="14"/>
        <v>5.5555555555555552E-2</v>
      </c>
      <c r="M926">
        <f>VLOOKUP( CONCATENATE(D926,E926),градация!A:D,4,0)</f>
        <v>4</v>
      </c>
      <c r="N926">
        <f>VLOOKUP( CONCATENATE(G926,H926),градация!F:I,4,0)</f>
        <v>3</v>
      </c>
    </row>
    <row r="927" spans="1:14" x14ac:dyDescent="0.3">
      <c r="A927" t="s">
        <v>16</v>
      </c>
      <c r="B927">
        <v>95</v>
      </c>
      <c r="C927">
        <v>60</v>
      </c>
      <c r="D927">
        <v>5000</v>
      </c>
      <c r="E927">
        <v>10000</v>
      </c>
      <c r="F927" t="s">
        <v>18</v>
      </c>
      <c r="G927">
        <v>333</v>
      </c>
      <c r="H927">
        <v>1000000</v>
      </c>
      <c r="I927">
        <v>0.34</v>
      </c>
      <c r="J927" t="s">
        <v>5</v>
      </c>
      <c r="K927">
        <v>6.3</v>
      </c>
      <c r="L927">
        <f t="shared" si="14"/>
        <v>5.3968253968253971E-2</v>
      </c>
      <c r="M927">
        <f>VLOOKUP( CONCATENATE(D927,E927),градация!A:D,4,0)</f>
        <v>5</v>
      </c>
      <c r="N927">
        <f>VLOOKUP( CONCATENATE(G927,H927),градация!F:I,4,0)</f>
        <v>3</v>
      </c>
    </row>
    <row r="928" spans="1:14" x14ac:dyDescent="0.3">
      <c r="A928" t="s">
        <v>16</v>
      </c>
      <c r="B928">
        <v>95</v>
      </c>
      <c r="C928">
        <v>60</v>
      </c>
      <c r="D928">
        <v>10000</v>
      </c>
      <c r="E928">
        <v>100000</v>
      </c>
      <c r="F928" t="s">
        <v>18</v>
      </c>
      <c r="G928">
        <v>333</v>
      </c>
      <c r="H928">
        <v>1000000</v>
      </c>
      <c r="I928">
        <v>0.33</v>
      </c>
      <c r="J928" t="s">
        <v>5</v>
      </c>
      <c r="K928">
        <v>6.3</v>
      </c>
      <c r="L928">
        <f t="shared" si="14"/>
        <v>5.2380952380952382E-2</v>
      </c>
      <c r="M928">
        <f>VLOOKUP( CONCATENATE(D928,E928),градация!A:D,4,0)</f>
        <v>6</v>
      </c>
      <c r="N928">
        <f>VLOOKUP( CONCATENATE(G928,H928),градация!F:I,4,0)</f>
        <v>3</v>
      </c>
    </row>
    <row r="929" spans="1:14" hidden="1" x14ac:dyDescent="0.3">
      <c r="A929" t="s">
        <v>16</v>
      </c>
      <c r="B929">
        <v>62</v>
      </c>
      <c r="C929">
        <v>60</v>
      </c>
      <c r="D929">
        <v>0</v>
      </c>
      <c r="E929">
        <v>5</v>
      </c>
      <c r="F929" t="s">
        <v>17</v>
      </c>
      <c r="G929">
        <v>0</v>
      </c>
      <c r="H929">
        <v>166</v>
      </c>
      <c r="I929">
        <v>130</v>
      </c>
      <c r="J929" t="s">
        <v>5</v>
      </c>
      <c r="K929">
        <v>6.3</v>
      </c>
      <c r="L929">
        <f t="shared" si="14"/>
        <v>20.634920634920636</v>
      </c>
      <c r="M929">
        <f>VLOOKUP( CONCATENATE(D929,E929),градация!A:D,4,0)</f>
        <v>1</v>
      </c>
      <c r="N929">
        <f>VLOOKUP( CONCATENATE(G929,H929),градация!F:I,4,0)</f>
        <v>1</v>
      </c>
    </row>
    <row r="930" spans="1:14" hidden="1" x14ac:dyDescent="0.3">
      <c r="A930" t="s">
        <v>16</v>
      </c>
      <c r="B930">
        <v>62</v>
      </c>
      <c r="C930">
        <v>60</v>
      </c>
      <c r="D930">
        <v>5</v>
      </c>
      <c r="E930">
        <v>25</v>
      </c>
      <c r="F930" t="s">
        <v>17</v>
      </c>
      <c r="G930">
        <v>0</v>
      </c>
      <c r="H930">
        <v>166</v>
      </c>
      <c r="I930">
        <v>125</v>
      </c>
      <c r="J930" t="s">
        <v>5</v>
      </c>
      <c r="K930">
        <v>6.3</v>
      </c>
      <c r="L930">
        <f t="shared" si="14"/>
        <v>19.841269841269842</v>
      </c>
      <c r="M930">
        <f>VLOOKUP( CONCATENATE(D930,E930),градация!A:D,4,0)</f>
        <v>2</v>
      </c>
      <c r="N930">
        <f>VLOOKUP( CONCATENATE(G930,H930),градация!F:I,4,0)</f>
        <v>1</v>
      </c>
    </row>
    <row r="931" spans="1:14" hidden="1" x14ac:dyDescent="0.3">
      <c r="A931" t="s">
        <v>16</v>
      </c>
      <c r="B931">
        <v>62</v>
      </c>
      <c r="C931">
        <v>60</v>
      </c>
      <c r="D931">
        <v>25</v>
      </c>
      <c r="E931">
        <v>50</v>
      </c>
      <c r="F931" t="s">
        <v>17</v>
      </c>
      <c r="G931">
        <v>0</v>
      </c>
      <c r="H931">
        <v>166</v>
      </c>
      <c r="I931">
        <v>120</v>
      </c>
      <c r="J931" t="s">
        <v>5</v>
      </c>
      <c r="K931">
        <v>6.3</v>
      </c>
      <c r="L931">
        <f t="shared" si="14"/>
        <v>19.047619047619047</v>
      </c>
      <c r="M931">
        <f>VLOOKUP( CONCATENATE(D931,E931),градация!A:D,4,0)</f>
        <v>3</v>
      </c>
      <c r="N931">
        <f>VLOOKUP( CONCATENATE(G931,H931),градация!F:I,4,0)</f>
        <v>1</v>
      </c>
    </row>
    <row r="932" spans="1:14" hidden="1" x14ac:dyDescent="0.3">
      <c r="A932" t="s">
        <v>16</v>
      </c>
      <c r="B932">
        <v>62</v>
      </c>
      <c r="C932">
        <v>60</v>
      </c>
      <c r="D932">
        <v>0</v>
      </c>
      <c r="E932">
        <v>5</v>
      </c>
      <c r="F932" t="s">
        <v>17</v>
      </c>
      <c r="G932">
        <v>166</v>
      </c>
      <c r="H932">
        <v>333</v>
      </c>
      <c r="I932">
        <v>150</v>
      </c>
      <c r="J932" t="s">
        <v>5</v>
      </c>
      <c r="K932">
        <v>6.3</v>
      </c>
      <c r="L932">
        <f t="shared" si="14"/>
        <v>23.80952380952381</v>
      </c>
      <c r="M932">
        <f>VLOOKUP( CONCATENATE(D932,E932),градация!A:D,4,0)</f>
        <v>1</v>
      </c>
      <c r="N932">
        <f>VLOOKUP( CONCATENATE(G932,H932),градация!F:I,4,0)</f>
        <v>2</v>
      </c>
    </row>
    <row r="933" spans="1:14" hidden="1" x14ac:dyDescent="0.3">
      <c r="A933" t="s">
        <v>16</v>
      </c>
      <c r="B933">
        <v>62</v>
      </c>
      <c r="C933">
        <v>60</v>
      </c>
      <c r="D933">
        <v>5</v>
      </c>
      <c r="E933">
        <v>25</v>
      </c>
      <c r="F933" t="s">
        <v>17</v>
      </c>
      <c r="G933">
        <v>166</v>
      </c>
      <c r="H933">
        <v>333</v>
      </c>
      <c r="I933">
        <v>140</v>
      </c>
      <c r="J933" t="s">
        <v>5</v>
      </c>
      <c r="K933">
        <v>6.3</v>
      </c>
      <c r="L933">
        <f t="shared" si="14"/>
        <v>22.222222222222221</v>
      </c>
      <c r="M933">
        <f>VLOOKUP( CONCATENATE(D933,E933),градация!A:D,4,0)</f>
        <v>2</v>
      </c>
      <c r="N933">
        <f>VLOOKUP( CONCATENATE(G933,H933),градация!F:I,4,0)</f>
        <v>2</v>
      </c>
    </row>
    <row r="934" spans="1:14" hidden="1" x14ac:dyDescent="0.3">
      <c r="A934" t="s">
        <v>16</v>
      </c>
      <c r="B934">
        <v>62</v>
      </c>
      <c r="C934">
        <v>60</v>
      </c>
      <c r="D934">
        <v>25</v>
      </c>
      <c r="E934">
        <v>50</v>
      </c>
      <c r="F934" t="s">
        <v>17</v>
      </c>
      <c r="G934">
        <v>166</v>
      </c>
      <c r="H934">
        <v>333</v>
      </c>
      <c r="I934">
        <v>130</v>
      </c>
      <c r="J934" t="s">
        <v>5</v>
      </c>
      <c r="K934">
        <v>6.3</v>
      </c>
      <c r="L934">
        <f t="shared" si="14"/>
        <v>20.634920634920636</v>
      </c>
      <c r="M934">
        <f>VLOOKUP( CONCATENATE(D934,E934),градация!A:D,4,0)</f>
        <v>3</v>
      </c>
      <c r="N934">
        <f>VLOOKUP( CONCATENATE(G934,H934),градация!F:I,4,0)</f>
        <v>2</v>
      </c>
    </row>
    <row r="935" spans="1:14" x14ac:dyDescent="0.3">
      <c r="A935" t="s">
        <v>16</v>
      </c>
      <c r="B935">
        <v>62</v>
      </c>
      <c r="C935">
        <v>60</v>
      </c>
      <c r="D935">
        <v>0</v>
      </c>
      <c r="E935">
        <v>5000</v>
      </c>
      <c r="F935" t="s">
        <v>18</v>
      </c>
      <c r="G935">
        <v>333</v>
      </c>
      <c r="H935">
        <v>1000000</v>
      </c>
      <c r="I935">
        <v>0.43</v>
      </c>
      <c r="J935" t="s">
        <v>5</v>
      </c>
      <c r="K935">
        <v>6.3</v>
      </c>
      <c r="L935">
        <f t="shared" si="14"/>
        <v>6.8253968253968261E-2</v>
      </c>
      <c r="M935">
        <f>VLOOKUP( CONCATENATE(D935,E935),градация!A:D,4,0)</f>
        <v>4</v>
      </c>
      <c r="N935">
        <f>VLOOKUP( CONCATENATE(G935,H935),градация!F:I,4,0)</f>
        <v>3</v>
      </c>
    </row>
    <row r="936" spans="1:14" x14ac:dyDescent="0.3">
      <c r="A936" t="s">
        <v>16</v>
      </c>
      <c r="B936">
        <v>62</v>
      </c>
      <c r="C936">
        <v>60</v>
      </c>
      <c r="D936">
        <v>5000</v>
      </c>
      <c r="E936">
        <v>10000</v>
      </c>
      <c r="F936" t="s">
        <v>18</v>
      </c>
      <c r="G936">
        <v>333</v>
      </c>
      <c r="H936">
        <v>1000000</v>
      </c>
      <c r="I936">
        <v>0.42</v>
      </c>
      <c r="J936" t="s">
        <v>5</v>
      </c>
      <c r="K936">
        <v>6.3</v>
      </c>
      <c r="L936">
        <f t="shared" si="14"/>
        <v>6.6666666666666666E-2</v>
      </c>
      <c r="M936">
        <f>VLOOKUP( CONCATENATE(D936,E936),градация!A:D,4,0)</f>
        <v>5</v>
      </c>
      <c r="N936">
        <f>VLOOKUP( CONCATENATE(G936,H936),градация!F:I,4,0)</f>
        <v>3</v>
      </c>
    </row>
    <row r="937" spans="1:14" x14ac:dyDescent="0.3">
      <c r="A937" t="s">
        <v>16</v>
      </c>
      <c r="B937">
        <v>62</v>
      </c>
      <c r="C937">
        <v>60</v>
      </c>
      <c r="D937">
        <v>10000</v>
      </c>
      <c r="E937">
        <v>100000</v>
      </c>
      <c r="F937" t="s">
        <v>18</v>
      </c>
      <c r="G937">
        <v>333</v>
      </c>
      <c r="H937">
        <v>1000000</v>
      </c>
      <c r="I937">
        <v>0.41</v>
      </c>
      <c r="J937" t="s">
        <v>5</v>
      </c>
      <c r="K937">
        <v>6.3</v>
      </c>
      <c r="L937">
        <f t="shared" si="14"/>
        <v>6.5079365079365084E-2</v>
      </c>
      <c r="M937">
        <f>VLOOKUP( CONCATENATE(D937,E937),градация!A:D,4,0)</f>
        <v>6</v>
      </c>
      <c r="N937">
        <f>VLOOKUP( CONCATENATE(G937,H937),градация!F:I,4,0)</f>
        <v>3</v>
      </c>
    </row>
    <row r="938" spans="1:14" hidden="1" x14ac:dyDescent="0.3">
      <c r="A938" t="s">
        <v>16</v>
      </c>
      <c r="B938">
        <v>103</v>
      </c>
      <c r="C938">
        <v>60</v>
      </c>
      <c r="D938">
        <v>0</v>
      </c>
      <c r="E938">
        <v>5</v>
      </c>
      <c r="F938" t="s">
        <v>17</v>
      </c>
      <c r="G938">
        <v>0</v>
      </c>
      <c r="H938">
        <v>166</v>
      </c>
      <c r="I938">
        <v>140</v>
      </c>
      <c r="J938" t="s">
        <v>5</v>
      </c>
      <c r="K938">
        <v>6.3</v>
      </c>
      <c r="L938">
        <f t="shared" si="14"/>
        <v>22.222222222222221</v>
      </c>
      <c r="M938">
        <f>VLOOKUP( CONCATENATE(D938,E938),градация!A:D,4,0)</f>
        <v>1</v>
      </c>
      <c r="N938">
        <f>VLOOKUP( CONCATENATE(G938,H938),градация!F:I,4,0)</f>
        <v>1</v>
      </c>
    </row>
    <row r="939" spans="1:14" hidden="1" x14ac:dyDescent="0.3">
      <c r="A939" t="s">
        <v>16</v>
      </c>
      <c r="B939">
        <v>103</v>
      </c>
      <c r="C939">
        <v>60</v>
      </c>
      <c r="D939">
        <v>5</v>
      </c>
      <c r="E939">
        <v>25</v>
      </c>
      <c r="F939" t="s">
        <v>17</v>
      </c>
      <c r="G939">
        <v>0</v>
      </c>
      <c r="H939">
        <v>166</v>
      </c>
      <c r="I939">
        <v>135</v>
      </c>
      <c r="J939" t="s">
        <v>5</v>
      </c>
      <c r="K939">
        <v>6.3</v>
      </c>
      <c r="L939">
        <f t="shared" si="14"/>
        <v>21.428571428571431</v>
      </c>
      <c r="M939">
        <f>VLOOKUP( CONCATENATE(D939,E939),градация!A:D,4,0)</f>
        <v>2</v>
      </c>
      <c r="N939">
        <f>VLOOKUP( CONCATENATE(G939,H939),градация!F:I,4,0)</f>
        <v>1</v>
      </c>
    </row>
    <row r="940" spans="1:14" hidden="1" x14ac:dyDescent="0.3">
      <c r="A940" t="s">
        <v>16</v>
      </c>
      <c r="B940">
        <v>103</v>
      </c>
      <c r="C940">
        <v>60</v>
      </c>
      <c r="D940">
        <v>25</v>
      </c>
      <c r="E940">
        <v>50</v>
      </c>
      <c r="F940" t="s">
        <v>17</v>
      </c>
      <c r="G940">
        <v>0</v>
      </c>
      <c r="H940">
        <v>166</v>
      </c>
      <c r="I940">
        <v>130</v>
      </c>
      <c r="J940" t="s">
        <v>5</v>
      </c>
      <c r="K940">
        <v>6.3</v>
      </c>
      <c r="L940">
        <f t="shared" si="14"/>
        <v>20.634920634920636</v>
      </c>
      <c r="M940">
        <f>VLOOKUP( CONCATENATE(D940,E940),градация!A:D,4,0)</f>
        <v>3</v>
      </c>
      <c r="N940">
        <f>VLOOKUP( CONCATENATE(G940,H940),градация!F:I,4,0)</f>
        <v>1</v>
      </c>
    </row>
    <row r="941" spans="1:14" hidden="1" x14ac:dyDescent="0.3">
      <c r="A941" t="s">
        <v>16</v>
      </c>
      <c r="B941">
        <v>103</v>
      </c>
      <c r="C941">
        <v>60</v>
      </c>
      <c r="D941">
        <v>0</v>
      </c>
      <c r="E941">
        <v>5</v>
      </c>
      <c r="F941" t="s">
        <v>17</v>
      </c>
      <c r="G941">
        <v>166</v>
      </c>
      <c r="H941">
        <v>333</v>
      </c>
      <c r="I941">
        <v>160</v>
      </c>
      <c r="J941" t="s">
        <v>5</v>
      </c>
      <c r="K941">
        <v>6.3</v>
      </c>
      <c r="L941">
        <f t="shared" si="14"/>
        <v>25.396825396825399</v>
      </c>
      <c r="M941">
        <f>VLOOKUP( CONCATENATE(D941,E941),градация!A:D,4,0)</f>
        <v>1</v>
      </c>
      <c r="N941">
        <f>VLOOKUP( CONCATENATE(G941,H941),градация!F:I,4,0)</f>
        <v>2</v>
      </c>
    </row>
    <row r="942" spans="1:14" hidden="1" x14ac:dyDescent="0.3">
      <c r="A942" t="s">
        <v>16</v>
      </c>
      <c r="B942">
        <v>103</v>
      </c>
      <c r="C942">
        <v>60</v>
      </c>
      <c r="D942">
        <v>5</v>
      </c>
      <c r="E942">
        <v>25</v>
      </c>
      <c r="F942" t="s">
        <v>17</v>
      </c>
      <c r="G942">
        <v>166</v>
      </c>
      <c r="H942">
        <v>333</v>
      </c>
      <c r="I942">
        <v>150</v>
      </c>
      <c r="J942" t="s">
        <v>5</v>
      </c>
      <c r="K942">
        <v>6.3</v>
      </c>
      <c r="L942">
        <f t="shared" si="14"/>
        <v>23.80952380952381</v>
      </c>
      <c r="M942">
        <f>VLOOKUP( CONCATENATE(D942,E942),градация!A:D,4,0)</f>
        <v>2</v>
      </c>
      <c r="N942">
        <f>VLOOKUP( CONCATENATE(G942,H942),градация!F:I,4,0)</f>
        <v>2</v>
      </c>
    </row>
    <row r="943" spans="1:14" hidden="1" x14ac:dyDescent="0.3">
      <c r="A943" t="s">
        <v>16</v>
      </c>
      <c r="B943">
        <v>103</v>
      </c>
      <c r="C943">
        <v>60</v>
      </c>
      <c r="D943">
        <v>25</v>
      </c>
      <c r="E943">
        <v>50</v>
      </c>
      <c r="F943" t="s">
        <v>17</v>
      </c>
      <c r="G943">
        <v>166</v>
      </c>
      <c r="H943">
        <v>333</v>
      </c>
      <c r="I943">
        <v>140</v>
      </c>
      <c r="J943" t="s">
        <v>5</v>
      </c>
      <c r="K943">
        <v>6.3</v>
      </c>
      <c r="L943">
        <f t="shared" si="14"/>
        <v>22.222222222222221</v>
      </c>
      <c r="M943">
        <f>VLOOKUP( CONCATENATE(D943,E943),градация!A:D,4,0)</f>
        <v>3</v>
      </c>
      <c r="N943">
        <f>VLOOKUP( CONCATENATE(G943,H943),градация!F:I,4,0)</f>
        <v>2</v>
      </c>
    </row>
    <row r="944" spans="1:14" x14ac:dyDescent="0.3">
      <c r="A944" t="s">
        <v>16</v>
      </c>
      <c r="B944">
        <v>103</v>
      </c>
      <c r="C944">
        <v>60</v>
      </c>
      <c r="D944">
        <v>0</v>
      </c>
      <c r="E944">
        <v>5000</v>
      </c>
      <c r="F944" t="s">
        <v>18</v>
      </c>
      <c r="G944">
        <v>333</v>
      </c>
      <c r="H944">
        <v>1000000</v>
      </c>
      <c r="I944">
        <v>0.4</v>
      </c>
      <c r="J944" t="s">
        <v>5</v>
      </c>
      <c r="K944">
        <v>6.3</v>
      </c>
      <c r="L944">
        <f t="shared" si="14"/>
        <v>6.3492063492063502E-2</v>
      </c>
      <c r="M944">
        <f>VLOOKUP( CONCATENATE(D944,E944),градация!A:D,4,0)</f>
        <v>4</v>
      </c>
      <c r="N944">
        <f>VLOOKUP( CONCATENATE(G944,H944),градация!F:I,4,0)</f>
        <v>3</v>
      </c>
    </row>
    <row r="945" spans="1:14" x14ac:dyDescent="0.3">
      <c r="A945" t="s">
        <v>16</v>
      </c>
      <c r="B945">
        <v>103</v>
      </c>
      <c r="C945">
        <v>60</v>
      </c>
      <c r="D945">
        <v>5000</v>
      </c>
      <c r="E945">
        <v>10000</v>
      </c>
      <c r="F945" t="s">
        <v>18</v>
      </c>
      <c r="G945">
        <v>333</v>
      </c>
      <c r="H945">
        <v>1000000</v>
      </c>
      <c r="I945">
        <v>0.39</v>
      </c>
      <c r="J945" t="s">
        <v>5</v>
      </c>
      <c r="K945">
        <v>6.3</v>
      </c>
      <c r="L945">
        <f t="shared" si="14"/>
        <v>6.1904761904761907E-2</v>
      </c>
      <c r="M945">
        <f>VLOOKUP( CONCATENATE(D945,E945),градация!A:D,4,0)</f>
        <v>5</v>
      </c>
      <c r="N945">
        <f>VLOOKUP( CONCATENATE(G945,H945),градация!F:I,4,0)</f>
        <v>3</v>
      </c>
    </row>
    <row r="946" spans="1:14" x14ac:dyDescent="0.3">
      <c r="A946" t="s">
        <v>16</v>
      </c>
      <c r="B946">
        <v>103</v>
      </c>
      <c r="C946">
        <v>60</v>
      </c>
      <c r="D946">
        <v>10000</v>
      </c>
      <c r="E946">
        <v>100000</v>
      </c>
      <c r="F946" t="s">
        <v>18</v>
      </c>
      <c r="G946">
        <v>333</v>
      </c>
      <c r="H946">
        <v>1000000</v>
      </c>
      <c r="I946">
        <v>0.38</v>
      </c>
      <c r="J946" t="s">
        <v>5</v>
      </c>
      <c r="K946">
        <v>6.3</v>
      </c>
      <c r="L946">
        <f t="shared" si="14"/>
        <v>6.0317460317460318E-2</v>
      </c>
      <c r="M946">
        <f>VLOOKUP( CONCATENATE(D946,E946),градация!A:D,4,0)</f>
        <v>6</v>
      </c>
      <c r="N946">
        <f>VLOOKUP( CONCATENATE(G946,H946),градация!F:I,4,0)</f>
        <v>3</v>
      </c>
    </row>
    <row r="947" spans="1:14" hidden="1" x14ac:dyDescent="0.3">
      <c r="A947" t="s">
        <v>16</v>
      </c>
      <c r="B947">
        <v>113</v>
      </c>
      <c r="C947">
        <v>60</v>
      </c>
      <c r="D947">
        <v>0</v>
      </c>
      <c r="E947">
        <v>5</v>
      </c>
      <c r="F947" t="s">
        <v>17</v>
      </c>
      <c r="G947">
        <v>0</v>
      </c>
      <c r="H947">
        <v>166</v>
      </c>
      <c r="I947">
        <v>155</v>
      </c>
      <c r="J947" t="s">
        <v>5</v>
      </c>
      <c r="K947">
        <v>6.3</v>
      </c>
      <c r="L947">
        <f t="shared" si="14"/>
        <v>24.603174603174605</v>
      </c>
      <c r="M947">
        <f>VLOOKUP( CONCATENATE(D947,E947),градация!A:D,4,0)</f>
        <v>1</v>
      </c>
      <c r="N947">
        <f>VLOOKUP( CONCATENATE(G947,H947),градация!F:I,4,0)</f>
        <v>1</v>
      </c>
    </row>
    <row r="948" spans="1:14" hidden="1" x14ac:dyDescent="0.3">
      <c r="A948" t="s">
        <v>16</v>
      </c>
      <c r="B948">
        <v>113</v>
      </c>
      <c r="C948">
        <v>60</v>
      </c>
      <c r="D948">
        <v>5</v>
      </c>
      <c r="E948">
        <v>25</v>
      </c>
      <c r="F948" t="s">
        <v>17</v>
      </c>
      <c r="G948">
        <v>0</v>
      </c>
      <c r="H948">
        <v>166</v>
      </c>
      <c r="I948">
        <v>150</v>
      </c>
      <c r="J948" t="s">
        <v>5</v>
      </c>
      <c r="K948">
        <v>6.3</v>
      </c>
      <c r="L948">
        <f t="shared" si="14"/>
        <v>23.80952380952381</v>
      </c>
      <c r="M948">
        <f>VLOOKUP( CONCATENATE(D948,E948),градация!A:D,4,0)</f>
        <v>2</v>
      </c>
      <c r="N948">
        <f>VLOOKUP( CONCATENATE(G948,H948),градация!F:I,4,0)</f>
        <v>1</v>
      </c>
    </row>
    <row r="949" spans="1:14" hidden="1" x14ac:dyDescent="0.3">
      <c r="A949" t="s">
        <v>16</v>
      </c>
      <c r="B949">
        <v>113</v>
      </c>
      <c r="C949">
        <v>60</v>
      </c>
      <c r="D949">
        <v>25</v>
      </c>
      <c r="E949">
        <v>50</v>
      </c>
      <c r="F949" t="s">
        <v>17</v>
      </c>
      <c r="G949">
        <v>0</v>
      </c>
      <c r="H949">
        <v>166</v>
      </c>
      <c r="I949">
        <v>145</v>
      </c>
      <c r="J949" t="s">
        <v>5</v>
      </c>
      <c r="K949">
        <v>6.3</v>
      </c>
      <c r="L949">
        <f t="shared" si="14"/>
        <v>23.015873015873016</v>
      </c>
      <c r="M949">
        <f>VLOOKUP( CONCATENATE(D949,E949),градация!A:D,4,0)</f>
        <v>3</v>
      </c>
      <c r="N949">
        <f>VLOOKUP( CONCATENATE(G949,H949),градация!F:I,4,0)</f>
        <v>1</v>
      </c>
    </row>
    <row r="950" spans="1:14" hidden="1" x14ac:dyDescent="0.3">
      <c r="A950" t="s">
        <v>16</v>
      </c>
      <c r="B950">
        <v>113</v>
      </c>
      <c r="C950">
        <v>60</v>
      </c>
      <c r="D950">
        <v>0</v>
      </c>
      <c r="E950">
        <v>5</v>
      </c>
      <c r="F950" t="s">
        <v>17</v>
      </c>
      <c r="G950">
        <v>166</v>
      </c>
      <c r="H950">
        <v>333</v>
      </c>
      <c r="I950">
        <v>175</v>
      </c>
      <c r="J950" t="s">
        <v>5</v>
      </c>
      <c r="K950">
        <v>6.3</v>
      </c>
      <c r="L950">
        <f t="shared" si="14"/>
        <v>27.777777777777779</v>
      </c>
      <c r="M950">
        <f>VLOOKUP( CONCATENATE(D950,E950),градация!A:D,4,0)</f>
        <v>1</v>
      </c>
      <c r="N950">
        <f>VLOOKUP( CONCATENATE(G950,H950),градация!F:I,4,0)</f>
        <v>2</v>
      </c>
    </row>
    <row r="951" spans="1:14" hidden="1" x14ac:dyDescent="0.3">
      <c r="A951" t="s">
        <v>16</v>
      </c>
      <c r="B951">
        <v>113</v>
      </c>
      <c r="C951">
        <v>60</v>
      </c>
      <c r="D951">
        <v>5</v>
      </c>
      <c r="E951">
        <v>25</v>
      </c>
      <c r="F951" t="s">
        <v>17</v>
      </c>
      <c r="G951">
        <v>166</v>
      </c>
      <c r="H951">
        <v>333</v>
      </c>
      <c r="I951">
        <v>165</v>
      </c>
      <c r="J951" t="s">
        <v>5</v>
      </c>
      <c r="K951">
        <v>6.3</v>
      </c>
      <c r="L951">
        <f t="shared" si="14"/>
        <v>26.19047619047619</v>
      </c>
      <c r="M951">
        <f>VLOOKUP( CONCATENATE(D951,E951),градация!A:D,4,0)</f>
        <v>2</v>
      </c>
      <c r="N951">
        <f>VLOOKUP( CONCATENATE(G951,H951),градация!F:I,4,0)</f>
        <v>2</v>
      </c>
    </row>
    <row r="952" spans="1:14" hidden="1" x14ac:dyDescent="0.3">
      <c r="A952" t="s">
        <v>16</v>
      </c>
      <c r="B952">
        <v>113</v>
      </c>
      <c r="C952">
        <v>60</v>
      </c>
      <c r="D952">
        <v>25</v>
      </c>
      <c r="E952">
        <v>50</v>
      </c>
      <c r="F952" t="s">
        <v>17</v>
      </c>
      <c r="G952">
        <v>166</v>
      </c>
      <c r="H952">
        <v>333</v>
      </c>
      <c r="I952">
        <v>155</v>
      </c>
      <c r="J952" t="s">
        <v>5</v>
      </c>
      <c r="K952">
        <v>6.3</v>
      </c>
      <c r="L952">
        <f t="shared" si="14"/>
        <v>24.603174603174605</v>
      </c>
      <c r="M952">
        <f>VLOOKUP( CONCATENATE(D952,E952),градация!A:D,4,0)</f>
        <v>3</v>
      </c>
      <c r="N952">
        <f>VLOOKUP( CONCATENATE(G952,H952),градация!F:I,4,0)</f>
        <v>2</v>
      </c>
    </row>
    <row r="953" spans="1:14" x14ac:dyDescent="0.3">
      <c r="A953" t="s">
        <v>16</v>
      </c>
      <c r="B953">
        <v>113</v>
      </c>
      <c r="C953">
        <v>60</v>
      </c>
      <c r="D953">
        <v>0</v>
      </c>
      <c r="E953">
        <v>5000</v>
      </c>
      <c r="F953" t="s">
        <v>18</v>
      </c>
      <c r="G953">
        <v>333</v>
      </c>
      <c r="H953">
        <v>1000000</v>
      </c>
      <c r="I953">
        <v>0.45</v>
      </c>
      <c r="J953" t="s">
        <v>5</v>
      </c>
      <c r="K953">
        <v>6.3</v>
      </c>
      <c r="L953">
        <f t="shared" si="14"/>
        <v>7.1428571428571438E-2</v>
      </c>
      <c r="M953">
        <f>VLOOKUP( CONCATENATE(D953,E953),градация!A:D,4,0)</f>
        <v>4</v>
      </c>
      <c r="N953">
        <f>VLOOKUP( CONCATENATE(G953,H953),градация!F:I,4,0)</f>
        <v>3</v>
      </c>
    </row>
    <row r="954" spans="1:14" x14ac:dyDescent="0.3">
      <c r="A954" t="s">
        <v>16</v>
      </c>
      <c r="B954">
        <v>113</v>
      </c>
      <c r="C954">
        <v>60</v>
      </c>
      <c r="D954">
        <v>5000</v>
      </c>
      <c r="E954">
        <v>10000</v>
      </c>
      <c r="F954" t="s">
        <v>18</v>
      </c>
      <c r="G954">
        <v>333</v>
      </c>
      <c r="H954">
        <v>1000000</v>
      </c>
      <c r="I954">
        <v>0.44</v>
      </c>
      <c r="J954" t="s">
        <v>5</v>
      </c>
      <c r="K954">
        <v>6.3</v>
      </c>
      <c r="L954">
        <f t="shared" si="14"/>
        <v>6.9841269841269843E-2</v>
      </c>
      <c r="M954">
        <f>VLOOKUP( CONCATENATE(D954,E954),градация!A:D,4,0)</f>
        <v>5</v>
      </c>
      <c r="N954">
        <f>VLOOKUP( CONCATENATE(G954,H954),градация!F:I,4,0)</f>
        <v>3</v>
      </c>
    </row>
    <row r="955" spans="1:14" x14ac:dyDescent="0.3">
      <c r="A955" t="s">
        <v>16</v>
      </c>
      <c r="B955">
        <v>113</v>
      </c>
      <c r="C955">
        <v>60</v>
      </c>
      <c r="D955">
        <v>10000</v>
      </c>
      <c r="E955">
        <v>100000</v>
      </c>
      <c r="F955" t="s">
        <v>18</v>
      </c>
      <c r="G955">
        <v>333</v>
      </c>
      <c r="H955">
        <v>1000000</v>
      </c>
      <c r="I955">
        <v>0.43</v>
      </c>
      <c r="J955" t="s">
        <v>5</v>
      </c>
      <c r="K955">
        <v>6.3</v>
      </c>
      <c r="L955">
        <f t="shared" si="14"/>
        <v>6.8253968253968261E-2</v>
      </c>
      <c r="M955">
        <f>VLOOKUP( CONCATENATE(D955,E955),градация!A:D,4,0)</f>
        <v>6</v>
      </c>
      <c r="N955">
        <f>VLOOKUP( CONCATENATE(G955,H955),градация!F:I,4,0)</f>
        <v>3</v>
      </c>
    </row>
    <row r="956" spans="1:14" hidden="1" x14ac:dyDescent="0.3">
      <c r="A956" t="s">
        <v>16</v>
      </c>
      <c r="B956">
        <v>63</v>
      </c>
      <c r="C956">
        <v>60</v>
      </c>
      <c r="D956">
        <v>0</v>
      </c>
      <c r="E956">
        <v>5</v>
      </c>
      <c r="F956" t="s">
        <v>17</v>
      </c>
      <c r="G956">
        <v>0</v>
      </c>
      <c r="H956">
        <v>166</v>
      </c>
      <c r="I956">
        <v>130</v>
      </c>
      <c r="J956" t="s">
        <v>5</v>
      </c>
      <c r="K956">
        <v>6.3</v>
      </c>
      <c r="L956">
        <f t="shared" si="14"/>
        <v>20.634920634920636</v>
      </c>
      <c r="M956">
        <f>VLOOKUP( CONCATENATE(D956,E956),градация!A:D,4,0)</f>
        <v>1</v>
      </c>
      <c r="N956">
        <f>VLOOKUP( CONCATENATE(G956,H956),градация!F:I,4,0)</f>
        <v>1</v>
      </c>
    </row>
    <row r="957" spans="1:14" hidden="1" x14ac:dyDescent="0.3">
      <c r="A957" t="s">
        <v>16</v>
      </c>
      <c r="B957">
        <v>63</v>
      </c>
      <c r="C957">
        <v>60</v>
      </c>
      <c r="D957">
        <v>5</v>
      </c>
      <c r="E957">
        <v>25</v>
      </c>
      <c r="F957" t="s">
        <v>17</v>
      </c>
      <c r="G957">
        <v>0</v>
      </c>
      <c r="H957">
        <v>166</v>
      </c>
      <c r="I957">
        <v>125</v>
      </c>
      <c r="J957" t="s">
        <v>5</v>
      </c>
      <c r="K957">
        <v>6.3</v>
      </c>
      <c r="L957">
        <f t="shared" si="14"/>
        <v>19.841269841269842</v>
      </c>
      <c r="M957">
        <f>VLOOKUP( CONCATENATE(D957,E957),градация!A:D,4,0)</f>
        <v>2</v>
      </c>
      <c r="N957">
        <f>VLOOKUP( CONCATENATE(G957,H957),градация!F:I,4,0)</f>
        <v>1</v>
      </c>
    </row>
    <row r="958" spans="1:14" hidden="1" x14ac:dyDescent="0.3">
      <c r="A958" t="s">
        <v>16</v>
      </c>
      <c r="B958">
        <v>63</v>
      </c>
      <c r="C958">
        <v>60</v>
      </c>
      <c r="D958">
        <v>25</v>
      </c>
      <c r="E958">
        <v>50</v>
      </c>
      <c r="F958" t="s">
        <v>17</v>
      </c>
      <c r="G958">
        <v>0</v>
      </c>
      <c r="H958">
        <v>166</v>
      </c>
      <c r="I958">
        <v>120</v>
      </c>
      <c r="J958" t="s">
        <v>5</v>
      </c>
      <c r="K958">
        <v>6.3</v>
      </c>
      <c r="L958">
        <f t="shared" si="14"/>
        <v>19.047619047619047</v>
      </c>
      <c r="M958">
        <f>VLOOKUP( CONCATENATE(D958,E958),градация!A:D,4,0)</f>
        <v>3</v>
      </c>
      <c r="N958">
        <f>VLOOKUP( CONCATENATE(G958,H958),градация!F:I,4,0)</f>
        <v>1</v>
      </c>
    </row>
    <row r="959" spans="1:14" hidden="1" x14ac:dyDescent="0.3">
      <c r="A959" t="s">
        <v>16</v>
      </c>
      <c r="B959">
        <v>63</v>
      </c>
      <c r="C959">
        <v>60</v>
      </c>
      <c r="D959">
        <v>0</v>
      </c>
      <c r="E959">
        <v>5</v>
      </c>
      <c r="F959" t="s">
        <v>17</v>
      </c>
      <c r="G959">
        <v>166</v>
      </c>
      <c r="H959">
        <v>333</v>
      </c>
      <c r="I959">
        <v>155</v>
      </c>
      <c r="J959" t="s">
        <v>5</v>
      </c>
      <c r="K959">
        <v>6.3</v>
      </c>
      <c r="L959">
        <f t="shared" si="14"/>
        <v>24.603174603174605</v>
      </c>
      <c r="M959">
        <f>VLOOKUP( CONCATENATE(D959,E959),градация!A:D,4,0)</f>
        <v>1</v>
      </c>
      <c r="N959">
        <f>VLOOKUP( CONCATENATE(G959,H959),градация!F:I,4,0)</f>
        <v>2</v>
      </c>
    </row>
    <row r="960" spans="1:14" hidden="1" x14ac:dyDescent="0.3">
      <c r="A960" t="s">
        <v>16</v>
      </c>
      <c r="B960">
        <v>63</v>
      </c>
      <c r="C960">
        <v>60</v>
      </c>
      <c r="D960">
        <v>5</v>
      </c>
      <c r="E960">
        <v>25</v>
      </c>
      <c r="F960" t="s">
        <v>17</v>
      </c>
      <c r="G960">
        <v>166</v>
      </c>
      <c r="H960">
        <v>333</v>
      </c>
      <c r="I960">
        <v>145</v>
      </c>
      <c r="J960" t="s">
        <v>5</v>
      </c>
      <c r="K960">
        <v>6.3</v>
      </c>
      <c r="L960">
        <f t="shared" si="14"/>
        <v>23.015873015873016</v>
      </c>
      <c r="M960">
        <f>VLOOKUP( CONCATENATE(D960,E960),градация!A:D,4,0)</f>
        <v>2</v>
      </c>
      <c r="N960">
        <f>VLOOKUP( CONCATENATE(G960,H960),градация!F:I,4,0)</f>
        <v>2</v>
      </c>
    </row>
    <row r="961" spans="1:14" hidden="1" x14ac:dyDescent="0.3">
      <c r="A961" t="s">
        <v>16</v>
      </c>
      <c r="B961">
        <v>63</v>
      </c>
      <c r="C961">
        <v>60</v>
      </c>
      <c r="D961">
        <v>25</v>
      </c>
      <c r="E961">
        <v>50</v>
      </c>
      <c r="F961" t="s">
        <v>17</v>
      </c>
      <c r="G961">
        <v>166</v>
      </c>
      <c r="H961">
        <v>333</v>
      </c>
      <c r="I961">
        <v>135</v>
      </c>
      <c r="J961" t="s">
        <v>5</v>
      </c>
      <c r="K961">
        <v>6.3</v>
      </c>
      <c r="L961">
        <f t="shared" si="14"/>
        <v>21.428571428571431</v>
      </c>
      <c r="M961">
        <f>VLOOKUP( CONCATENATE(D961,E961),градация!A:D,4,0)</f>
        <v>3</v>
      </c>
      <c r="N961">
        <f>VLOOKUP( CONCATENATE(G961,H961),градация!F:I,4,0)</f>
        <v>2</v>
      </c>
    </row>
    <row r="962" spans="1:14" x14ac:dyDescent="0.3">
      <c r="A962" t="s">
        <v>16</v>
      </c>
      <c r="B962">
        <v>63</v>
      </c>
      <c r="C962">
        <v>60</v>
      </c>
      <c r="D962">
        <v>0</v>
      </c>
      <c r="E962">
        <v>5000</v>
      </c>
      <c r="F962" t="s">
        <v>18</v>
      </c>
      <c r="G962">
        <v>333</v>
      </c>
      <c r="H962">
        <v>1000000</v>
      </c>
      <c r="I962">
        <v>0.38</v>
      </c>
      <c r="J962" t="s">
        <v>5</v>
      </c>
      <c r="K962">
        <v>6.3</v>
      </c>
      <c r="L962">
        <f t="shared" si="14"/>
        <v>6.0317460317460318E-2</v>
      </c>
      <c r="M962">
        <f>VLOOKUP( CONCATENATE(D962,E962),градация!A:D,4,0)</f>
        <v>4</v>
      </c>
      <c r="N962">
        <f>VLOOKUP( CONCATENATE(G962,H962),градация!F:I,4,0)</f>
        <v>3</v>
      </c>
    </row>
    <row r="963" spans="1:14" x14ac:dyDescent="0.3">
      <c r="A963" t="s">
        <v>16</v>
      </c>
      <c r="B963">
        <v>63</v>
      </c>
      <c r="C963">
        <v>60</v>
      </c>
      <c r="D963">
        <v>5000</v>
      </c>
      <c r="E963">
        <v>10000</v>
      </c>
      <c r="F963" t="s">
        <v>18</v>
      </c>
      <c r="G963">
        <v>333</v>
      </c>
      <c r="H963">
        <v>1000000</v>
      </c>
      <c r="I963">
        <v>0.37</v>
      </c>
      <c r="J963" t="s">
        <v>5</v>
      </c>
      <c r="K963">
        <v>6.3</v>
      </c>
      <c r="L963">
        <f t="shared" ref="L963:L1026" si="15">I963/K963</f>
        <v>5.873015873015873E-2</v>
      </c>
      <c r="M963">
        <f>VLOOKUP( CONCATENATE(D963,E963),градация!A:D,4,0)</f>
        <v>5</v>
      </c>
      <c r="N963">
        <f>VLOOKUP( CONCATENATE(G963,H963),градация!F:I,4,0)</f>
        <v>3</v>
      </c>
    </row>
    <row r="964" spans="1:14" x14ac:dyDescent="0.3">
      <c r="A964" t="s">
        <v>16</v>
      </c>
      <c r="B964">
        <v>63</v>
      </c>
      <c r="C964">
        <v>60</v>
      </c>
      <c r="D964">
        <v>10000</v>
      </c>
      <c r="E964">
        <v>100000</v>
      </c>
      <c r="F964" t="s">
        <v>18</v>
      </c>
      <c r="G964">
        <v>333</v>
      </c>
      <c r="H964">
        <v>1000000</v>
      </c>
      <c r="I964">
        <v>0.36</v>
      </c>
      <c r="J964" t="s">
        <v>5</v>
      </c>
      <c r="K964">
        <v>6.3</v>
      </c>
      <c r="L964">
        <f t="shared" si="15"/>
        <v>5.7142857142857141E-2</v>
      </c>
      <c r="M964">
        <f>VLOOKUP( CONCATENATE(D964,E964),градация!A:D,4,0)</f>
        <v>6</v>
      </c>
      <c r="N964">
        <f>VLOOKUP( CONCATENATE(G964,H964),градация!F:I,4,0)</f>
        <v>3</v>
      </c>
    </row>
    <row r="965" spans="1:14" hidden="1" x14ac:dyDescent="0.3">
      <c r="A965" t="s">
        <v>16</v>
      </c>
      <c r="B965">
        <v>66</v>
      </c>
      <c r="C965">
        <v>60</v>
      </c>
      <c r="D965">
        <v>0</v>
      </c>
      <c r="E965">
        <v>5</v>
      </c>
      <c r="F965" t="s">
        <v>17</v>
      </c>
      <c r="G965">
        <v>0</v>
      </c>
      <c r="H965">
        <v>166</v>
      </c>
      <c r="I965">
        <v>150</v>
      </c>
      <c r="J965" t="s">
        <v>5</v>
      </c>
      <c r="K965">
        <v>6.3</v>
      </c>
      <c r="L965">
        <f t="shared" si="15"/>
        <v>23.80952380952381</v>
      </c>
      <c r="M965">
        <f>VLOOKUP( CONCATENATE(D965,E965),градация!A:D,4,0)</f>
        <v>1</v>
      </c>
      <c r="N965">
        <f>VLOOKUP( CONCATENATE(G965,H965),градация!F:I,4,0)</f>
        <v>1</v>
      </c>
    </row>
    <row r="966" spans="1:14" hidden="1" x14ac:dyDescent="0.3">
      <c r="A966" t="s">
        <v>16</v>
      </c>
      <c r="B966">
        <v>66</v>
      </c>
      <c r="C966">
        <v>60</v>
      </c>
      <c r="D966">
        <v>5</v>
      </c>
      <c r="E966">
        <v>25</v>
      </c>
      <c r="F966" t="s">
        <v>17</v>
      </c>
      <c r="G966">
        <v>0</v>
      </c>
      <c r="H966">
        <v>166</v>
      </c>
      <c r="I966">
        <v>145</v>
      </c>
      <c r="J966" t="s">
        <v>5</v>
      </c>
      <c r="K966">
        <v>6.3</v>
      </c>
      <c r="L966">
        <f t="shared" si="15"/>
        <v>23.015873015873016</v>
      </c>
      <c r="M966">
        <f>VLOOKUP( CONCATENATE(D966,E966),градация!A:D,4,0)</f>
        <v>2</v>
      </c>
      <c r="N966">
        <f>VLOOKUP( CONCATENATE(G966,H966),градация!F:I,4,0)</f>
        <v>1</v>
      </c>
    </row>
    <row r="967" spans="1:14" hidden="1" x14ac:dyDescent="0.3">
      <c r="A967" t="s">
        <v>16</v>
      </c>
      <c r="B967">
        <v>66</v>
      </c>
      <c r="C967">
        <v>60</v>
      </c>
      <c r="D967">
        <v>25</v>
      </c>
      <c r="E967">
        <v>50</v>
      </c>
      <c r="F967" t="s">
        <v>17</v>
      </c>
      <c r="G967">
        <v>0</v>
      </c>
      <c r="H967">
        <v>166</v>
      </c>
      <c r="I967">
        <v>140</v>
      </c>
      <c r="J967" t="s">
        <v>5</v>
      </c>
      <c r="K967">
        <v>6.3</v>
      </c>
      <c r="L967">
        <f t="shared" si="15"/>
        <v>22.222222222222221</v>
      </c>
      <c r="M967">
        <f>VLOOKUP( CONCATENATE(D967,E967),градация!A:D,4,0)</f>
        <v>3</v>
      </c>
      <c r="N967">
        <f>VLOOKUP( CONCATENATE(G967,H967),градация!F:I,4,0)</f>
        <v>1</v>
      </c>
    </row>
    <row r="968" spans="1:14" hidden="1" x14ac:dyDescent="0.3">
      <c r="A968" t="s">
        <v>16</v>
      </c>
      <c r="B968">
        <v>66</v>
      </c>
      <c r="C968">
        <v>60</v>
      </c>
      <c r="D968">
        <v>0</v>
      </c>
      <c r="E968">
        <v>5</v>
      </c>
      <c r="F968" t="s">
        <v>17</v>
      </c>
      <c r="G968">
        <v>166</v>
      </c>
      <c r="H968">
        <v>333</v>
      </c>
      <c r="I968">
        <v>170</v>
      </c>
      <c r="J968" t="s">
        <v>5</v>
      </c>
      <c r="K968">
        <v>6.3</v>
      </c>
      <c r="L968">
        <f t="shared" si="15"/>
        <v>26.984126984126984</v>
      </c>
      <c r="M968">
        <f>VLOOKUP( CONCATENATE(D968,E968),градация!A:D,4,0)</f>
        <v>1</v>
      </c>
      <c r="N968">
        <f>VLOOKUP( CONCATENATE(G968,H968),градация!F:I,4,0)</f>
        <v>2</v>
      </c>
    </row>
    <row r="969" spans="1:14" hidden="1" x14ac:dyDescent="0.3">
      <c r="A969" t="s">
        <v>16</v>
      </c>
      <c r="B969">
        <v>66</v>
      </c>
      <c r="C969">
        <v>60</v>
      </c>
      <c r="D969">
        <v>5</v>
      </c>
      <c r="E969">
        <v>25</v>
      </c>
      <c r="F969" t="s">
        <v>17</v>
      </c>
      <c r="G969">
        <v>166</v>
      </c>
      <c r="H969">
        <v>333</v>
      </c>
      <c r="I969">
        <v>165</v>
      </c>
      <c r="J969" t="s">
        <v>5</v>
      </c>
      <c r="K969">
        <v>6.3</v>
      </c>
      <c r="L969">
        <f t="shared" si="15"/>
        <v>26.19047619047619</v>
      </c>
      <c r="M969">
        <f>VLOOKUP( CONCATENATE(D969,E969),градация!A:D,4,0)</f>
        <v>2</v>
      </c>
      <c r="N969">
        <f>VLOOKUP( CONCATENATE(G969,H969),градация!F:I,4,0)</f>
        <v>2</v>
      </c>
    </row>
    <row r="970" spans="1:14" hidden="1" x14ac:dyDescent="0.3">
      <c r="A970" t="s">
        <v>16</v>
      </c>
      <c r="B970">
        <v>66</v>
      </c>
      <c r="C970">
        <v>60</v>
      </c>
      <c r="D970">
        <v>25</v>
      </c>
      <c r="E970">
        <v>50</v>
      </c>
      <c r="F970" t="s">
        <v>17</v>
      </c>
      <c r="G970">
        <v>166</v>
      </c>
      <c r="H970">
        <v>333</v>
      </c>
      <c r="I970">
        <v>160</v>
      </c>
      <c r="J970" t="s">
        <v>5</v>
      </c>
      <c r="K970">
        <v>6.3</v>
      </c>
      <c r="L970">
        <f t="shared" si="15"/>
        <v>25.396825396825399</v>
      </c>
      <c r="M970">
        <f>VLOOKUP( CONCATENATE(D970,E970),градация!A:D,4,0)</f>
        <v>3</v>
      </c>
      <c r="N970">
        <f>VLOOKUP( CONCATENATE(G970,H970),градация!F:I,4,0)</f>
        <v>2</v>
      </c>
    </row>
    <row r="971" spans="1:14" x14ac:dyDescent="0.3">
      <c r="A971" t="s">
        <v>16</v>
      </c>
      <c r="B971">
        <v>66</v>
      </c>
      <c r="C971">
        <v>60</v>
      </c>
      <c r="D971">
        <v>0</v>
      </c>
      <c r="E971">
        <v>5000</v>
      </c>
      <c r="F971" t="s">
        <v>18</v>
      </c>
      <c r="G971">
        <v>333</v>
      </c>
      <c r="H971">
        <v>1000000</v>
      </c>
      <c r="I971">
        <v>0.5</v>
      </c>
      <c r="J971" t="s">
        <v>5</v>
      </c>
      <c r="K971">
        <v>6.3</v>
      </c>
      <c r="L971">
        <f t="shared" si="15"/>
        <v>7.9365079365079361E-2</v>
      </c>
      <c r="M971">
        <f>VLOOKUP( CONCATENATE(D971,E971),градация!A:D,4,0)</f>
        <v>4</v>
      </c>
      <c r="N971">
        <f>VLOOKUP( CONCATENATE(G971,H971),градация!F:I,4,0)</f>
        <v>3</v>
      </c>
    </row>
    <row r="972" spans="1:14" x14ac:dyDescent="0.3">
      <c r="A972" t="s">
        <v>16</v>
      </c>
      <c r="B972">
        <v>66</v>
      </c>
      <c r="C972">
        <v>60</v>
      </c>
      <c r="D972">
        <v>5000</v>
      </c>
      <c r="E972">
        <v>10000</v>
      </c>
      <c r="F972" t="s">
        <v>18</v>
      </c>
      <c r="G972">
        <v>333</v>
      </c>
      <c r="H972">
        <v>1000000</v>
      </c>
      <c r="I972">
        <v>0.49</v>
      </c>
      <c r="J972" t="s">
        <v>5</v>
      </c>
      <c r="K972">
        <v>6.3</v>
      </c>
      <c r="L972">
        <f t="shared" si="15"/>
        <v>7.7777777777777779E-2</v>
      </c>
      <c r="M972">
        <f>VLOOKUP( CONCATENATE(D972,E972),градация!A:D,4,0)</f>
        <v>5</v>
      </c>
      <c r="N972">
        <f>VLOOKUP( CONCATENATE(G972,H972),градация!F:I,4,0)</f>
        <v>3</v>
      </c>
    </row>
    <row r="973" spans="1:14" x14ac:dyDescent="0.3">
      <c r="A973" t="s">
        <v>16</v>
      </c>
      <c r="B973">
        <v>66</v>
      </c>
      <c r="C973">
        <v>60</v>
      </c>
      <c r="D973">
        <v>10000</v>
      </c>
      <c r="E973">
        <v>100000</v>
      </c>
      <c r="F973" t="s">
        <v>18</v>
      </c>
      <c r="G973">
        <v>333</v>
      </c>
      <c r="H973">
        <v>1000000</v>
      </c>
      <c r="I973">
        <v>0.48</v>
      </c>
      <c r="J973" t="s">
        <v>5</v>
      </c>
      <c r="K973">
        <v>6.3</v>
      </c>
      <c r="L973">
        <f t="shared" si="15"/>
        <v>7.6190476190476183E-2</v>
      </c>
      <c r="M973">
        <f>VLOOKUP( CONCATENATE(D973,E973),градация!A:D,4,0)</f>
        <v>6</v>
      </c>
      <c r="N973">
        <f>VLOOKUP( CONCATENATE(G973,H973),градация!F:I,4,0)</f>
        <v>3</v>
      </c>
    </row>
    <row r="974" spans="1:14" hidden="1" x14ac:dyDescent="0.3">
      <c r="A974" t="s">
        <v>16</v>
      </c>
      <c r="B974">
        <v>65</v>
      </c>
      <c r="C974">
        <v>60</v>
      </c>
      <c r="D974">
        <v>0</v>
      </c>
      <c r="E974">
        <v>5</v>
      </c>
      <c r="F974" t="s">
        <v>17</v>
      </c>
      <c r="G974">
        <v>0</v>
      </c>
      <c r="H974">
        <v>166</v>
      </c>
      <c r="I974">
        <v>140</v>
      </c>
      <c r="J974" t="s">
        <v>5</v>
      </c>
      <c r="K974">
        <v>6.3</v>
      </c>
      <c r="L974">
        <f t="shared" si="15"/>
        <v>22.222222222222221</v>
      </c>
      <c r="M974">
        <f>VLOOKUP( CONCATENATE(D974,E974),градация!A:D,4,0)</f>
        <v>1</v>
      </c>
      <c r="N974">
        <f>VLOOKUP( CONCATENATE(G974,H974),градация!F:I,4,0)</f>
        <v>1</v>
      </c>
    </row>
    <row r="975" spans="1:14" hidden="1" x14ac:dyDescent="0.3">
      <c r="A975" t="s">
        <v>16</v>
      </c>
      <c r="B975">
        <v>65</v>
      </c>
      <c r="C975">
        <v>60</v>
      </c>
      <c r="D975">
        <v>5</v>
      </c>
      <c r="E975">
        <v>25</v>
      </c>
      <c r="F975" t="s">
        <v>17</v>
      </c>
      <c r="G975">
        <v>0</v>
      </c>
      <c r="H975">
        <v>166</v>
      </c>
      <c r="I975">
        <v>135</v>
      </c>
      <c r="J975" t="s">
        <v>5</v>
      </c>
      <c r="K975">
        <v>6.3</v>
      </c>
      <c r="L975">
        <f t="shared" si="15"/>
        <v>21.428571428571431</v>
      </c>
      <c r="M975">
        <f>VLOOKUP( CONCATENATE(D975,E975),градация!A:D,4,0)</f>
        <v>2</v>
      </c>
      <c r="N975">
        <f>VLOOKUP( CONCATENATE(G975,H975),градация!F:I,4,0)</f>
        <v>1</v>
      </c>
    </row>
    <row r="976" spans="1:14" hidden="1" x14ac:dyDescent="0.3">
      <c r="A976" t="s">
        <v>16</v>
      </c>
      <c r="B976">
        <v>65</v>
      </c>
      <c r="C976">
        <v>60</v>
      </c>
      <c r="D976">
        <v>25</v>
      </c>
      <c r="E976">
        <v>50</v>
      </c>
      <c r="F976" t="s">
        <v>17</v>
      </c>
      <c r="G976">
        <v>0</v>
      </c>
      <c r="H976">
        <v>166</v>
      </c>
      <c r="I976">
        <v>130</v>
      </c>
      <c r="J976" t="s">
        <v>5</v>
      </c>
      <c r="K976">
        <v>6.3</v>
      </c>
      <c r="L976">
        <f t="shared" si="15"/>
        <v>20.634920634920636</v>
      </c>
      <c r="M976">
        <f>VLOOKUP( CONCATENATE(D976,E976),градация!A:D,4,0)</f>
        <v>3</v>
      </c>
      <c r="N976">
        <f>VLOOKUP( CONCATENATE(G976,H976),градация!F:I,4,0)</f>
        <v>1</v>
      </c>
    </row>
    <row r="977" spans="1:14" hidden="1" x14ac:dyDescent="0.3">
      <c r="A977" t="s">
        <v>16</v>
      </c>
      <c r="B977">
        <v>65</v>
      </c>
      <c r="C977">
        <v>60</v>
      </c>
      <c r="D977">
        <v>0</v>
      </c>
      <c r="E977">
        <v>5</v>
      </c>
      <c r="F977" t="s">
        <v>17</v>
      </c>
      <c r="G977">
        <v>166</v>
      </c>
      <c r="H977">
        <v>333</v>
      </c>
      <c r="I977">
        <v>160</v>
      </c>
      <c r="J977" t="s">
        <v>5</v>
      </c>
      <c r="K977">
        <v>6.3</v>
      </c>
      <c r="L977">
        <f t="shared" si="15"/>
        <v>25.396825396825399</v>
      </c>
      <c r="M977">
        <f>VLOOKUP( CONCATENATE(D977,E977),градация!A:D,4,0)</f>
        <v>1</v>
      </c>
      <c r="N977">
        <f>VLOOKUP( CONCATENATE(G977,H977),градация!F:I,4,0)</f>
        <v>2</v>
      </c>
    </row>
    <row r="978" spans="1:14" hidden="1" x14ac:dyDescent="0.3">
      <c r="A978" t="s">
        <v>16</v>
      </c>
      <c r="B978">
        <v>65</v>
      </c>
      <c r="C978">
        <v>60</v>
      </c>
      <c r="D978">
        <v>5</v>
      </c>
      <c r="E978">
        <v>25</v>
      </c>
      <c r="F978" t="s">
        <v>17</v>
      </c>
      <c r="G978">
        <v>166</v>
      </c>
      <c r="H978">
        <v>333</v>
      </c>
      <c r="I978">
        <v>150</v>
      </c>
      <c r="J978" t="s">
        <v>5</v>
      </c>
      <c r="K978">
        <v>6.3</v>
      </c>
      <c r="L978">
        <f t="shared" si="15"/>
        <v>23.80952380952381</v>
      </c>
      <c r="M978">
        <f>VLOOKUP( CONCATENATE(D978,E978),градация!A:D,4,0)</f>
        <v>2</v>
      </c>
      <c r="N978">
        <f>VLOOKUP( CONCATENATE(G978,H978),градация!F:I,4,0)</f>
        <v>2</v>
      </c>
    </row>
    <row r="979" spans="1:14" hidden="1" x14ac:dyDescent="0.3">
      <c r="A979" t="s">
        <v>16</v>
      </c>
      <c r="B979">
        <v>65</v>
      </c>
      <c r="C979">
        <v>60</v>
      </c>
      <c r="D979">
        <v>25</v>
      </c>
      <c r="E979">
        <v>50</v>
      </c>
      <c r="F979" t="s">
        <v>17</v>
      </c>
      <c r="G979">
        <v>166</v>
      </c>
      <c r="H979">
        <v>333</v>
      </c>
      <c r="I979">
        <v>140</v>
      </c>
      <c r="J979" t="s">
        <v>5</v>
      </c>
      <c r="K979">
        <v>6.3</v>
      </c>
      <c r="L979">
        <f t="shared" si="15"/>
        <v>22.222222222222221</v>
      </c>
      <c r="M979">
        <f>VLOOKUP( CONCATENATE(D979,E979),градация!A:D,4,0)</f>
        <v>3</v>
      </c>
      <c r="N979">
        <f>VLOOKUP( CONCATENATE(G979,H979),градация!F:I,4,0)</f>
        <v>2</v>
      </c>
    </row>
    <row r="980" spans="1:14" x14ac:dyDescent="0.3">
      <c r="A980" t="s">
        <v>16</v>
      </c>
      <c r="B980">
        <v>65</v>
      </c>
      <c r="C980">
        <v>60</v>
      </c>
      <c r="D980">
        <v>0</v>
      </c>
      <c r="E980">
        <v>5000</v>
      </c>
      <c r="F980" t="s">
        <v>18</v>
      </c>
      <c r="G980">
        <v>333</v>
      </c>
      <c r="H980">
        <v>1000000</v>
      </c>
      <c r="I980">
        <v>0.45</v>
      </c>
      <c r="J980" t="s">
        <v>5</v>
      </c>
      <c r="K980">
        <v>6.3</v>
      </c>
      <c r="L980">
        <f t="shared" si="15"/>
        <v>7.1428571428571438E-2</v>
      </c>
      <c r="M980">
        <f>VLOOKUP( CONCATENATE(D980,E980),градация!A:D,4,0)</f>
        <v>4</v>
      </c>
      <c r="N980">
        <f>VLOOKUP( CONCATENATE(G980,H980),градация!F:I,4,0)</f>
        <v>3</v>
      </c>
    </row>
    <row r="981" spans="1:14" x14ac:dyDescent="0.3">
      <c r="A981" t="s">
        <v>16</v>
      </c>
      <c r="B981">
        <v>65</v>
      </c>
      <c r="C981">
        <v>60</v>
      </c>
      <c r="D981">
        <v>5000</v>
      </c>
      <c r="E981">
        <v>10000</v>
      </c>
      <c r="F981" t="s">
        <v>18</v>
      </c>
      <c r="G981">
        <v>333</v>
      </c>
      <c r="H981">
        <v>1000000</v>
      </c>
      <c r="I981">
        <v>0.44</v>
      </c>
      <c r="J981" t="s">
        <v>5</v>
      </c>
      <c r="K981">
        <v>6.3</v>
      </c>
      <c r="L981">
        <f t="shared" si="15"/>
        <v>6.9841269841269843E-2</v>
      </c>
      <c r="M981">
        <f>VLOOKUP( CONCATENATE(D981,E981),градация!A:D,4,0)</f>
        <v>5</v>
      </c>
      <c r="N981">
        <f>VLOOKUP( CONCATENATE(G981,H981),градация!F:I,4,0)</f>
        <v>3</v>
      </c>
    </row>
    <row r="982" spans="1:14" x14ac:dyDescent="0.3">
      <c r="A982" t="s">
        <v>16</v>
      </c>
      <c r="B982">
        <v>65</v>
      </c>
      <c r="C982">
        <v>60</v>
      </c>
      <c r="D982">
        <v>10000</v>
      </c>
      <c r="E982">
        <v>100000</v>
      </c>
      <c r="F982" t="s">
        <v>18</v>
      </c>
      <c r="G982">
        <v>333</v>
      </c>
      <c r="H982">
        <v>1000000</v>
      </c>
      <c r="I982">
        <v>0.43</v>
      </c>
      <c r="J982" t="s">
        <v>5</v>
      </c>
      <c r="K982">
        <v>6.3</v>
      </c>
      <c r="L982">
        <f t="shared" si="15"/>
        <v>6.8253968253968261E-2</v>
      </c>
      <c r="M982">
        <f>VLOOKUP( CONCATENATE(D982,E982),градация!A:D,4,0)</f>
        <v>6</v>
      </c>
      <c r="N982">
        <f>VLOOKUP( CONCATENATE(G982,H982),градация!F:I,4,0)</f>
        <v>3</v>
      </c>
    </row>
    <row r="983" spans="1:14" hidden="1" x14ac:dyDescent="0.3">
      <c r="A983" t="s">
        <v>16</v>
      </c>
      <c r="B983">
        <v>67</v>
      </c>
      <c r="C983">
        <v>60</v>
      </c>
      <c r="D983">
        <v>0</v>
      </c>
      <c r="E983">
        <v>5</v>
      </c>
      <c r="F983" t="s">
        <v>17</v>
      </c>
      <c r="G983">
        <v>0</v>
      </c>
      <c r="H983">
        <v>166</v>
      </c>
      <c r="I983">
        <v>160</v>
      </c>
      <c r="J983" t="s">
        <v>5</v>
      </c>
      <c r="K983">
        <v>6.3</v>
      </c>
      <c r="L983">
        <f t="shared" si="15"/>
        <v>25.396825396825399</v>
      </c>
      <c r="M983">
        <f>VLOOKUP( CONCATENATE(D983,E983),градация!A:D,4,0)</f>
        <v>1</v>
      </c>
      <c r="N983">
        <f>VLOOKUP( CONCATENATE(G983,H983),градация!F:I,4,0)</f>
        <v>1</v>
      </c>
    </row>
    <row r="984" spans="1:14" hidden="1" x14ac:dyDescent="0.3">
      <c r="A984" t="s">
        <v>16</v>
      </c>
      <c r="B984">
        <v>67</v>
      </c>
      <c r="C984">
        <v>60</v>
      </c>
      <c r="D984">
        <v>5</v>
      </c>
      <c r="E984">
        <v>25</v>
      </c>
      <c r="F984" t="s">
        <v>17</v>
      </c>
      <c r="G984">
        <v>0</v>
      </c>
      <c r="H984">
        <v>166</v>
      </c>
      <c r="I984">
        <v>155</v>
      </c>
      <c r="J984" t="s">
        <v>5</v>
      </c>
      <c r="K984">
        <v>6.3</v>
      </c>
      <c r="L984">
        <f t="shared" si="15"/>
        <v>24.603174603174605</v>
      </c>
      <c r="M984">
        <f>VLOOKUP( CONCATENATE(D984,E984),градация!A:D,4,0)</f>
        <v>2</v>
      </c>
      <c r="N984">
        <f>VLOOKUP( CONCATENATE(G984,H984),градация!F:I,4,0)</f>
        <v>1</v>
      </c>
    </row>
    <row r="985" spans="1:14" hidden="1" x14ac:dyDescent="0.3">
      <c r="A985" t="s">
        <v>16</v>
      </c>
      <c r="B985">
        <v>67</v>
      </c>
      <c r="C985">
        <v>60</v>
      </c>
      <c r="D985">
        <v>25</v>
      </c>
      <c r="E985">
        <v>50</v>
      </c>
      <c r="F985" t="s">
        <v>17</v>
      </c>
      <c r="G985">
        <v>0</v>
      </c>
      <c r="H985">
        <v>166</v>
      </c>
      <c r="I985">
        <v>150</v>
      </c>
      <c r="J985" t="s">
        <v>5</v>
      </c>
      <c r="K985">
        <v>6.3</v>
      </c>
      <c r="L985">
        <f t="shared" si="15"/>
        <v>23.80952380952381</v>
      </c>
      <c r="M985">
        <f>VLOOKUP( CONCATENATE(D985,E985),градация!A:D,4,0)</f>
        <v>3</v>
      </c>
      <c r="N985">
        <f>VLOOKUP( CONCATENATE(G985,H985),градация!F:I,4,0)</f>
        <v>1</v>
      </c>
    </row>
    <row r="986" spans="1:14" hidden="1" x14ac:dyDescent="0.3">
      <c r="A986" t="s">
        <v>16</v>
      </c>
      <c r="B986">
        <v>67</v>
      </c>
      <c r="C986">
        <v>60</v>
      </c>
      <c r="D986">
        <v>0</v>
      </c>
      <c r="E986">
        <v>5</v>
      </c>
      <c r="F986" t="s">
        <v>17</v>
      </c>
      <c r="G986">
        <v>166</v>
      </c>
      <c r="H986">
        <v>333</v>
      </c>
      <c r="I986">
        <v>180</v>
      </c>
      <c r="J986" t="s">
        <v>5</v>
      </c>
      <c r="K986">
        <v>6.3</v>
      </c>
      <c r="L986">
        <f t="shared" si="15"/>
        <v>28.571428571428573</v>
      </c>
      <c r="M986">
        <f>VLOOKUP( CONCATENATE(D986,E986),градация!A:D,4,0)</f>
        <v>1</v>
      </c>
      <c r="N986">
        <f>VLOOKUP( CONCATENATE(G986,H986),градация!F:I,4,0)</f>
        <v>2</v>
      </c>
    </row>
    <row r="987" spans="1:14" hidden="1" x14ac:dyDescent="0.3">
      <c r="A987" t="s">
        <v>16</v>
      </c>
      <c r="B987">
        <v>67</v>
      </c>
      <c r="C987">
        <v>60</v>
      </c>
      <c r="D987">
        <v>5</v>
      </c>
      <c r="E987">
        <v>25</v>
      </c>
      <c r="F987" t="s">
        <v>17</v>
      </c>
      <c r="G987">
        <v>166</v>
      </c>
      <c r="H987">
        <v>333</v>
      </c>
      <c r="I987">
        <v>170</v>
      </c>
      <c r="J987" t="s">
        <v>5</v>
      </c>
      <c r="K987">
        <v>6.3</v>
      </c>
      <c r="L987">
        <f t="shared" si="15"/>
        <v>26.984126984126984</v>
      </c>
      <c r="M987">
        <f>VLOOKUP( CONCATENATE(D987,E987),градация!A:D,4,0)</f>
        <v>2</v>
      </c>
      <c r="N987">
        <f>VLOOKUP( CONCATENATE(G987,H987),градация!F:I,4,0)</f>
        <v>2</v>
      </c>
    </row>
    <row r="988" spans="1:14" hidden="1" x14ac:dyDescent="0.3">
      <c r="A988" t="s">
        <v>16</v>
      </c>
      <c r="B988">
        <v>67</v>
      </c>
      <c r="C988">
        <v>60</v>
      </c>
      <c r="D988">
        <v>25</v>
      </c>
      <c r="E988">
        <v>50</v>
      </c>
      <c r="F988" t="s">
        <v>17</v>
      </c>
      <c r="G988">
        <v>166</v>
      </c>
      <c r="H988">
        <v>333</v>
      </c>
      <c r="I988">
        <v>160</v>
      </c>
      <c r="J988" t="s">
        <v>5</v>
      </c>
      <c r="K988">
        <v>6.3</v>
      </c>
      <c r="L988">
        <f t="shared" si="15"/>
        <v>25.396825396825399</v>
      </c>
      <c r="M988">
        <f>VLOOKUP( CONCATENATE(D988,E988),градация!A:D,4,0)</f>
        <v>3</v>
      </c>
      <c r="N988">
        <f>VLOOKUP( CONCATENATE(G988,H988),градация!F:I,4,0)</f>
        <v>2</v>
      </c>
    </row>
    <row r="989" spans="1:14" x14ac:dyDescent="0.3">
      <c r="A989" t="s">
        <v>16</v>
      </c>
      <c r="B989">
        <v>67</v>
      </c>
      <c r="C989">
        <v>60</v>
      </c>
      <c r="D989">
        <v>0</v>
      </c>
      <c r="E989">
        <v>5000</v>
      </c>
      <c r="F989" t="s">
        <v>18</v>
      </c>
      <c r="G989">
        <v>333</v>
      </c>
      <c r="H989">
        <v>1000000</v>
      </c>
      <c r="I989">
        <v>0.47</v>
      </c>
      <c r="J989" t="s">
        <v>5</v>
      </c>
      <c r="K989">
        <v>6.3</v>
      </c>
      <c r="L989">
        <f t="shared" si="15"/>
        <v>7.4603174603174602E-2</v>
      </c>
      <c r="M989">
        <f>VLOOKUP( CONCATENATE(D989,E989),градация!A:D,4,0)</f>
        <v>4</v>
      </c>
      <c r="N989">
        <f>VLOOKUP( CONCATENATE(G989,H989),градация!F:I,4,0)</f>
        <v>3</v>
      </c>
    </row>
    <row r="990" spans="1:14" x14ac:dyDescent="0.3">
      <c r="A990" t="s">
        <v>16</v>
      </c>
      <c r="B990">
        <v>67</v>
      </c>
      <c r="C990">
        <v>60</v>
      </c>
      <c r="D990">
        <v>5000</v>
      </c>
      <c r="E990">
        <v>10000</v>
      </c>
      <c r="F990" t="s">
        <v>18</v>
      </c>
      <c r="G990">
        <v>333</v>
      </c>
      <c r="H990">
        <v>1000000</v>
      </c>
      <c r="I990">
        <v>0.46</v>
      </c>
      <c r="J990" t="s">
        <v>5</v>
      </c>
      <c r="K990">
        <v>6.3</v>
      </c>
      <c r="L990">
        <f t="shared" si="15"/>
        <v>7.301587301587302E-2</v>
      </c>
      <c r="M990">
        <f>VLOOKUP( CONCATENATE(D990,E990),градация!A:D,4,0)</f>
        <v>5</v>
      </c>
      <c r="N990">
        <f>VLOOKUP( CONCATENATE(G990,H990),градация!F:I,4,0)</f>
        <v>3</v>
      </c>
    </row>
    <row r="991" spans="1:14" x14ac:dyDescent="0.3">
      <c r="A991" t="s">
        <v>16</v>
      </c>
      <c r="B991">
        <v>67</v>
      </c>
      <c r="C991">
        <v>60</v>
      </c>
      <c r="D991">
        <v>10000</v>
      </c>
      <c r="E991">
        <v>100000</v>
      </c>
      <c r="F991" t="s">
        <v>18</v>
      </c>
      <c r="G991">
        <v>333</v>
      </c>
      <c r="H991">
        <v>1000000</v>
      </c>
      <c r="I991">
        <v>0.45</v>
      </c>
      <c r="J991" t="s">
        <v>5</v>
      </c>
      <c r="K991">
        <v>6.3</v>
      </c>
      <c r="L991">
        <f t="shared" si="15"/>
        <v>7.1428571428571438E-2</v>
      </c>
      <c r="M991">
        <f>VLOOKUP( CONCATENATE(D991,E991),градация!A:D,4,0)</f>
        <v>6</v>
      </c>
      <c r="N991">
        <f>VLOOKUP( CONCATENATE(G991,H991),градация!F:I,4,0)</f>
        <v>3</v>
      </c>
    </row>
    <row r="992" spans="1:14" hidden="1" x14ac:dyDescent="0.3">
      <c r="A992" t="s">
        <v>16</v>
      </c>
      <c r="B992">
        <v>98</v>
      </c>
      <c r="C992">
        <v>60</v>
      </c>
      <c r="D992">
        <v>0</v>
      </c>
      <c r="E992">
        <v>5</v>
      </c>
      <c r="F992" t="s">
        <v>17</v>
      </c>
      <c r="G992">
        <v>0</v>
      </c>
      <c r="H992">
        <v>166</v>
      </c>
      <c r="I992">
        <v>160</v>
      </c>
      <c r="J992" t="s">
        <v>5</v>
      </c>
      <c r="K992">
        <v>6.3</v>
      </c>
      <c r="L992">
        <f t="shared" si="15"/>
        <v>25.396825396825399</v>
      </c>
      <c r="M992">
        <f>VLOOKUP( CONCATENATE(D992,E992),градация!A:D,4,0)</f>
        <v>1</v>
      </c>
      <c r="N992">
        <f>VLOOKUP( CONCATENATE(G992,H992),градация!F:I,4,0)</f>
        <v>1</v>
      </c>
    </row>
    <row r="993" spans="1:14" hidden="1" x14ac:dyDescent="0.3">
      <c r="A993" t="s">
        <v>16</v>
      </c>
      <c r="B993">
        <v>98</v>
      </c>
      <c r="C993">
        <v>60</v>
      </c>
      <c r="D993">
        <v>5</v>
      </c>
      <c r="E993">
        <v>25</v>
      </c>
      <c r="F993" t="s">
        <v>17</v>
      </c>
      <c r="G993">
        <v>0</v>
      </c>
      <c r="H993">
        <v>166</v>
      </c>
      <c r="I993">
        <v>155</v>
      </c>
      <c r="J993" t="s">
        <v>5</v>
      </c>
      <c r="K993">
        <v>6.3</v>
      </c>
      <c r="L993">
        <f t="shared" si="15"/>
        <v>24.603174603174605</v>
      </c>
      <c r="M993">
        <f>VLOOKUP( CONCATENATE(D993,E993),градация!A:D,4,0)</f>
        <v>2</v>
      </c>
      <c r="N993">
        <f>VLOOKUP( CONCATENATE(G993,H993),градация!F:I,4,0)</f>
        <v>1</v>
      </c>
    </row>
    <row r="994" spans="1:14" hidden="1" x14ac:dyDescent="0.3">
      <c r="A994" t="s">
        <v>16</v>
      </c>
      <c r="B994">
        <v>98</v>
      </c>
      <c r="C994">
        <v>60</v>
      </c>
      <c r="D994">
        <v>25</v>
      </c>
      <c r="E994">
        <v>50</v>
      </c>
      <c r="F994" t="s">
        <v>17</v>
      </c>
      <c r="G994">
        <v>0</v>
      </c>
      <c r="H994">
        <v>166</v>
      </c>
      <c r="I994">
        <v>150</v>
      </c>
      <c r="J994" t="s">
        <v>5</v>
      </c>
      <c r="K994">
        <v>6.3</v>
      </c>
      <c r="L994">
        <f t="shared" si="15"/>
        <v>23.80952380952381</v>
      </c>
      <c r="M994">
        <f>VLOOKUP( CONCATENATE(D994,E994),градация!A:D,4,0)</f>
        <v>3</v>
      </c>
      <c r="N994">
        <f>VLOOKUP( CONCATENATE(G994,H994),градация!F:I,4,0)</f>
        <v>1</v>
      </c>
    </row>
    <row r="995" spans="1:14" hidden="1" x14ac:dyDescent="0.3">
      <c r="A995" t="s">
        <v>16</v>
      </c>
      <c r="B995">
        <v>98</v>
      </c>
      <c r="C995">
        <v>60</v>
      </c>
      <c r="D995">
        <v>0</v>
      </c>
      <c r="E995">
        <v>5</v>
      </c>
      <c r="F995" t="s">
        <v>17</v>
      </c>
      <c r="G995">
        <v>166</v>
      </c>
      <c r="H995">
        <v>333</v>
      </c>
      <c r="I995">
        <v>180</v>
      </c>
      <c r="J995" t="s">
        <v>5</v>
      </c>
      <c r="K995">
        <v>6.3</v>
      </c>
      <c r="L995">
        <f t="shared" si="15"/>
        <v>28.571428571428573</v>
      </c>
      <c r="M995">
        <f>VLOOKUP( CONCATENATE(D995,E995),градация!A:D,4,0)</f>
        <v>1</v>
      </c>
      <c r="N995">
        <f>VLOOKUP( CONCATENATE(G995,H995),градация!F:I,4,0)</f>
        <v>2</v>
      </c>
    </row>
    <row r="996" spans="1:14" hidden="1" x14ac:dyDescent="0.3">
      <c r="A996" t="s">
        <v>16</v>
      </c>
      <c r="B996">
        <v>98</v>
      </c>
      <c r="C996">
        <v>60</v>
      </c>
      <c r="D996">
        <v>5</v>
      </c>
      <c r="E996">
        <v>25</v>
      </c>
      <c r="F996" t="s">
        <v>17</v>
      </c>
      <c r="G996">
        <v>166</v>
      </c>
      <c r="H996">
        <v>333</v>
      </c>
      <c r="I996">
        <v>170</v>
      </c>
      <c r="J996" t="s">
        <v>5</v>
      </c>
      <c r="K996">
        <v>6.3</v>
      </c>
      <c r="L996">
        <f t="shared" si="15"/>
        <v>26.984126984126984</v>
      </c>
      <c r="M996">
        <f>VLOOKUP( CONCATENATE(D996,E996),градация!A:D,4,0)</f>
        <v>2</v>
      </c>
      <c r="N996">
        <f>VLOOKUP( CONCATENATE(G996,H996),градация!F:I,4,0)</f>
        <v>2</v>
      </c>
    </row>
    <row r="997" spans="1:14" hidden="1" x14ac:dyDescent="0.3">
      <c r="A997" t="s">
        <v>16</v>
      </c>
      <c r="B997">
        <v>98</v>
      </c>
      <c r="C997">
        <v>60</v>
      </c>
      <c r="D997">
        <v>25</v>
      </c>
      <c r="E997">
        <v>50</v>
      </c>
      <c r="F997" t="s">
        <v>17</v>
      </c>
      <c r="G997">
        <v>166</v>
      </c>
      <c r="H997">
        <v>333</v>
      </c>
      <c r="I997">
        <v>160</v>
      </c>
      <c r="J997" t="s">
        <v>5</v>
      </c>
      <c r="K997">
        <v>6.3</v>
      </c>
      <c r="L997">
        <f t="shared" si="15"/>
        <v>25.396825396825399</v>
      </c>
      <c r="M997">
        <f>VLOOKUP( CONCATENATE(D997,E997),градация!A:D,4,0)</f>
        <v>3</v>
      </c>
      <c r="N997">
        <f>VLOOKUP( CONCATENATE(G997,H997),градация!F:I,4,0)</f>
        <v>2</v>
      </c>
    </row>
    <row r="998" spans="1:14" x14ac:dyDescent="0.3">
      <c r="A998" t="s">
        <v>16</v>
      </c>
      <c r="B998">
        <v>98</v>
      </c>
      <c r="C998">
        <v>60</v>
      </c>
      <c r="D998">
        <v>0</v>
      </c>
      <c r="E998">
        <v>5000</v>
      </c>
      <c r="F998" t="s">
        <v>18</v>
      </c>
      <c r="G998">
        <v>333</v>
      </c>
      <c r="H998">
        <v>1000000</v>
      </c>
      <c r="I998">
        <v>0.47</v>
      </c>
      <c r="J998" t="s">
        <v>5</v>
      </c>
      <c r="K998">
        <v>6.3</v>
      </c>
      <c r="L998">
        <f t="shared" si="15"/>
        <v>7.4603174603174602E-2</v>
      </c>
      <c r="M998">
        <f>VLOOKUP( CONCATENATE(D998,E998),градация!A:D,4,0)</f>
        <v>4</v>
      </c>
      <c r="N998">
        <f>VLOOKUP( CONCATENATE(G998,H998),градация!F:I,4,0)</f>
        <v>3</v>
      </c>
    </row>
    <row r="999" spans="1:14" x14ac:dyDescent="0.3">
      <c r="A999" t="s">
        <v>16</v>
      </c>
      <c r="B999">
        <v>98</v>
      </c>
      <c r="C999">
        <v>60</v>
      </c>
      <c r="D999">
        <v>5000</v>
      </c>
      <c r="E999">
        <v>10000</v>
      </c>
      <c r="F999" t="s">
        <v>18</v>
      </c>
      <c r="G999">
        <v>333</v>
      </c>
      <c r="H999">
        <v>1000000</v>
      </c>
      <c r="I999">
        <v>0.46</v>
      </c>
      <c r="J999" t="s">
        <v>5</v>
      </c>
      <c r="K999">
        <v>6.3</v>
      </c>
      <c r="L999">
        <f t="shared" si="15"/>
        <v>7.301587301587302E-2</v>
      </c>
      <c r="M999">
        <f>VLOOKUP( CONCATENATE(D999,E999),градация!A:D,4,0)</f>
        <v>5</v>
      </c>
      <c r="N999">
        <f>VLOOKUP( CONCATENATE(G999,H999),градация!F:I,4,0)</f>
        <v>3</v>
      </c>
    </row>
    <row r="1000" spans="1:14" x14ac:dyDescent="0.3">
      <c r="A1000" t="s">
        <v>16</v>
      </c>
      <c r="B1000">
        <v>98</v>
      </c>
      <c r="C1000">
        <v>60</v>
      </c>
      <c r="D1000">
        <v>10000</v>
      </c>
      <c r="E1000">
        <v>100000</v>
      </c>
      <c r="F1000" t="s">
        <v>18</v>
      </c>
      <c r="G1000">
        <v>333</v>
      </c>
      <c r="H1000">
        <v>1000000</v>
      </c>
      <c r="I1000">
        <v>0.45</v>
      </c>
      <c r="J1000" t="s">
        <v>5</v>
      </c>
      <c r="K1000">
        <v>6.3</v>
      </c>
      <c r="L1000">
        <f t="shared" si="15"/>
        <v>7.1428571428571438E-2</v>
      </c>
      <c r="M1000">
        <f>VLOOKUP( CONCATENATE(D1000,E1000),градация!A:D,4,0)</f>
        <v>6</v>
      </c>
      <c r="N1000">
        <f>VLOOKUP( CONCATENATE(G1000,H1000),градация!F:I,4,0)</f>
        <v>3</v>
      </c>
    </row>
    <row r="1001" spans="1:14" hidden="1" x14ac:dyDescent="0.3">
      <c r="A1001" t="s">
        <v>16</v>
      </c>
      <c r="B1001">
        <v>144</v>
      </c>
      <c r="C1001">
        <v>60</v>
      </c>
      <c r="D1001">
        <v>0</v>
      </c>
      <c r="E1001">
        <v>5</v>
      </c>
      <c r="F1001" t="s">
        <v>17</v>
      </c>
      <c r="G1001">
        <v>0</v>
      </c>
      <c r="H1001">
        <v>166</v>
      </c>
      <c r="I1001">
        <v>160</v>
      </c>
      <c r="J1001" t="s">
        <v>5</v>
      </c>
      <c r="K1001">
        <v>6.3</v>
      </c>
      <c r="L1001">
        <f t="shared" si="15"/>
        <v>25.396825396825399</v>
      </c>
      <c r="M1001">
        <f>VLOOKUP( CONCATENATE(D1001,E1001),градация!A:D,4,0)</f>
        <v>1</v>
      </c>
      <c r="N1001">
        <f>VLOOKUP( CONCATENATE(G1001,H1001),градация!F:I,4,0)</f>
        <v>1</v>
      </c>
    </row>
    <row r="1002" spans="1:14" hidden="1" x14ac:dyDescent="0.3">
      <c r="A1002" t="s">
        <v>16</v>
      </c>
      <c r="B1002">
        <v>144</v>
      </c>
      <c r="C1002">
        <v>60</v>
      </c>
      <c r="D1002">
        <v>5</v>
      </c>
      <c r="E1002">
        <v>25</v>
      </c>
      <c r="F1002" t="s">
        <v>17</v>
      </c>
      <c r="G1002">
        <v>0</v>
      </c>
      <c r="H1002">
        <v>166</v>
      </c>
      <c r="I1002">
        <v>155</v>
      </c>
      <c r="J1002" t="s">
        <v>5</v>
      </c>
      <c r="K1002">
        <v>6.3</v>
      </c>
      <c r="L1002">
        <f t="shared" si="15"/>
        <v>24.603174603174605</v>
      </c>
      <c r="M1002">
        <f>VLOOKUP( CONCATENATE(D1002,E1002),градация!A:D,4,0)</f>
        <v>2</v>
      </c>
      <c r="N1002">
        <f>VLOOKUP( CONCATENATE(G1002,H1002),градация!F:I,4,0)</f>
        <v>1</v>
      </c>
    </row>
    <row r="1003" spans="1:14" hidden="1" x14ac:dyDescent="0.3">
      <c r="A1003" t="s">
        <v>16</v>
      </c>
      <c r="B1003">
        <v>144</v>
      </c>
      <c r="C1003">
        <v>60</v>
      </c>
      <c r="D1003">
        <v>25</v>
      </c>
      <c r="E1003">
        <v>50</v>
      </c>
      <c r="F1003" t="s">
        <v>17</v>
      </c>
      <c r="G1003">
        <v>0</v>
      </c>
      <c r="H1003">
        <v>166</v>
      </c>
      <c r="I1003">
        <v>150</v>
      </c>
      <c r="J1003" t="s">
        <v>5</v>
      </c>
      <c r="K1003">
        <v>6.3</v>
      </c>
      <c r="L1003">
        <f t="shared" si="15"/>
        <v>23.80952380952381</v>
      </c>
      <c r="M1003">
        <f>VLOOKUP( CONCATENATE(D1003,E1003),градация!A:D,4,0)</f>
        <v>3</v>
      </c>
      <c r="N1003">
        <f>VLOOKUP( CONCATENATE(G1003,H1003),градация!F:I,4,0)</f>
        <v>1</v>
      </c>
    </row>
    <row r="1004" spans="1:14" hidden="1" x14ac:dyDescent="0.3">
      <c r="A1004" t="s">
        <v>16</v>
      </c>
      <c r="B1004">
        <v>144</v>
      </c>
      <c r="C1004">
        <v>60</v>
      </c>
      <c r="D1004">
        <v>0</v>
      </c>
      <c r="E1004">
        <v>5</v>
      </c>
      <c r="F1004" t="s">
        <v>17</v>
      </c>
      <c r="G1004">
        <v>166</v>
      </c>
      <c r="H1004">
        <v>333</v>
      </c>
      <c r="I1004">
        <v>180</v>
      </c>
      <c r="J1004" t="s">
        <v>5</v>
      </c>
      <c r="K1004">
        <v>6.3</v>
      </c>
      <c r="L1004">
        <f t="shared" si="15"/>
        <v>28.571428571428573</v>
      </c>
      <c r="M1004">
        <f>VLOOKUP( CONCATENATE(D1004,E1004),градация!A:D,4,0)</f>
        <v>1</v>
      </c>
      <c r="N1004">
        <f>VLOOKUP( CONCATENATE(G1004,H1004),градация!F:I,4,0)</f>
        <v>2</v>
      </c>
    </row>
    <row r="1005" spans="1:14" hidden="1" x14ac:dyDescent="0.3">
      <c r="A1005" t="s">
        <v>16</v>
      </c>
      <c r="B1005">
        <v>144</v>
      </c>
      <c r="C1005">
        <v>60</v>
      </c>
      <c r="D1005">
        <v>5</v>
      </c>
      <c r="E1005">
        <v>25</v>
      </c>
      <c r="F1005" t="s">
        <v>17</v>
      </c>
      <c r="G1005">
        <v>166</v>
      </c>
      <c r="H1005">
        <v>333</v>
      </c>
      <c r="I1005">
        <v>170</v>
      </c>
      <c r="J1005" t="s">
        <v>5</v>
      </c>
      <c r="K1005">
        <v>6.3</v>
      </c>
      <c r="L1005">
        <f t="shared" si="15"/>
        <v>26.984126984126984</v>
      </c>
      <c r="M1005">
        <f>VLOOKUP( CONCATENATE(D1005,E1005),градация!A:D,4,0)</f>
        <v>2</v>
      </c>
      <c r="N1005">
        <f>VLOOKUP( CONCATENATE(G1005,H1005),градация!F:I,4,0)</f>
        <v>2</v>
      </c>
    </row>
    <row r="1006" spans="1:14" hidden="1" x14ac:dyDescent="0.3">
      <c r="A1006" t="s">
        <v>16</v>
      </c>
      <c r="B1006">
        <v>144</v>
      </c>
      <c r="C1006">
        <v>60</v>
      </c>
      <c r="D1006">
        <v>25</v>
      </c>
      <c r="E1006">
        <v>50</v>
      </c>
      <c r="F1006" t="s">
        <v>17</v>
      </c>
      <c r="G1006">
        <v>166</v>
      </c>
      <c r="H1006">
        <v>333</v>
      </c>
      <c r="I1006">
        <v>160</v>
      </c>
      <c r="J1006" t="s">
        <v>5</v>
      </c>
      <c r="K1006">
        <v>6.3</v>
      </c>
      <c r="L1006">
        <f t="shared" si="15"/>
        <v>25.396825396825399</v>
      </c>
      <c r="M1006">
        <f>VLOOKUP( CONCATENATE(D1006,E1006),градация!A:D,4,0)</f>
        <v>3</v>
      </c>
      <c r="N1006">
        <f>VLOOKUP( CONCATENATE(G1006,H1006),градация!F:I,4,0)</f>
        <v>2</v>
      </c>
    </row>
    <row r="1007" spans="1:14" x14ac:dyDescent="0.3">
      <c r="A1007" t="s">
        <v>16</v>
      </c>
      <c r="B1007">
        <v>144</v>
      </c>
      <c r="C1007">
        <v>60</v>
      </c>
      <c r="D1007">
        <v>0</v>
      </c>
      <c r="E1007">
        <v>5000</v>
      </c>
      <c r="F1007" t="s">
        <v>18</v>
      </c>
      <c r="G1007">
        <v>333</v>
      </c>
      <c r="H1007">
        <v>1000000</v>
      </c>
      <c r="I1007">
        <v>0.55000000000000004</v>
      </c>
      <c r="J1007" t="s">
        <v>5</v>
      </c>
      <c r="K1007">
        <v>6.3</v>
      </c>
      <c r="L1007">
        <f t="shared" si="15"/>
        <v>8.7301587301587311E-2</v>
      </c>
      <c r="M1007">
        <f>VLOOKUP( CONCATENATE(D1007,E1007),градация!A:D,4,0)</f>
        <v>4</v>
      </c>
      <c r="N1007">
        <f>VLOOKUP( CONCATENATE(G1007,H1007),градация!F:I,4,0)</f>
        <v>3</v>
      </c>
    </row>
    <row r="1008" spans="1:14" x14ac:dyDescent="0.3">
      <c r="A1008" t="s">
        <v>16</v>
      </c>
      <c r="B1008">
        <v>144</v>
      </c>
      <c r="C1008">
        <v>60</v>
      </c>
      <c r="D1008">
        <v>5000</v>
      </c>
      <c r="E1008">
        <v>10000</v>
      </c>
      <c r="F1008" t="s">
        <v>18</v>
      </c>
      <c r="G1008">
        <v>333</v>
      </c>
      <c r="H1008">
        <v>1000000</v>
      </c>
      <c r="I1008">
        <v>0.54</v>
      </c>
      <c r="J1008" t="s">
        <v>5</v>
      </c>
      <c r="K1008">
        <v>6.3</v>
      </c>
      <c r="L1008">
        <f t="shared" si="15"/>
        <v>8.5714285714285729E-2</v>
      </c>
      <c r="M1008">
        <f>VLOOKUP( CONCATENATE(D1008,E1008),градация!A:D,4,0)</f>
        <v>5</v>
      </c>
      <c r="N1008">
        <f>VLOOKUP( CONCATENATE(G1008,H1008),градация!F:I,4,0)</f>
        <v>3</v>
      </c>
    </row>
    <row r="1009" spans="1:14" x14ac:dyDescent="0.3">
      <c r="A1009" t="s">
        <v>16</v>
      </c>
      <c r="B1009">
        <v>144</v>
      </c>
      <c r="C1009">
        <v>60</v>
      </c>
      <c r="D1009">
        <v>10000</v>
      </c>
      <c r="E1009">
        <v>100000</v>
      </c>
      <c r="F1009" t="s">
        <v>18</v>
      </c>
      <c r="G1009">
        <v>333</v>
      </c>
      <c r="H1009">
        <v>1000000</v>
      </c>
      <c r="I1009">
        <v>0.53</v>
      </c>
      <c r="J1009" t="s">
        <v>5</v>
      </c>
      <c r="K1009">
        <v>6.3</v>
      </c>
      <c r="L1009">
        <f t="shared" si="15"/>
        <v>8.4126984126984133E-2</v>
      </c>
      <c r="M1009">
        <f>VLOOKUP( CONCATENATE(D1009,E1009),градация!A:D,4,0)</f>
        <v>6</v>
      </c>
      <c r="N1009">
        <f>VLOOKUP( CONCATENATE(G1009,H1009),градация!F:I,4,0)</f>
        <v>3</v>
      </c>
    </row>
    <row r="1010" spans="1:14" hidden="1" x14ac:dyDescent="0.3">
      <c r="A1010" t="s">
        <v>16</v>
      </c>
      <c r="B1010">
        <v>146</v>
      </c>
      <c r="C1010">
        <v>60</v>
      </c>
      <c r="D1010">
        <v>0</v>
      </c>
      <c r="E1010">
        <v>5</v>
      </c>
      <c r="F1010" t="s">
        <v>17</v>
      </c>
      <c r="G1010">
        <v>0</v>
      </c>
      <c r="H1010">
        <v>166</v>
      </c>
      <c r="I1010">
        <v>140</v>
      </c>
      <c r="J1010" t="s">
        <v>5</v>
      </c>
      <c r="K1010">
        <v>6.3</v>
      </c>
      <c r="L1010">
        <f t="shared" si="15"/>
        <v>22.222222222222221</v>
      </c>
      <c r="M1010">
        <f>VLOOKUP( CONCATENATE(D1010,E1010),градация!A:D,4,0)</f>
        <v>1</v>
      </c>
      <c r="N1010">
        <f>VLOOKUP( CONCATENATE(G1010,H1010),градация!F:I,4,0)</f>
        <v>1</v>
      </c>
    </row>
    <row r="1011" spans="1:14" hidden="1" x14ac:dyDescent="0.3">
      <c r="A1011" t="s">
        <v>16</v>
      </c>
      <c r="B1011">
        <v>146</v>
      </c>
      <c r="C1011">
        <v>60</v>
      </c>
      <c r="D1011">
        <v>5</v>
      </c>
      <c r="E1011">
        <v>25</v>
      </c>
      <c r="F1011" t="s">
        <v>17</v>
      </c>
      <c r="G1011">
        <v>0</v>
      </c>
      <c r="H1011">
        <v>166</v>
      </c>
      <c r="I1011">
        <v>135</v>
      </c>
      <c r="J1011" t="s">
        <v>5</v>
      </c>
      <c r="K1011">
        <v>6.3</v>
      </c>
      <c r="L1011">
        <f t="shared" si="15"/>
        <v>21.428571428571431</v>
      </c>
      <c r="M1011">
        <f>VLOOKUP( CONCATENATE(D1011,E1011),градация!A:D,4,0)</f>
        <v>2</v>
      </c>
      <c r="N1011">
        <f>VLOOKUP( CONCATENATE(G1011,H1011),градация!F:I,4,0)</f>
        <v>1</v>
      </c>
    </row>
    <row r="1012" spans="1:14" hidden="1" x14ac:dyDescent="0.3">
      <c r="A1012" t="s">
        <v>16</v>
      </c>
      <c r="B1012">
        <v>146</v>
      </c>
      <c r="C1012">
        <v>60</v>
      </c>
      <c r="D1012">
        <v>25</v>
      </c>
      <c r="E1012">
        <v>50</v>
      </c>
      <c r="F1012" t="s">
        <v>17</v>
      </c>
      <c r="G1012">
        <v>0</v>
      </c>
      <c r="H1012">
        <v>166</v>
      </c>
      <c r="I1012">
        <v>130</v>
      </c>
      <c r="J1012" t="s">
        <v>5</v>
      </c>
      <c r="K1012">
        <v>6.3</v>
      </c>
      <c r="L1012">
        <f t="shared" si="15"/>
        <v>20.634920634920636</v>
      </c>
      <c r="M1012">
        <f>VLOOKUP( CONCATENATE(D1012,E1012),градация!A:D,4,0)</f>
        <v>3</v>
      </c>
      <c r="N1012">
        <f>VLOOKUP( CONCATENATE(G1012,H1012),градация!F:I,4,0)</f>
        <v>1</v>
      </c>
    </row>
    <row r="1013" spans="1:14" hidden="1" x14ac:dyDescent="0.3">
      <c r="A1013" t="s">
        <v>16</v>
      </c>
      <c r="B1013">
        <v>146</v>
      </c>
      <c r="C1013">
        <v>60</v>
      </c>
      <c r="D1013">
        <v>0</v>
      </c>
      <c r="E1013">
        <v>5</v>
      </c>
      <c r="F1013" t="s">
        <v>17</v>
      </c>
      <c r="G1013">
        <v>166</v>
      </c>
      <c r="H1013">
        <v>333</v>
      </c>
      <c r="I1013">
        <v>160</v>
      </c>
      <c r="J1013" t="s">
        <v>5</v>
      </c>
      <c r="K1013">
        <v>6.3</v>
      </c>
      <c r="L1013">
        <f t="shared" si="15"/>
        <v>25.396825396825399</v>
      </c>
      <c r="M1013">
        <f>VLOOKUP( CONCATENATE(D1013,E1013),градация!A:D,4,0)</f>
        <v>1</v>
      </c>
      <c r="N1013">
        <f>VLOOKUP( CONCATENATE(G1013,H1013),градация!F:I,4,0)</f>
        <v>2</v>
      </c>
    </row>
    <row r="1014" spans="1:14" hidden="1" x14ac:dyDescent="0.3">
      <c r="A1014" t="s">
        <v>16</v>
      </c>
      <c r="B1014">
        <v>146</v>
      </c>
      <c r="C1014">
        <v>60</v>
      </c>
      <c r="D1014">
        <v>5</v>
      </c>
      <c r="E1014">
        <v>25</v>
      </c>
      <c r="F1014" t="s">
        <v>17</v>
      </c>
      <c r="G1014">
        <v>166</v>
      </c>
      <c r="H1014">
        <v>333</v>
      </c>
      <c r="I1014">
        <v>150</v>
      </c>
      <c r="J1014" t="s">
        <v>5</v>
      </c>
      <c r="K1014">
        <v>6.3</v>
      </c>
      <c r="L1014">
        <f t="shared" si="15"/>
        <v>23.80952380952381</v>
      </c>
      <c r="M1014">
        <f>VLOOKUP( CONCATENATE(D1014,E1014),градация!A:D,4,0)</f>
        <v>2</v>
      </c>
      <c r="N1014">
        <f>VLOOKUP( CONCATENATE(G1014,H1014),градация!F:I,4,0)</f>
        <v>2</v>
      </c>
    </row>
    <row r="1015" spans="1:14" hidden="1" x14ac:dyDescent="0.3">
      <c r="A1015" t="s">
        <v>16</v>
      </c>
      <c r="B1015">
        <v>146</v>
      </c>
      <c r="C1015">
        <v>60</v>
      </c>
      <c r="D1015">
        <v>25</v>
      </c>
      <c r="E1015">
        <v>50</v>
      </c>
      <c r="F1015" t="s">
        <v>17</v>
      </c>
      <c r="G1015">
        <v>166</v>
      </c>
      <c r="H1015">
        <v>333</v>
      </c>
      <c r="I1015">
        <v>140</v>
      </c>
      <c r="J1015" t="s">
        <v>5</v>
      </c>
      <c r="K1015">
        <v>6.3</v>
      </c>
      <c r="L1015">
        <f t="shared" si="15"/>
        <v>22.222222222222221</v>
      </c>
      <c r="M1015">
        <f>VLOOKUP( CONCATENATE(D1015,E1015),градация!A:D,4,0)</f>
        <v>3</v>
      </c>
      <c r="N1015">
        <f>VLOOKUP( CONCATENATE(G1015,H1015),градация!F:I,4,0)</f>
        <v>2</v>
      </c>
    </row>
    <row r="1016" spans="1:14" x14ac:dyDescent="0.3">
      <c r="A1016" t="s">
        <v>16</v>
      </c>
      <c r="B1016">
        <v>146</v>
      </c>
      <c r="C1016">
        <v>60</v>
      </c>
      <c r="D1016">
        <v>0</v>
      </c>
      <c r="E1016">
        <v>5000</v>
      </c>
      <c r="F1016" t="s">
        <v>18</v>
      </c>
      <c r="G1016">
        <v>333</v>
      </c>
      <c r="H1016">
        <v>1000000</v>
      </c>
      <c r="I1016">
        <v>0.43</v>
      </c>
      <c r="J1016" t="s">
        <v>5</v>
      </c>
      <c r="K1016">
        <v>6.3</v>
      </c>
      <c r="L1016">
        <f t="shared" si="15"/>
        <v>6.8253968253968261E-2</v>
      </c>
      <c r="M1016">
        <f>VLOOKUP( CONCATENATE(D1016,E1016),градация!A:D,4,0)</f>
        <v>4</v>
      </c>
      <c r="N1016">
        <f>VLOOKUP( CONCATENATE(G1016,H1016),градация!F:I,4,0)</f>
        <v>3</v>
      </c>
    </row>
    <row r="1017" spans="1:14" x14ac:dyDescent="0.3">
      <c r="A1017" t="s">
        <v>16</v>
      </c>
      <c r="B1017">
        <v>146</v>
      </c>
      <c r="C1017">
        <v>60</v>
      </c>
      <c r="D1017">
        <v>5000</v>
      </c>
      <c r="E1017">
        <v>10000</v>
      </c>
      <c r="F1017" t="s">
        <v>18</v>
      </c>
      <c r="G1017">
        <v>333</v>
      </c>
      <c r="H1017">
        <v>1000000</v>
      </c>
      <c r="I1017">
        <v>0.42</v>
      </c>
      <c r="J1017" t="s">
        <v>5</v>
      </c>
      <c r="K1017">
        <v>6.3</v>
      </c>
      <c r="L1017">
        <f t="shared" si="15"/>
        <v>6.6666666666666666E-2</v>
      </c>
      <c r="M1017">
        <f>VLOOKUP( CONCATENATE(D1017,E1017),градация!A:D,4,0)</f>
        <v>5</v>
      </c>
      <c r="N1017">
        <f>VLOOKUP( CONCATENATE(G1017,H1017),градация!F:I,4,0)</f>
        <v>3</v>
      </c>
    </row>
    <row r="1018" spans="1:14" x14ac:dyDescent="0.3">
      <c r="A1018" t="s">
        <v>16</v>
      </c>
      <c r="B1018">
        <v>146</v>
      </c>
      <c r="C1018">
        <v>60</v>
      </c>
      <c r="D1018">
        <v>10000</v>
      </c>
      <c r="E1018">
        <v>100000</v>
      </c>
      <c r="F1018" t="s">
        <v>18</v>
      </c>
      <c r="G1018">
        <v>333</v>
      </c>
      <c r="H1018">
        <v>1000000</v>
      </c>
      <c r="I1018">
        <v>0.41</v>
      </c>
      <c r="J1018" t="s">
        <v>5</v>
      </c>
      <c r="K1018">
        <v>6.3</v>
      </c>
      <c r="L1018">
        <f t="shared" si="15"/>
        <v>6.5079365079365084E-2</v>
      </c>
      <c r="M1018">
        <f>VLOOKUP( CONCATENATE(D1018,E1018),градация!A:D,4,0)</f>
        <v>6</v>
      </c>
      <c r="N1018">
        <f>VLOOKUP( CONCATENATE(G1018,H1018),градация!F:I,4,0)</f>
        <v>3</v>
      </c>
    </row>
    <row r="1019" spans="1:14" hidden="1" x14ac:dyDescent="0.3">
      <c r="A1019" t="s">
        <v>16</v>
      </c>
      <c r="B1019">
        <v>99</v>
      </c>
      <c r="C1019">
        <v>60</v>
      </c>
      <c r="D1019">
        <v>0</v>
      </c>
      <c r="E1019">
        <v>5</v>
      </c>
      <c r="F1019" t="s">
        <v>17</v>
      </c>
      <c r="G1019">
        <v>0</v>
      </c>
      <c r="H1019">
        <v>166</v>
      </c>
      <c r="I1019">
        <v>150</v>
      </c>
      <c r="J1019" t="s">
        <v>5</v>
      </c>
      <c r="K1019">
        <v>6.3</v>
      </c>
      <c r="L1019">
        <f t="shared" si="15"/>
        <v>23.80952380952381</v>
      </c>
      <c r="M1019">
        <f>VLOOKUP( CONCATENATE(D1019,E1019),градация!A:D,4,0)</f>
        <v>1</v>
      </c>
      <c r="N1019">
        <f>VLOOKUP( CONCATENATE(G1019,H1019),градация!F:I,4,0)</f>
        <v>1</v>
      </c>
    </row>
    <row r="1020" spans="1:14" hidden="1" x14ac:dyDescent="0.3">
      <c r="A1020" t="s">
        <v>16</v>
      </c>
      <c r="B1020">
        <v>99</v>
      </c>
      <c r="C1020">
        <v>60</v>
      </c>
      <c r="D1020">
        <v>5</v>
      </c>
      <c r="E1020">
        <v>25</v>
      </c>
      <c r="F1020" t="s">
        <v>17</v>
      </c>
      <c r="G1020">
        <v>0</v>
      </c>
      <c r="H1020">
        <v>166</v>
      </c>
      <c r="I1020">
        <v>145</v>
      </c>
      <c r="J1020" t="s">
        <v>5</v>
      </c>
      <c r="K1020">
        <v>6.3</v>
      </c>
      <c r="L1020">
        <f t="shared" si="15"/>
        <v>23.015873015873016</v>
      </c>
      <c r="M1020">
        <f>VLOOKUP( CONCATENATE(D1020,E1020),градация!A:D,4,0)</f>
        <v>2</v>
      </c>
      <c r="N1020">
        <f>VLOOKUP( CONCATENATE(G1020,H1020),градация!F:I,4,0)</f>
        <v>1</v>
      </c>
    </row>
    <row r="1021" spans="1:14" hidden="1" x14ac:dyDescent="0.3">
      <c r="A1021" t="s">
        <v>16</v>
      </c>
      <c r="B1021">
        <v>99</v>
      </c>
      <c r="C1021">
        <v>60</v>
      </c>
      <c r="D1021">
        <v>25</v>
      </c>
      <c r="E1021">
        <v>50</v>
      </c>
      <c r="F1021" t="s">
        <v>17</v>
      </c>
      <c r="G1021">
        <v>0</v>
      </c>
      <c r="H1021">
        <v>166</v>
      </c>
      <c r="I1021">
        <v>140</v>
      </c>
      <c r="J1021" t="s">
        <v>5</v>
      </c>
      <c r="K1021">
        <v>6.3</v>
      </c>
      <c r="L1021">
        <f t="shared" si="15"/>
        <v>22.222222222222221</v>
      </c>
      <c r="M1021">
        <f>VLOOKUP( CONCATENATE(D1021,E1021),градация!A:D,4,0)</f>
        <v>3</v>
      </c>
      <c r="N1021">
        <f>VLOOKUP( CONCATENATE(G1021,H1021),градация!F:I,4,0)</f>
        <v>1</v>
      </c>
    </row>
    <row r="1022" spans="1:14" hidden="1" x14ac:dyDescent="0.3">
      <c r="A1022" t="s">
        <v>16</v>
      </c>
      <c r="B1022">
        <v>99</v>
      </c>
      <c r="C1022">
        <v>60</v>
      </c>
      <c r="D1022">
        <v>0</v>
      </c>
      <c r="E1022">
        <v>5</v>
      </c>
      <c r="F1022" t="s">
        <v>17</v>
      </c>
      <c r="G1022">
        <v>166</v>
      </c>
      <c r="H1022">
        <v>333</v>
      </c>
      <c r="I1022">
        <v>170</v>
      </c>
      <c r="J1022" t="s">
        <v>5</v>
      </c>
      <c r="K1022">
        <v>6.3</v>
      </c>
      <c r="L1022">
        <f t="shared" si="15"/>
        <v>26.984126984126984</v>
      </c>
      <c r="M1022">
        <f>VLOOKUP( CONCATENATE(D1022,E1022),градация!A:D,4,0)</f>
        <v>1</v>
      </c>
      <c r="N1022">
        <f>VLOOKUP( CONCATENATE(G1022,H1022),градация!F:I,4,0)</f>
        <v>2</v>
      </c>
    </row>
    <row r="1023" spans="1:14" hidden="1" x14ac:dyDescent="0.3">
      <c r="A1023" t="s">
        <v>16</v>
      </c>
      <c r="B1023">
        <v>99</v>
      </c>
      <c r="C1023">
        <v>60</v>
      </c>
      <c r="D1023">
        <v>5</v>
      </c>
      <c r="E1023">
        <v>25</v>
      </c>
      <c r="F1023" t="s">
        <v>17</v>
      </c>
      <c r="G1023">
        <v>166</v>
      </c>
      <c r="H1023">
        <v>333</v>
      </c>
      <c r="I1023">
        <v>160</v>
      </c>
      <c r="J1023" t="s">
        <v>5</v>
      </c>
      <c r="K1023">
        <v>6.3</v>
      </c>
      <c r="L1023">
        <f t="shared" si="15"/>
        <v>25.396825396825399</v>
      </c>
      <c r="M1023">
        <f>VLOOKUP( CONCATENATE(D1023,E1023),градация!A:D,4,0)</f>
        <v>2</v>
      </c>
      <c r="N1023">
        <f>VLOOKUP( CONCATENATE(G1023,H1023),градация!F:I,4,0)</f>
        <v>2</v>
      </c>
    </row>
    <row r="1024" spans="1:14" hidden="1" x14ac:dyDescent="0.3">
      <c r="A1024" t="s">
        <v>16</v>
      </c>
      <c r="B1024">
        <v>99</v>
      </c>
      <c r="C1024">
        <v>60</v>
      </c>
      <c r="D1024">
        <v>25</v>
      </c>
      <c r="E1024">
        <v>50</v>
      </c>
      <c r="F1024" t="s">
        <v>17</v>
      </c>
      <c r="G1024">
        <v>166</v>
      </c>
      <c r="H1024">
        <v>333</v>
      </c>
      <c r="I1024">
        <v>150</v>
      </c>
      <c r="J1024" t="s">
        <v>5</v>
      </c>
      <c r="K1024">
        <v>6.3</v>
      </c>
      <c r="L1024">
        <f t="shared" si="15"/>
        <v>23.80952380952381</v>
      </c>
      <c r="M1024">
        <f>VLOOKUP( CONCATENATE(D1024,E1024),градация!A:D,4,0)</f>
        <v>3</v>
      </c>
      <c r="N1024">
        <f>VLOOKUP( CONCATENATE(G1024,H1024),градация!F:I,4,0)</f>
        <v>2</v>
      </c>
    </row>
    <row r="1025" spans="1:14" x14ac:dyDescent="0.3">
      <c r="A1025" t="s">
        <v>16</v>
      </c>
      <c r="B1025">
        <v>99</v>
      </c>
      <c r="C1025">
        <v>60</v>
      </c>
      <c r="D1025">
        <v>0</v>
      </c>
      <c r="E1025">
        <v>5000</v>
      </c>
      <c r="F1025" t="s">
        <v>18</v>
      </c>
      <c r="G1025">
        <v>333</v>
      </c>
      <c r="H1025">
        <v>1000000</v>
      </c>
      <c r="I1025">
        <v>0.48</v>
      </c>
      <c r="J1025" t="s">
        <v>5</v>
      </c>
      <c r="K1025">
        <v>6.3</v>
      </c>
      <c r="L1025">
        <f t="shared" si="15"/>
        <v>7.6190476190476183E-2</v>
      </c>
      <c r="M1025">
        <f>VLOOKUP( CONCATENATE(D1025,E1025),градация!A:D,4,0)</f>
        <v>4</v>
      </c>
      <c r="N1025">
        <f>VLOOKUP( CONCATENATE(G1025,H1025),градация!F:I,4,0)</f>
        <v>3</v>
      </c>
    </row>
    <row r="1026" spans="1:14" x14ac:dyDescent="0.3">
      <c r="A1026" t="s">
        <v>16</v>
      </c>
      <c r="B1026">
        <v>99</v>
      </c>
      <c r="C1026">
        <v>60</v>
      </c>
      <c r="D1026">
        <v>5000</v>
      </c>
      <c r="E1026">
        <v>10000</v>
      </c>
      <c r="F1026" t="s">
        <v>18</v>
      </c>
      <c r="G1026">
        <v>333</v>
      </c>
      <c r="H1026">
        <v>1000000</v>
      </c>
      <c r="I1026">
        <v>0.47</v>
      </c>
      <c r="J1026" t="s">
        <v>5</v>
      </c>
      <c r="K1026">
        <v>6.3</v>
      </c>
      <c r="L1026">
        <f t="shared" si="15"/>
        <v>7.4603174603174602E-2</v>
      </c>
      <c r="M1026">
        <f>VLOOKUP( CONCATENATE(D1026,E1026),градация!A:D,4,0)</f>
        <v>5</v>
      </c>
      <c r="N1026">
        <f>VLOOKUP( CONCATENATE(G1026,H1026),градация!F:I,4,0)</f>
        <v>3</v>
      </c>
    </row>
    <row r="1027" spans="1:14" x14ac:dyDescent="0.3">
      <c r="A1027" t="s">
        <v>16</v>
      </c>
      <c r="B1027">
        <v>99</v>
      </c>
      <c r="C1027">
        <v>60</v>
      </c>
      <c r="D1027">
        <v>10000</v>
      </c>
      <c r="E1027">
        <v>100000</v>
      </c>
      <c r="F1027" t="s">
        <v>18</v>
      </c>
      <c r="G1027">
        <v>333</v>
      </c>
      <c r="H1027">
        <v>1000000</v>
      </c>
      <c r="I1027">
        <v>0.46</v>
      </c>
      <c r="J1027" t="s">
        <v>5</v>
      </c>
      <c r="K1027">
        <v>6.3</v>
      </c>
      <c r="L1027">
        <f t="shared" ref="L1027:L1090" si="16">I1027/K1027</f>
        <v>7.301587301587302E-2</v>
      </c>
      <c r="M1027">
        <f>VLOOKUP( CONCATENATE(D1027,E1027),градация!A:D,4,0)</f>
        <v>6</v>
      </c>
      <c r="N1027">
        <f>VLOOKUP( CONCATENATE(G1027,H1027),градация!F:I,4,0)</f>
        <v>3</v>
      </c>
    </row>
    <row r="1028" spans="1:14" hidden="1" x14ac:dyDescent="0.3">
      <c r="A1028" t="s">
        <v>16</v>
      </c>
      <c r="B1028">
        <v>82</v>
      </c>
      <c r="C1028">
        <v>60</v>
      </c>
      <c r="D1028">
        <v>0</v>
      </c>
      <c r="E1028">
        <v>5</v>
      </c>
      <c r="F1028" t="s">
        <v>17</v>
      </c>
      <c r="G1028">
        <v>0</v>
      </c>
      <c r="H1028">
        <v>166</v>
      </c>
      <c r="I1028">
        <v>155</v>
      </c>
      <c r="J1028" t="s">
        <v>5</v>
      </c>
      <c r="K1028">
        <v>6.3</v>
      </c>
      <c r="L1028">
        <f t="shared" si="16"/>
        <v>24.603174603174605</v>
      </c>
      <c r="M1028">
        <f>VLOOKUP( CONCATENATE(D1028,E1028),градация!A:D,4,0)</f>
        <v>1</v>
      </c>
      <c r="N1028">
        <f>VLOOKUP( CONCATENATE(G1028,H1028),градация!F:I,4,0)</f>
        <v>1</v>
      </c>
    </row>
    <row r="1029" spans="1:14" hidden="1" x14ac:dyDescent="0.3">
      <c r="A1029" t="s">
        <v>16</v>
      </c>
      <c r="B1029">
        <v>82</v>
      </c>
      <c r="C1029">
        <v>60</v>
      </c>
      <c r="D1029">
        <v>5</v>
      </c>
      <c r="E1029">
        <v>25</v>
      </c>
      <c r="F1029" t="s">
        <v>17</v>
      </c>
      <c r="G1029">
        <v>0</v>
      </c>
      <c r="H1029">
        <v>166</v>
      </c>
      <c r="I1029">
        <v>150</v>
      </c>
      <c r="J1029" t="s">
        <v>5</v>
      </c>
      <c r="K1029">
        <v>6.3</v>
      </c>
      <c r="L1029">
        <f t="shared" si="16"/>
        <v>23.80952380952381</v>
      </c>
      <c r="M1029">
        <f>VLOOKUP( CONCATENATE(D1029,E1029),градация!A:D,4,0)</f>
        <v>2</v>
      </c>
      <c r="N1029">
        <f>VLOOKUP( CONCATENATE(G1029,H1029),градация!F:I,4,0)</f>
        <v>1</v>
      </c>
    </row>
    <row r="1030" spans="1:14" hidden="1" x14ac:dyDescent="0.3">
      <c r="A1030" t="s">
        <v>16</v>
      </c>
      <c r="B1030">
        <v>82</v>
      </c>
      <c r="C1030">
        <v>60</v>
      </c>
      <c r="D1030">
        <v>25</v>
      </c>
      <c r="E1030">
        <v>50</v>
      </c>
      <c r="F1030" t="s">
        <v>17</v>
      </c>
      <c r="G1030">
        <v>0</v>
      </c>
      <c r="H1030">
        <v>166</v>
      </c>
      <c r="I1030">
        <v>145</v>
      </c>
      <c r="J1030" t="s">
        <v>5</v>
      </c>
      <c r="K1030">
        <v>6.3</v>
      </c>
      <c r="L1030">
        <f t="shared" si="16"/>
        <v>23.015873015873016</v>
      </c>
      <c r="M1030">
        <f>VLOOKUP( CONCATENATE(D1030,E1030),градация!A:D,4,0)</f>
        <v>3</v>
      </c>
      <c r="N1030">
        <f>VLOOKUP( CONCATENATE(G1030,H1030),градация!F:I,4,0)</f>
        <v>1</v>
      </c>
    </row>
    <row r="1031" spans="1:14" hidden="1" x14ac:dyDescent="0.3">
      <c r="A1031" t="s">
        <v>16</v>
      </c>
      <c r="B1031">
        <v>82</v>
      </c>
      <c r="C1031">
        <v>60</v>
      </c>
      <c r="D1031">
        <v>0</v>
      </c>
      <c r="E1031">
        <v>5</v>
      </c>
      <c r="F1031" t="s">
        <v>17</v>
      </c>
      <c r="G1031">
        <v>166</v>
      </c>
      <c r="H1031">
        <v>333</v>
      </c>
      <c r="I1031">
        <v>175</v>
      </c>
      <c r="J1031" t="s">
        <v>5</v>
      </c>
      <c r="K1031">
        <v>6.3</v>
      </c>
      <c r="L1031">
        <f t="shared" si="16"/>
        <v>27.777777777777779</v>
      </c>
      <c r="M1031">
        <f>VLOOKUP( CONCATENATE(D1031,E1031),градация!A:D,4,0)</f>
        <v>1</v>
      </c>
      <c r="N1031">
        <f>VLOOKUP( CONCATENATE(G1031,H1031),градация!F:I,4,0)</f>
        <v>2</v>
      </c>
    </row>
    <row r="1032" spans="1:14" hidden="1" x14ac:dyDescent="0.3">
      <c r="A1032" t="s">
        <v>16</v>
      </c>
      <c r="B1032">
        <v>82</v>
      </c>
      <c r="C1032">
        <v>60</v>
      </c>
      <c r="D1032">
        <v>5</v>
      </c>
      <c r="E1032">
        <v>25</v>
      </c>
      <c r="F1032" t="s">
        <v>17</v>
      </c>
      <c r="G1032">
        <v>166</v>
      </c>
      <c r="H1032">
        <v>333</v>
      </c>
      <c r="I1032">
        <v>165</v>
      </c>
      <c r="J1032" t="s">
        <v>5</v>
      </c>
      <c r="K1032">
        <v>6.3</v>
      </c>
      <c r="L1032">
        <f t="shared" si="16"/>
        <v>26.19047619047619</v>
      </c>
      <c r="M1032">
        <f>VLOOKUP( CONCATENATE(D1032,E1032),градация!A:D,4,0)</f>
        <v>2</v>
      </c>
      <c r="N1032">
        <f>VLOOKUP( CONCATENATE(G1032,H1032),градация!F:I,4,0)</f>
        <v>2</v>
      </c>
    </row>
    <row r="1033" spans="1:14" hidden="1" x14ac:dyDescent="0.3">
      <c r="A1033" t="s">
        <v>16</v>
      </c>
      <c r="B1033">
        <v>82</v>
      </c>
      <c r="C1033">
        <v>60</v>
      </c>
      <c r="D1033">
        <v>25</v>
      </c>
      <c r="E1033">
        <v>50</v>
      </c>
      <c r="F1033" t="s">
        <v>17</v>
      </c>
      <c r="G1033">
        <v>166</v>
      </c>
      <c r="H1033">
        <v>333</v>
      </c>
      <c r="I1033">
        <v>155</v>
      </c>
      <c r="J1033" t="s">
        <v>5</v>
      </c>
      <c r="K1033">
        <v>6.3</v>
      </c>
      <c r="L1033">
        <f t="shared" si="16"/>
        <v>24.603174603174605</v>
      </c>
      <c r="M1033">
        <f>VLOOKUP( CONCATENATE(D1033,E1033),градация!A:D,4,0)</f>
        <v>3</v>
      </c>
      <c r="N1033">
        <f>VLOOKUP( CONCATENATE(G1033,H1033),градация!F:I,4,0)</f>
        <v>2</v>
      </c>
    </row>
    <row r="1034" spans="1:14" x14ac:dyDescent="0.3">
      <c r="A1034" t="s">
        <v>16</v>
      </c>
      <c r="B1034">
        <v>82</v>
      </c>
      <c r="C1034">
        <v>60</v>
      </c>
      <c r="D1034">
        <v>0</v>
      </c>
      <c r="E1034">
        <v>5000</v>
      </c>
      <c r="F1034" t="s">
        <v>18</v>
      </c>
      <c r="G1034">
        <v>333</v>
      </c>
      <c r="H1034">
        <v>1000000</v>
      </c>
      <c r="I1034">
        <v>0.48</v>
      </c>
      <c r="J1034" t="s">
        <v>5</v>
      </c>
      <c r="K1034">
        <v>6.3</v>
      </c>
      <c r="L1034">
        <f t="shared" si="16"/>
        <v>7.6190476190476183E-2</v>
      </c>
      <c r="M1034">
        <f>VLOOKUP( CONCATENATE(D1034,E1034),градация!A:D,4,0)</f>
        <v>4</v>
      </c>
      <c r="N1034">
        <f>VLOOKUP( CONCATENATE(G1034,H1034),градация!F:I,4,0)</f>
        <v>3</v>
      </c>
    </row>
    <row r="1035" spans="1:14" x14ac:dyDescent="0.3">
      <c r="A1035" t="s">
        <v>16</v>
      </c>
      <c r="B1035">
        <v>82</v>
      </c>
      <c r="C1035">
        <v>60</v>
      </c>
      <c r="D1035">
        <v>5000</v>
      </c>
      <c r="E1035">
        <v>10000</v>
      </c>
      <c r="F1035" t="s">
        <v>18</v>
      </c>
      <c r="G1035">
        <v>333</v>
      </c>
      <c r="H1035">
        <v>1000000</v>
      </c>
      <c r="I1035">
        <v>0.47</v>
      </c>
      <c r="J1035" t="s">
        <v>5</v>
      </c>
      <c r="K1035">
        <v>6.3</v>
      </c>
      <c r="L1035">
        <f t="shared" si="16"/>
        <v>7.4603174603174602E-2</v>
      </c>
      <c r="M1035">
        <f>VLOOKUP( CONCATENATE(D1035,E1035),градация!A:D,4,0)</f>
        <v>5</v>
      </c>
      <c r="N1035">
        <f>VLOOKUP( CONCATENATE(G1035,H1035),градация!F:I,4,0)</f>
        <v>3</v>
      </c>
    </row>
    <row r="1036" spans="1:14" x14ac:dyDescent="0.3">
      <c r="A1036" t="s">
        <v>16</v>
      </c>
      <c r="B1036">
        <v>82</v>
      </c>
      <c r="C1036">
        <v>60</v>
      </c>
      <c r="D1036">
        <v>10000</v>
      </c>
      <c r="E1036">
        <v>100000</v>
      </c>
      <c r="F1036" t="s">
        <v>18</v>
      </c>
      <c r="G1036">
        <v>333</v>
      </c>
      <c r="H1036">
        <v>1000000</v>
      </c>
      <c r="I1036">
        <v>0.46</v>
      </c>
      <c r="J1036" t="s">
        <v>5</v>
      </c>
      <c r="K1036">
        <v>6.3</v>
      </c>
      <c r="L1036">
        <f t="shared" si="16"/>
        <v>7.301587301587302E-2</v>
      </c>
      <c r="M1036">
        <f>VLOOKUP( CONCATENATE(D1036,E1036),градация!A:D,4,0)</f>
        <v>6</v>
      </c>
      <c r="N1036">
        <f>VLOOKUP( CONCATENATE(G1036,H1036),градация!F:I,4,0)</f>
        <v>3</v>
      </c>
    </row>
    <row r="1037" spans="1:14" hidden="1" x14ac:dyDescent="0.3">
      <c r="A1037" t="s">
        <v>16</v>
      </c>
      <c r="B1037">
        <v>126</v>
      </c>
      <c r="C1037">
        <v>60</v>
      </c>
      <c r="D1037">
        <v>0</v>
      </c>
      <c r="E1037">
        <v>5</v>
      </c>
      <c r="F1037" t="s">
        <v>17</v>
      </c>
      <c r="G1037">
        <v>0</v>
      </c>
      <c r="H1037">
        <v>166</v>
      </c>
      <c r="I1037">
        <v>130</v>
      </c>
      <c r="J1037" t="s">
        <v>5</v>
      </c>
      <c r="K1037">
        <v>6.3</v>
      </c>
      <c r="L1037">
        <f t="shared" si="16"/>
        <v>20.634920634920636</v>
      </c>
      <c r="M1037">
        <f>VLOOKUP( CONCATENATE(D1037,E1037),градация!A:D,4,0)</f>
        <v>1</v>
      </c>
      <c r="N1037">
        <f>VLOOKUP( CONCATENATE(G1037,H1037),градация!F:I,4,0)</f>
        <v>1</v>
      </c>
    </row>
    <row r="1038" spans="1:14" hidden="1" x14ac:dyDescent="0.3">
      <c r="A1038" t="s">
        <v>16</v>
      </c>
      <c r="B1038">
        <v>126</v>
      </c>
      <c r="C1038">
        <v>60</v>
      </c>
      <c r="D1038">
        <v>5</v>
      </c>
      <c r="E1038">
        <v>25</v>
      </c>
      <c r="F1038" t="s">
        <v>17</v>
      </c>
      <c r="G1038">
        <v>0</v>
      </c>
      <c r="H1038">
        <v>166</v>
      </c>
      <c r="I1038">
        <v>125</v>
      </c>
      <c r="J1038" t="s">
        <v>5</v>
      </c>
      <c r="K1038">
        <v>6.3</v>
      </c>
      <c r="L1038">
        <f t="shared" si="16"/>
        <v>19.841269841269842</v>
      </c>
      <c r="M1038">
        <f>VLOOKUP( CONCATENATE(D1038,E1038),градация!A:D,4,0)</f>
        <v>2</v>
      </c>
      <c r="N1038">
        <f>VLOOKUP( CONCATENATE(G1038,H1038),градация!F:I,4,0)</f>
        <v>1</v>
      </c>
    </row>
    <row r="1039" spans="1:14" hidden="1" x14ac:dyDescent="0.3">
      <c r="A1039" t="s">
        <v>16</v>
      </c>
      <c r="B1039">
        <v>126</v>
      </c>
      <c r="C1039">
        <v>60</v>
      </c>
      <c r="D1039">
        <v>25</v>
      </c>
      <c r="E1039">
        <v>50</v>
      </c>
      <c r="F1039" t="s">
        <v>17</v>
      </c>
      <c r="G1039">
        <v>0</v>
      </c>
      <c r="H1039">
        <v>166</v>
      </c>
      <c r="I1039">
        <v>120</v>
      </c>
      <c r="J1039" t="s">
        <v>5</v>
      </c>
      <c r="K1039">
        <v>6.3</v>
      </c>
      <c r="L1039">
        <f t="shared" si="16"/>
        <v>19.047619047619047</v>
      </c>
      <c r="M1039">
        <f>VLOOKUP( CONCATENATE(D1039,E1039),градация!A:D,4,0)</f>
        <v>3</v>
      </c>
      <c r="N1039">
        <f>VLOOKUP( CONCATENATE(G1039,H1039),градация!F:I,4,0)</f>
        <v>1</v>
      </c>
    </row>
    <row r="1040" spans="1:14" hidden="1" x14ac:dyDescent="0.3">
      <c r="A1040" t="s">
        <v>16</v>
      </c>
      <c r="B1040">
        <v>126</v>
      </c>
      <c r="C1040">
        <v>60</v>
      </c>
      <c r="D1040">
        <v>0</v>
      </c>
      <c r="E1040">
        <v>5</v>
      </c>
      <c r="F1040" t="s">
        <v>17</v>
      </c>
      <c r="G1040">
        <v>166</v>
      </c>
      <c r="H1040">
        <v>333</v>
      </c>
      <c r="I1040">
        <v>150</v>
      </c>
      <c r="J1040" t="s">
        <v>5</v>
      </c>
      <c r="K1040">
        <v>6.3</v>
      </c>
      <c r="L1040">
        <f t="shared" si="16"/>
        <v>23.80952380952381</v>
      </c>
      <c r="M1040">
        <f>VLOOKUP( CONCATENATE(D1040,E1040),градация!A:D,4,0)</f>
        <v>1</v>
      </c>
      <c r="N1040">
        <f>VLOOKUP( CONCATENATE(G1040,H1040),градация!F:I,4,0)</f>
        <v>2</v>
      </c>
    </row>
    <row r="1041" spans="1:14" hidden="1" x14ac:dyDescent="0.3">
      <c r="A1041" t="s">
        <v>16</v>
      </c>
      <c r="B1041">
        <v>126</v>
      </c>
      <c r="C1041">
        <v>60</v>
      </c>
      <c r="D1041">
        <v>5</v>
      </c>
      <c r="E1041">
        <v>25</v>
      </c>
      <c r="F1041" t="s">
        <v>17</v>
      </c>
      <c r="G1041">
        <v>166</v>
      </c>
      <c r="H1041">
        <v>333</v>
      </c>
      <c r="I1041">
        <v>140</v>
      </c>
      <c r="J1041" t="s">
        <v>5</v>
      </c>
      <c r="K1041">
        <v>6.3</v>
      </c>
      <c r="L1041">
        <f t="shared" si="16"/>
        <v>22.222222222222221</v>
      </c>
      <c r="M1041">
        <f>VLOOKUP( CONCATENATE(D1041,E1041),градация!A:D,4,0)</f>
        <v>2</v>
      </c>
      <c r="N1041">
        <f>VLOOKUP( CONCATENATE(G1041,H1041),градация!F:I,4,0)</f>
        <v>2</v>
      </c>
    </row>
    <row r="1042" spans="1:14" hidden="1" x14ac:dyDescent="0.3">
      <c r="A1042" t="s">
        <v>16</v>
      </c>
      <c r="B1042">
        <v>126</v>
      </c>
      <c r="C1042">
        <v>60</v>
      </c>
      <c r="D1042">
        <v>25</v>
      </c>
      <c r="E1042">
        <v>50</v>
      </c>
      <c r="F1042" t="s">
        <v>17</v>
      </c>
      <c r="G1042">
        <v>166</v>
      </c>
      <c r="H1042">
        <v>333</v>
      </c>
      <c r="I1042">
        <v>135</v>
      </c>
      <c r="J1042" t="s">
        <v>5</v>
      </c>
      <c r="K1042">
        <v>6.3</v>
      </c>
      <c r="L1042">
        <f t="shared" si="16"/>
        <v>21.428571428571431</v>
      </c>
      <c r="M1042">
        <f>VLOOKUP( CONCATENATE(D1042,E1042),градация!A:D,4,0)</f>
        <v>3</v>
      </c>
      <c r="N1042">
        <f>VLOOKUP( CONCATENATE(G1042,H1042),градация!F:I,4,0)</f>
        <v>2</v>
      </c>
    </row>
    <row r="1043" spans="1:14" x14ac:dyDescent="0.3">
      <c r="A1043" t="s">
        <v>16</v>
      </c>
      <c r="B1043">
        <v>126</v>
      </c>
      <c r="C1043">
        <v>60</v>
      </c>
      <c r="D1043">
        <v>0</v>
      </c>
      <c r="E1043">
        <v>5000</v>
      </c>
      <c r="F1043" t="s">
        <v>18</v>
      </c>
      <c r="G1043">
        <v>333</v>
      </c>
      <c r="H1043">
        <v>1000000</v>
      </c>
      <c r="I1043">
        <v>0.44</v>
      </c>
      <c r="J1043" t="s">
        <v>5</v>
      </c>
      <c r="K1043">
        <v>6.3</v>
      </c>
      <c r="L1043">
        <f t="shared" si="16"/>
        <v>6.9841269841269843E-2</v>
      </c>
      <c r="M1043">
        <f>VLOOKUP( CONCATENATE(D1043,E1043),градация!A:D,4,0)</f>
        <v>4</v>
      </c>
      <c r="N1043">
        <f>VLOOKUP( CONCATENATE(G1043,H1043),градация!F:I,4,0)</f>
        <v>3</v>
      </c>
    </row>
    <row r="1044" spans="1:14" x14ac:dyDescent="0.3">
      <c r="A1044" t="s">
        <v>16</v>
      </c>
      <c r="B1044">
        <v>126</v>
      </c>
      <c r="C1044">
        <v>60</v>
      </c>
      <c r="D1044">
        <v>5000</v>
      </c>
      <c r="E1044">
        <v>10000</v>
      </c>
      <c r="F1044" t="s">
        <v>18</v>
      </c>
      <c r="G1044">
        <v>333</v>
      </c>
      <c r="H1044">
        <v>1000000</v>
      </c>
      <c r="I1044">
        <v>0.43</v>
      </c>
      <c r="J1044" t="s">
        <v>5</v>
      </c>
      <c r="K1044">
        <v>6.3</v>
      </c>
      <c r="L1044">
        <f t="shared" si="16"/>
        <v>6.8253968253968261E-2</v>
      </c>
      <c r="M1044">
        <f>VLOOKUP( CONCATENATE(D1044,E1044),градация!A:D,4,0)</f>
        <v>5</v>
      </c>
      <c r="N1044">
        <f>VLOOKUP( CONCATENATE(G1044,H1044),градация!F:I,4,0)</f>
        <v>3</v>
      </c>
    </row>
    <row r="1045" spans="1:14" x14ac:dyDescent="0.3">
      <c r="A1045" t="s">
        <v>16</v>
      </c>
      <c r="B1045">
        <v>126</v>
      </c>
      <c r="C1045">
        <v>60</v>
      </c>
      <c r="D1045">
        <v>10000</v>
      </c>
      <c r="E1045">
        <v>100000</v>
      </c>
      <c r="F1045" t="s">
        <v>18</v>
      </c>
      <c r="G1045">
        <v>333</v>
      </c>
      <c r="H1045">
        <v>1000000</v>
      </c>
      <c r="I1045">
        <v>0.42</v>
      </c>
      <c r="J1045" t="s">
        <v>5</v>
      </c>
      <c r="K1045">
        <v>6.3</v>
      </c>
      <c r="L1045">
        <f t="shared" si="16"/>
        <v>6.6666666666666666E-2</v>
      </c>
      <c r="M1045">
        <f>VLOOKUP( CONCATENATE(D1045,E1045),градация!A:D,4,0)</f>
        <v>6</v>
      </c>
      <c r="N1045">
        <f>VLOOKUP( CONCATENATE(G1045,H1045),градация!F:I,4,0)</f>
        <v>3</v>
      </c>
    </row>
    <row r="1046" spans="1:14" hidden="1" x14ac:dyDescent="0.3">
      <c r="A1046" t="s">
        <v>16</v>
      </c>
      <c r="B1046">
        <v>69</v>
      </c>
      <c r="C1046">
        <v>60</v>
      </c>
      <c r="D1046">
        <v>0</v>
      </c>
      <c r="E1046">
        <v>5</v>
      </c>
      <c r="F1046" t="s">
        <v>17</v>
      </c>
      <c r="G1046">
        <v>0</v>
      </c>
      <c r="H1046">
        <v>166</v>
      </c>
      <c r="I1046">
        <v>150</v>
      </c>
      <c r="J1046" t="s">
        <v>5</v>
      </c>
      <c r="K1046">
        <v>6.3</v>
      </c>
      <c r="L1046">
        <f t="shared" si="16"/>
        <v>23.80952380952381</v>
      </c>
      <c r="M1046">
        <f>VLOOKUP( CONCATENATE(D1046,E1046),градация!A:D,4,0)</f>
        <v>1</v>
      </c>
      <c r="N1046">
        <f>VLOOKUP( CONCATENATE(G1046,H1046),градация!F:I,4,0)</f>
        <v>1</v>
      </c>
    </row>
    <row r="1047" spans="1:14" hidden="1" x14ac:dyDescent="0.3">
      <c r="A1047" t="s">
        <v>16</v>
      </c>
      <c r="B1047">
        <v>69</v>
      </c>
      <c r="C1047">
        <v>60</v>
      </c>
      <c r="D1047">
        <v>5</v>
      </c>
      <c r="E1047">
        <v>25</v>
      </c>
      <c r="F1047" t="s">
        <v>17</v>
      </c>
      <c r="G1047">
        <v>0</v>
      </c>
      <c r="H1047">
        <v>166</v>
      </c>
      <c r="I1047">
        <v>145</v>
      </c>
      <c r="J1047" t="s">
        <v>5</v>
      </c>
      <c r="K1047">
        <v>6.3</v>
      </c>
      <c r="L1047">
        <f t="shared" si="16"/>
        <v>23.015873015873016</v>
      </c>
      <c r="M1047">
        <f>VLOOKUP( CONCATENATE(D1047,E1047),градация!A:D,4,0)</f>
        <v>2</v>
      </c>
      <c r="N1047">
        <f>VLOOKUP( CONCATENATE(G1047,H1047),градация!F:I,4,0)</f>
        <v>1</v>
      </c>
    </row>
    <row r="1048" spans="1:14" hidden="1" x14ac:dyDescent="0.3">
      <c r="A1048" t="s">
        <v>16</v>
      </c>
      <c r="B1048">
        <v>69</v>
      </c>
      <c r="C1048">
        <v>60</v>
      </c>
      <c r="D1048">
        <v>25</v>
      </c>
      <c r="E1048">
        <v>50</v>
      </c>
      <c r="F1048" t="s">
        <v>17</v>
      </c>
      <c r="G1048">
        <v>0</v>
      </c>
      <c r="H1048">
        <v>166</v>
      </c>
      <c r="I1048">
        <v>140</v>
      </c>
      <c r="J1048" t="s">
        <v>5</v>
      </c>
      <c r="K1048">
        <v>6.3</v>
      </c>
      <c r="L1048">
        <f t="shared" si="16"/>
        <v>22.222222222222221</v>
      </c>
      <c r="M1048">
        <f>VLOOKUP( CONCATENATE(D1048,E1048),градация!A:D,4,0)</f>
        <v>3</v>
      </c>
      <c r="N1048">
        <f>VLOOKUP( CONCATENATE(G1048,H1048),градация!F:I,4,0)</f>
        <v>1</v>
      </c>
    </row>
    <row r="1049" spans="1:14" hidden="1" x14ac:dyDescent="0.3">
      <c r="A1049" t="s">
        <v>16</v>
      </c>
      <c r="B1049">
        <v>69</v>
      </c>
      <c r="C1049">
        <v>60</v>
      </c>
      <c r="D1049">
        <v>0</v>
      </c>
      <c r="E1049">
        <v>5</v>
      </c>
      <c r="F1049" t="s">
        <v>17</v>
      </c>
      <c r="G1049">
        <v>166</v>
      </c>
      <c r="H1049">
        <v>333</v>
      </c>
      <c r="I1049">
        <v>170</v>
      </c>
      <c r="J1049" t="s">
        <v>5</v>
      </c>
      <c r="K1049">
        <v>6.3</v>
      </c>
      <c r="L1049">
        <f t="shared" si="16"/>
        <v>26.984126984126984</v>
      </c>
      <c r="M1049">
        <f>VLOOKUP( CONCATENATE(D1049,E1049),градация!A:D,4,0)</f>
        <v>1</v>
      </c>
      <c r="N1049">
        <f>VLOOKUP( CONCATENATE(G1049,H1049),градация!F:I,4,0)</f>
        <v>2</v>
      </c>
    </row>
    <row r="1050" spans="1:14" hidden="1" x14ac:dyDescent="0.3">
      <c r="A1050" t="s">
        <v>16</v>
      </c>
      <c r="B1050">
        <v>69</v>
      </c>
      <c r="C1050">
        <v>60</v>
      </c>
      <c r="D1050">
        <v>5</v>
      </c>
      <c r="E1050">
        <v>25</v>
      </c>
      <c r="F1050" t="s">
        <v>17</v>
      </c>
      <c r="G1050">
        <v>166</v>
      </c>
      <c r="H1050">
        <v>333</v>
      </c>
      <c r="I1050">
        <v>160</v>
      </c>
      <c r="J1050" t="s">
        <v>5</v>
      </c>
      <c r="K1050">
        <v>6.3</v>
      </c>
      <c r="L1050">
        <f t="shared" si="16"/>
        <v>25.396825396825399</v>
      </c>
      <c r="M1050">
        <f>VLOOKUP( CONCATENATE(D1050,E1050),градация!A:D,4,0)</f>
        <v>2</v>
      </c>
      <c r="N1050">
        <f>VLOOKUP( CONCATENATE(G1050,H1050),градация!F:I,4,0)</f>
        <v>2</v>
      </c>
    </row>
    <row r="1051" spans="1:14" hidden="1" x14ac:dyDescent="0.3">
      <c r="A1051" t="s">
        <v>16</v>
      </c>
      <c r="B1051">
        <v>69</v>
      </c>
      <c r="C1051">
        <v>60</v>
      </c>
      <c r="D1051">
        <v>25</v>
      </c>
      <c r="E1051">
        <v>50</v>
      </c>
      <c r="F1051" t="s">
        <v>17</v>
      </c>
      <c r="G1051">
        <v>166</v>
      </c>
      <c r="H1051">
        <v>333</v>
      </c>
      <c r="I1051">
        <v>150</v>
      </c>
      <c r="J1051" t="s">
        <v>5</v>
      </c>
      <c r="K1051">
        <v>6.3</v>
      </c>
      <c r="L1051">
        <f t="shared" si="16"/>
        <v>23.80952380952381</v>
      </c>
      <c r="M1051">
        <f>VLOOKUP( CONCATENATE(D1051,E1051),градация!A:D,4,0)</f>
        <v>3</v>
      </c>
      <c r="N1051">
        <f>VLOOKUP( CONCATENATE(G1051,H1051),градация!F:I,4,0)</f>
        <v>2</v>
      </c>
    </row>
    <row r="1052" spans="1:14" x14ac:dyDescent="0.3">
      <c r="A1052" t="s">
        <v>16</v>
      </c>
      <c r="B1052">
        <v>69</v>
      </c>
      <c r="C1052">
        <v>60</v>
      </c>
      <c r="D1052">
        <v>0</v>
      </c>
      <c r="E1052">
        <v>5000</v>
      </c>
      <c r="F1052" t="s">
        <v>18</v>
      </c>
      <c r="G1052">
        <v>333</v>
      </c>
      <c r="H1052">
        <v>1000000</v>
      </c>
      <c r="I1052">
        <v>0.45</v>
      </c>
      <c r="J1052" t="s">
        <v>5</v>
      </c>
      <c r="K1052">
        <v>6.3</v>
      </c>
      <c r="L1052">
        <f t="shared" si="16"/>
        <v>7.1428571428571438E-2</v>
      </c>
      <c r="M1052">
        <f>VLOOKUP( CONCATENATE(D1052,E1052),градация!A:D,4,0)</f>
        <v>4</v>
      </c>
      <c r="N1052">
        <f>VLOOKUP( CONCATENATE(G1052,H1052),градация!F:I,4,0)</f>
        <v>3</v>
      </c>
    </row>
    <row r="1053" spans="1:14" x14ac:dyDescent="0.3">
      <c r="A1053" t="s">
        <v>16</v>
      </c>
      <c r="B1053">
        <v>69</v>
      </c>
      <c r="C1053">
        <v>60</v>
      </c>
      <c r="D1053">
        <v>5000</v>
      </c>
      <c r="E1053">
        <v>10000</v>
      </c>
      <c r="F1053" t="s">
        <v>18</v>
      </c>
      <c r="G1053">
        <v>333</v>
      </c>
      <c r="H1053">
        <v>1000000</v>
      </c>
      <c r="I1053">
        <v>0.44</v>
      </c>
      <c r="J1053" t="s">
        <v>5</v>
      </c>
      <c r="K1053">
        <v>6.3</v>
      </c>
      <c r="L1053">
        <f t="shared" si="16"/>
        <v>6.9841269841269843E-2</v>
      </c>
      <c r="M1053">
        <f>VLOOKUP( CONCATENATE(D1053,E1053),градация!A:D,4,0)</f>
        <v>5</v>
      </c>
      <c r="N1053">
        <f>VLOOKUP( CONCATENATE(G1053,H1053),градация!F:I,4,0)</f>
        <v>3</v>
      </c>
    </row>
    <row r="1054" spans="1:14" x14ac:dyDescent="0.3">
      <c r="A1054" t="s">
        <v>16</v>
      </c>
      <c r="B1054">
        <v>69</v>
      </c>
      <c r="C1054">
        <v>60</v>
      </c>
      <c r="D1054">
        <v>10000</v>
      </c>
      <c r="E1054">
        <v>100000</v>
      </c>
      <c r="F1054" t="s">
        <v>18</v>
      </c>
      <c r="G1054">
        <v>333</v>
      </c>
      <c r="H1054">
        <v>1000000</v>
      </c>
      <c r="I1054">
        <v>0.43</v>
      </c>
      <c r="J1054" t="s">
        <v>5</v>
      </c>
      <c r="K1054">
        <v>6.3</v>
      </c>
      <c r="L1054">
        <f t="shared" si="16"/>
        <v>6.8253968253968261E-2</v>
      </c>
      <c r="M1054">
        <f>VLOOKUP( CONCATENATE(D1054,E1054),градация!A:D,4,0)</f>
        <v>6</v>
      </c>
      <c r="N1054">
        <f>VLOOKUP( CONCATENATE(G1054,H1054),градация!F:I,4,0)</f>
        <v>3</v>
      </c>
    </row>
    <row r="1055" spans="1:14" hidden="1" x14ac:dyDescent="0.3">
      <c r="A1055" t="s">
        <v>16</v>
      </c>
      <c r="B1055">
        <v>77</v>
      </c>
      <c r="C1055">
        <v>60</v>
      </c>
      <c r="D1055">
        <v>0</v>
      </c>
      <c r="E1055">
        <v>5</v>
      </c>
      <c r="F1055" t="s">
        <v>17</v>
      </c>
      <c r="G1055">
        <v>0</v>
      </c>
      <c r="H1055">
        <v>166</v>
      </c>
      <c r="I1055">
        <v>150</v>
      </c>
      <c r="J1055" t="s">
        <v>5</v>
      </c>
      <c r="K1055">
        <v>6.3</v>
      </c>
      <c r="L1055">
        <f t="shared" si="16"/>
        <v>23.80952380952381</v>
      </c>
      <c r="M1055">
        <f>VLOOKUP( CONCATENATE(D1055,E1055),градация!A:D,4,0)</f>
        <v>1</v>
      </c>
      <c r="N1055">
        <f>VLOOKUP( CONCATENATE(G1055,H1055),градация!F:I,4,0)</f>
        <v>1</v>
      </c>
    </row>
    <row r="1056" spans="1:14" hidden="1" x14ac:dyDescent="0.3">
      <c r="A1056" t="s">
        <v>16</v>
      </c>
      <c r="B1056">
        <v>77</v>
      </c>
      <c r="C1056">
        <v>60</v>
      </c>
      <c r="D1056">
        <v>5</v>
      </c>
      <c r="E1056">
        <v>25</v>
      </c>
      <c r="F1056" t="s">
        <v>17</v>
      </c>
      <c r="G1056">
        <v>0</v>
      </c>
      <c r="H1056">
        <v>166</v>
      </c>
      <c r="I1056">
        <v>145</v>
      </c>
      <c r="J1056" t="s">
        <v>5</v>
      </c>
      <c r="K1056">
        <v>6.3</v>
      </c>
      <c r="L1056">
        <f t="shared" si="16"/>
        <v>23.015873015873016</v>
      </c>
      <c r="M1056">
        <f>VLOOKUP( CONCATENATE(D1056,E1056),градация!A:D,4,0)</f>
        <v>2</v>
      </c>
      <c r="N1056">
        <f>VLOOKUP( CONCATENATE(G1056,H1056),градация!F:I,4,0)</f>
        <v>1</v>
      </c>
    </row>
    <row r="1057" spans="1:14" hidden="1" x14ac:dyDescent="0.3">
      <c r="A1057" t="s">
        <v>16</v>
      </c>
      <c r="B1057">
        <v>77</v>
      </c>
      <c r="C1057">
        <v>60</v>
      </c>
      <c r="D1057">
        <v>25</v>
      </c>
      <c r="E1057">
        <v>50</v>
      </c>
      <c r="F1057" t="s">
        <v>17</v>
      </c>
      <c r="G1057">
        <v>0</v>
      </c>
      <c r="H1057">
        <v>166</v>
      </c>
      <c r="I1057">
        <v>140</v>
      </c>
      <c r="J1057" t="s">
        <v>5</v>
      </c>
      <c r="K1057">
        <v>6.3</v>
      </c>
      <c r="L1057">
        <f t="shared" si="16"/>
        <v>22.222222222222221</v>
      </c>
      <c r="M1057">
        <f>VLOOKUP( CONCATENATE(D1057,E1057),градация!A:D,4,0)</f>
        <v>3</v>
      </c>
      <c r="N1057">
        <f>VLOOKUP( CONCATENATE(G1057,H1057),градация!F:I,4,0)</f>
        <v>1</v>
      </c>
    </row>
    <row r="1058" spans="1:14" hidden="1" x14ac:dyDescent="0.3">
      <c r="A1058" t="s">
        <v>16</v>
      </c>
      <c r="B1058">
        <v>77</v>
      </c>
      <c r="C1058">
        <v>60</v>
      </c>
      <c r="D1058">
        <v>0</v>
      </c>
      <c r="E1058">
        <v>5</v>
      </c>
      <c r="F1058" t="s">
        <v>17</v>
      </c>
      <c r="G1058">
        <v>166</v>
      </c>
      <c r="H1058">
        <v>333</v>
      </c>
      <c r="I1058">
        <v>170</v>
      </c>
      <c r="J1058" t="s">
        <v>5</v>
      </c>
      <c r="K1058">
        <v>6.3</v>
      </c>
      <c r="L1058">
        <f t="shared" si="16"/>
        <v>26.984126984126984</v>
      </c>
      <c r="M1058">
        <f>VLOOKUP( CONCATENATE(D1058,E1058),градация!A:D,4,0)</f>
        <v>1</v>
      </c>
      <c r="N1058">
        <f>VLOOKUP( CONCATENATE(G1058,H1058),градация!F:I,4,0)</f>
        <v>2</v>
      </c>
    </row>
    <row r="1059" spans="1:14" hidden="1" x14ac:dyDescent="0.3">
      <c r="A1059" t="s">
        <v>16</v>
      </c>
      <c r="B1059">
        <v>77</v>
      </c>
      <c r="C1059">
        <v>60</v>
      </c>
      <c r="D1059">
        <v>5</v>
      </c>
      <c r="E1059">
        <v>25</v>
      </c>
      <c r="F1059" t="s">
        <v>17</v>
      </c>
      <c r="G1059">
        <v>166</v>
      </c>
      <c r="H1059">
        <v>333</v>
      </c>
      <c r="I1059">
        <v>165</v>
      </c>
      <c r="J1059" t="s">
        <v>5</v>
      </c>
      <c r="K1059">
        <v>6.3</v>
      </c>
      <c r="L1059">
        <f t="shared" si="16"/>
        <v>26.19047619047619</v>
      </c>
      <c r="M1059">
        <f>VLOOKUP( CONCATENATE(D1059,E1059),градация!A:D,4,0)</f>
        <v>2</v>
      </c>
      <c r="N1059">
        <f>VLOOKUP( CONCATENATE(G1059,H1059),градация!F:I,4,0)</f>
        <v>2</v>
      </c>
    </row>
    <row r="1060" spans="1:14" hidden="1" x14ac:dyDescent="0.3">
      <c r="A1060" t="s">
        <v>16</v>
      </c>
      <c r="B1060">
        <v>77</v>
      </c>
      <c r="C1060">
        <v>60</v>
      </c>
      <c r="D1060">
        <v>25</v>
      </c>
      <c r="E1060">
        <v>50</v>
      </c>
      <c r="F1060" t="s">
        <v>17</v>
      </c>
      <c r="G1060">
        <v>166</v>
      </c>
      <c r="H1060">
        <v>333</v>
      </c>
      <c r="I1060">
        <v>160</v>
      </c>
      <c r="J1060" t="s">
        <v>5</v>
      </c>
      <c r="K1060">
        <v>6.3</v>
      </c>
      <c r="L1060">
        <f t="shared" si="16"/>
        <v>25.396825396825399</v>
      </c>
      <c r="M1060">
        <f>VLOOKUP( CONCATENATE(D1060,E1060),градация!A:D,4,0)</f>
        <v>3</v>
      </c>
      <c r="N1060">
        <f>VLOOKUP( CONCATENATE(G1060,H1060),градация!F:I,4,0)</f>
        <v>2</v>
      </c>
    </row>
    <row r="1061" spans="1:14" x14ac:dyDescent="0.3">
      <c r="A1061" t="s">
        <v>16</v>
      </c>
      <c r="B1061">
        <v>77</v>
      </c>
      <c r="C1061">
        <v>60</v>
      </c>
      <c r="D1061">
        <v>0</v>
      </c>
      <c r="E1061">
        <v>5000</v>
      </c>
      <c r="F1061" t="s">
        <v>18</v>
      </c>
      <c r="G1061">
        <v>333</v>
      </c>
      <c r="H1061">
        <v>1000000</v>
      </c>
      <c r="I1061">
        <v>0.5</v>
      </c>
      <c r="J1061" t="s">
        <v>5</v>
      </c>
      <c r="K1061">
        <v>6.3</v>
      </c>
      <c r="L1061">
        <f t="shared" si="16"/>
        <v>7.9365079365079361E-2</v>
      </c>
      <c r="M1061">
        <f>VLOOKUP( CONCATENATE(D1061,E1061),градация!A:D,4,0)</f>
        <v>4</v>
      </c>
      <c r="N1061">
        <f>VLOOKUP( CONCATENATE(G1061,H1061),градация!F:I,4,0)</f>
        <v>3</v>
      </c>
    </row>
    <row r="1062" spans="1:14" x14ac:dyDescent="0.3">
      <c r="A1062" t="s">
        <v>16</v>
      </c>
      <c r="B1062">
        <v>77</v>
      </c>
      <c r="C1062">
        <v>60</v>
      </c>
      <c r="D1062">
        <v>5000</v>
      </c>
      <c r="E1062">
        <v>10000</v>
      </c>
      <c r="F1062" t="s">
        <v>18</v>
      </c>
      <c r="G1062">
        <v>333</v>
      </c>
      <c r="H1062">
        <v>1000000</v>
      </c>
      <c r="I1062">
        <v>0.49</v>
      </c>
      <c r="J1062" t="s">
        <v>5</v>
      </c>
      <c r="K1062">
        <v>6.3</v>
      </c>
      <c r="L1062">
        <f t="shared" si="16"/>
        <v>7.7777777777777779E-2</v>
      </c>
      <c r="M1062">
        <f>VLOOKUP( CONCATENATE(D1062,E1062),градация!A:D,4,0)</f>
        <v>5</v>
      </c>
      <c r="N1062">
        <f>VLOOKUP( CONCATENATE(G1062,H1062),градация!F:I,4,0)</f>
        <v>3</v>
      </c>
    </row>
    <row r="1063" spans="1:14" x14ac:dyDescent="0.3">
      <c r="A1063" t="s">
        <v>16</v>
      </c>
      <c r="B1063">
        <v>77</v>
      </c>
      <c r="C1063">
        <v>60</v>
      </c>
      <c r="D1063">
        <v>10000</v>
      </c>
      <c r="E1063">
        <v>100000</v>
      </c>
      <c r="F1063" t="s">
        <v>18</v>
      </c>
      <c r="G1063">
        <v>333</v>
      </c>
      <c r="H1063">
        <v>1000000</v>
      </c>
      <c r="I1063">
        <v>0.48</v>
      </c>
      <c r="J1063" t="s">
        <v>5</v>
      </c>
      <c r="K1063">
        <v>6.3</v>
      </c>
      <c r="L1063">
        <f t="shared" si="16"/>
        <v>7.6190476190476183E-2</v>
      </c>
      <c r="M1063">
        <f>VLOOKUP( CONCATENATE(D1063,E1063),градация!A:D,4,0)</f>
        <v>6</v>
      </c>
      <c r="N1063">
        <f>VLOOKUP( CONCATENATE(G1063,H1063),градация!F:I,4,0)</f>
        <v>3</v>
      </c>
    </row>
    <row r="1064" spans="1:14" hidden="1" x14ac:dyDescent="0.3">
      <c r="A1064" t="s">
        <v>16</v>
      </c>
      <c r="B1064">
        <v>70</v>
      </c>
      <c r="C1064">
        <v>60</v>
      </c>
      <c r="D1064">
        <v>0</v>
      </c>
      <c r="E1064">
        <v>5</v>
      </c>
      <c r="F1064" t="s">
        <v>17</v>
      </c>
      <c r="G1064">
        <v>0</v>
      </c>
      <c r="H1064">
        <v>166</v>
      </c>
      <c r="I1064">
        <v>175</v>
      </c>
      <c r="J1064" t="s">
        <v>5</v>
      </c>
      <c r="K1064">
        <v>6.3</v>
      </c>
      <c r="L1064">
        <f t="shared" si="16"/>
        <v>27.777777777777779</v>
      </c>
      <c r="M1064">
        <f>VLOOKUP( CONCATENATE(D1064,E1064),градация!A:D,4,0)</f>
        <v>1</v>
      </c>
      <c r="N1064">
        <f>VLOOKUP( CONCATENATE(G1064,H1064),градация!F:I,4,0)</f>
        <v>1</v>
      </c>
    </row>
    <row r="1065" spans="1:14" hidden="1" x14ac:dyDescent="0.3">
      <c r="A1065" t="s">
        <v>16</v>
      </c>
      <c r="B1065">
        <v>70</v>
      </c>
      <c r="C1065">
        <v>60</v>
      </c>
      <c r="D1065">
        <v>5</v>
      </c>
      <c r="E1065">
        <v>25</v>
      </c>
      <c r="F1065" t="s">
        <v>17</v>
      </c>
      <c r="G1065">
        <v>0</v>
      </c>
      <c r="H1065">
        <v>166</v>
      </c>
      <c r="I1065">
        <v>170</v>
      </c>
      <c r="J1065" t="s">
        <v>5</v>
      </c>
      <c r="K1065">
        <v>6.3</v>
      </c>
      <c r="L1065">
        <f t="shared" si="16"/>
        <v>26.984126984126984</v>
      </c>
      <c r="M1065">
        <f>VLOOKUP( CONCATENATE(D1065,E1065),градация!A:D,4,0)</f>
        <v>2</v>
      </c>
      <c r="N1065">
        <f>VLOOKUP( CONCATENATE(G1065,H1065),градация!F:I,4,0)</f>
        <v>1</v>
      </c>
    </row>
    <row r="1066" spans="1:14" hidden="1" x14ac:dyDescent="0.3">
      <c r="A1066" t="s">
        <v>16</v>
      </c>
      <c r="B1066">
        <v>70</v>
      </c>
      <c r="C1066">
        <v>60</v>
      </c>
      <c r="D1066">
        <v>25</v>
      </c>
      <c r="E1066">
        <v>50</v>
      </c>
      <c r="F1066" t="s">
        <v>17</v>
      </c>
      <c r="G1066">
        <v>0</v>
      </c>
      <c r="H1066">
        <v>166</v>
      </c>
      <c r="I1066">
        <v>165</v>
      </c>
      <c r="J1066" t="s">
        <v>5</v>
      </c>
      <c r="K1066">
        <v>6.3</v>
      </c>
      <c r="L1066">
        <f t="shared" si="16"/>
        <v>26.19047619047619</v>
      </c>
      <c r="M1066">
        <f>VLOOKUP( CONCATENATE(D1066,E1066),градация!A:D,4,0)</f>
        <v>3</v>
      </c>
      <c r="N1066">
        <f>VLOOKUP( CONCATENATE(G1066,H1066),градация!F:I,4,0)</f>
        <v>1</v>
      </c>
    </row>
    <row r="1067" spans="1:14" hidden="1" x14ac:dyDescent="0.3">
      <c r="A1067" t="s">
        <v>16</v>
      </c>
      <c r="B1067">
        <v>70</v>
      </c>
      <c r="C1067">
        <v>60</v>
      </c>
      <c r="D1067">
        <v>0</v>
      </c>
      <c r="E1067">
        <v>5</v>
      </c>
      <c r="F1067" t="s">
        <v>17</v>
      </c>
      <c r="G1067">
        <v>166</v>
      </c>
      <c r="H1067">
        <v>333</v>
      </c>
      <c r="I1067">
        <v>190</v>
      </c>
      <c r="J1067" t="s">
        <v>5</v>
      </c>
      <c r="K1067">
        <v>6.3</v>
      </c>
      <c r="L1067">
        <f t="shared" si="16"/>
        <v>30.158730158730158</v>
      </c>
      <c r="M1067">
        <f>VLOOKUP( CONCATENATE(D1067,E1067),градация!A:D,4,0)</f>
        <v>1</v>
      </c>
      <c r="N1067">
        <f>VLOOKUP( CONCATENATE(G1067,H1067),градация!F:I,4,0)</f>
        <v>2</v>
      </c>
    </row>
    <row r="1068" spans="1:14" hidden="1" x14ac:dyDescent="0.3">
      <c r="A1068" t="s">
        <v>16</v>
      </c>
      <c r="B1068">
        <v>70</v>
      </c>
      <c r="C1068">
        <v>60</v>
      </c>
      <c r="D1068">
        <v>5</v>
      </c>
      <c r="E1068">
        <v>25</v>
      </c>
      <c r="F1068" t="s">
        <v>17</v>
      </c>
      <c r="G1068">
        <v>166</v>
      </c>
      <c r="H1068">
        <v>333</v>
      </c>
      <c r="I1068">
        <v>180</v>
      </c>
      <c r="J1068" t="s">
        <v>5</v>
      </c>
      <c r="K1068">
        <v>6.3</v>
      </c>
      <c r="L1068">
        <f t="shared" si="16"/>
        <v>28.571428571428573</v>
      </c>
      <c r="M1068">
        <f>VLOOKUP( CONCATENATE(D1068,E1068),градация!A:D,4,0)</f>
        <v>2</v>
      </c>
      <c r="N1068">
        <f>VLOOKUP( CONCATENATE(G1068,H1068),градация!F:I,4,0)</f>
        <v>2</v>
      </c>
    </row>
    <row r="1069" spans="1:14" hidden="1" x14ac:dyDescent="0.3">
      <c r="A1069" t="s">
        <v>16</v>
      </c>
      <c r="B1069">
        <v>70</v>
      </c>
      <c r="C1069">
        <v>60</v>
      </c>
      <c r="D1069">
        <v>25</v>
      </c>
      <c r="E1069">
        <v>50</v>
      </c>
      <c r="F1069" t="s">
        <v>17</v>
      </c>
      <c r="G1069">
        <v>166</v>
      </c>
      <c r="H1069">
        <v>333</v>
      </c>
      <c r="I1069">
        <v>170</v>
      </c>
      <c r="J1069" t="s">
        <v>5</v>
      </c>
      <c r="K1069">
        <v>6.3</v>
      </c>
      <c r="L1069">
        <f t="shared" si="16"/>
        <v>26.984126984126984</v>
      </c>
      <c r="M1069">
        <f>VLOOKUP( CONCATENATE(D1069,E1069),градация!A:D,4,0)</f>
        <v>3</v>
      </c>
      <c r="N1069">
        <f>VLOOKUP( CONCATENATE(G1069,H1069),градация!F:I,4,0)</f>
        <v>2</v>
      </c>
    </row>
    <row r="1070" spans="1:14" x14ac:dyDescent="0.3">
      <c r="A1070" t="s">
        <v>16</v>
      </c>
      <c r="B1070">
        <v>70</v>
      </c>
      <c r="C1070">
        <v>60</v>
      </c>
      <c r="D1070">
        <v>0</v>
      </c>
      <c r="E1070">
        <v>5000</v>
      </c>
      <c r="F1070" t="s">
        <v>18</v>
      </c>
      <c r="G1070">
        <v>333</v>
      </c>
      <c r="H1070">
        <v>1000000</v>
      </c>
      <c r="I1070">
        <v>0.59</v>
      </c>
      <c r="J1070" t="s">
        <v>5</v>
      </c>
      <c r="K1070">
        <v>6.3</v>
      </c>
      <c r="L1070">
        <f t="shared" si="16"/>
        <v>9.3650793650793651E-2</v>
      </c>
      <c r="M1070">
        <f>VLOOKUP( CONCATENATE(D1070,E1070),градация!A:D,4,0)</f>
        <v>4</v>
      </c>
      <c r="N1070">
        <f>VLOOKUP( CONCATENATE(G1070,H1070),градация!F:I,4,0)</f>
        <v>3</v>
      </c>
    </row>
    <row r="1071" spans="1:14" x14ac:dyDescent="0.3">
      <c r="A1071" t="s">
        <v>16</v>
      </c>
      <c r="B1071">
        <v>70</v>
      </c>
      <c r="C1071">
        <v>60</v>
      </c>
      <c r="D1071">
        <v>5000</v>
      </c>
      <c r="E1071">
        <v>10000</v>
      </c>
      <c r="F1071" t="s">
        <v>18</v>
      </c>
      <c r="G1071">
        <v>333</v>
      </c>
      <c r="H1071">
        <v>1000000</v>
      </c>
      <c r="I1071">
        <v>0.57999999999999996</v>
      </c>
      <c r="J1071" t="s">
        <v>5</v>
      </c>
      <c r="K1071">
        <v>6.3</v>
      </c>
      <c r="L1071">
        <f t="shared" si="16"/>
        <v>9.2063492063492056E-2</v>
      </c>
      <c r="M1071">
        <f>VLOOKUP( CONCATENATE(D1071,E1071),градация!A:D,4,0)</f>
        <v>5</v>
      </c>
      <c r="N1071">
        <f>VLOOKUP( CONCATENATE(G1071,H1071),градация!F:I,4,0)</f>
        <v>3</v>
      </c>
    </row>
    <row r="1072" spans="1:14" x14ac:dyDescent="0.3">
      <c r="A1072" t="s">
        <v>16</v>
      </c>
      <c r="B1072">
        <v>70</v>
      </c>
      <c r="C1072">
        <v>60</v>
      </c>
      <c r="D1072">
        <v>10000</v>
      </c>
      <c r="E1072">
        <v>100000</v>
      </c>
      <c r="F1072" t="s">
        <v>18</v>
      </c>
      <c r="G1072">
        <v>333</v>
      </c>
      <c r="H1072">
        <v>1000000</v>
      </c>
      <c r="I1072">
        <v>0.56999999999999995</v>
      </c>
      <c r="J1072" t="s">
        <v>5</v>
      </c>
      <c r="K1072">
        <v>6.3</v>
      </c>
      <c r="L1072">
        <f t="shared" si="16"/>
        <v>9.0476190476190474E-2</v>
      </c>
      <c r="M1072">
        <f>VLOOKUP( CONCATENATE(D1072,E1072),градация!A:D,4,0)</f>
        <v>6</v>
      </c>
      <c r="N1072">
        <f>VLOOKUP( CONCATENATE(G1072,H1072),градация!F:I,4,0)</f>
        <v>3</v>
      </c>
    </row>
    <row r="1073" spans="1:14" hidden="1" x14ac:dyDescent="0.3">
      <c r="A1073" t="s">
        <v>16</v>
      </c>
      <c r="B1073">
        <v>163</v>
      </c>
      <c r="C1073">
        <v>60</v>
      </c>
      <c r="D1073">
        <v>0</v>
      </c>
      <c r="E1073">
        <v>5</v>
      </c>
      <c r="F1073" t="s">
        <v>17</v>
      </c>
      <c r="G1073">
        <v>0</v>
      </c>
      <c r="H1073">
        <v>166</v>
      </c>
      <c r="I1073">
        <v>155</v>
      </c>
      <c r="J1073" t="s">
        <v>5</v>
      </c>
      <c r="K1073">
        <v>6.3</v>
      </c>
      <c r="L1073">
        <f t="shared" si="16"/>
        <v>24.603174603174605</v>
      </c>
      <c r="M1073">
        <f>VLOOKUP( CONCATENATE(D1073,E1073),градация!A:D,4,0)</f>
        <v>1</v>
      </c>
      <c r="N1073">
        <f>VLOOKUP( CONCATENATE(G1073,H1073),градация!F:I,4,0)</f>
        <v>1</v>
      </c>
    </row>
    <row r="1074" spans="1:14" hidden="1" x14ac:dyDescent="0.3">
      <c r="A1074" t="s">
        <v>16</v>
      </c>
      <c r="B1074">
        <v>163</v>
      </c>
      <c r="C1074">
        <v>60</v>
      </c>
      <c r="D1074">
        <v>5</v>
      </c>
      <c r="E1074">
        <v>25</v>
      </c>
      <c r="F1074" t="s">
        <v>17</v>
      </c>
      <c r="G1074">
        <v>0</v>
      </c>
      <c r="H1074">
        <v>166</v>
      </c>
      <c r="I1074">
        <v>150</v>
      </c>
      <c r="J1074" t="s">
        <v>5</v>
      </c>
      <c r="K1074">
        <v>6.3</v>
      </c>
      <c r="L1074">
        <f t="shared" si="16"/>
        <v>23.80952380952381</v>
      </c>
      <c r="M1074">
        <f>VLOOKUP( CONCATENATE(D1074,E1074),градация!A:D,4,0)</f>
        <v>2</v>
      </c>
      <c r="N1074">
        <f>VLOOKUP( CONCATENATE(G1074,H1074),градация!F:I,4,0)</f>
        <v>1</v>
      </c>
    </row>
    <row r="1075" spans="1:14" hidden="1" x14ac:dyDescent="0.3">
      <c r="A1075" t="s">
        <v>16</v>
      </c>
      <c r="B1075">
        <v>163</v>
      </c>
      <c r="C1075">
        <v>60</v>
      </c>
      <c r="D1075">
        <v>25</v>
      </c>
      <c r="E1075">
        <v>50</v>
      </c>
      <c r="F1075" t="s">
        <v>17</v>
      </c>
      <c r="G1075">
        <v>0</v>
      </c>
      <c r="H1075">
        <v>166</v>
      </c>
      <c r="I1075">
        <v>145</v>
      </c>
      <c r="J1075" t="s">
        <v>5</v>
      </c>
      <c r="K1075">
        <v>6.3</v>
      </c>
      <c r="L1075">
        <f t="shared" si="16"/>
        <v>23.015873015873016</v>
      </c>
      <c r="M1075">
        <f>VLOOKUP( CONCATENATE(D1075,E1075),градация!A:D,4,0)</f>
        <v>3</v>
      </c>
      <c r="N1075">
        <f>VLOOKUP( CONCATENATE(G1075,H1075),градация!F:I,4,0)</f>
        <v>1</v>
      </c>
    </row>
    <row r="1076" spans="1:14" hidden="1" x14ac:dyDescent="0.3">
      <c r="A1076" t="s">
        <v>16</v>
      </c>
      <c r="B1076">
        <v>163</v>
      </c>
      <c r="C1076">
        <v>60</v>
      </c>
      <c r="D1076">
        <v>0</v>
      </c>
      <c r="E1076">
        <v>5</v>
      </c>
      <c r="F1076" t="s">
        <v>17</v>
      </c>
      <c r="G1076">
        <v>166</v>
      </c>
      <c r="H1076">
        <v>333</v>
      </c>
      <c r="I1076">
        <v>175</v>
      </c>
      <c r="J1076" t="s">
        <v>5</v>
      </c>
      <c r="K1076">
        <v>6.3</v>
      </c>
      <c r="L1076">
        <f t="shared" si="16"/>
        <v>27.777777777777779</v>
      </c>
      <c r="M1076">
        <f>VLOOKUP( CONCATENATE(D1076,E1076),градация!A:D,4,0)</f>
        <v>1</v>
      </c>
      <c r="N1076">
        <f>VLOOKUP( CONCATENATE(G1076,H1076),градация!F:I,4,0)</f>
        <v>2</v>
      </c>
    </row>
    <row r="1077" spans="1:14" hidden="1" x14ac:dyDescent="0.3">
      <c r="A1077" t="s">
        <v>16</v>
      </c>
      <c r="B1077">
        <v>163</v>
      </c>
      <c r="C1077">
        <v>60</v>
      </c>
      <c r="D1077">
        <v>5</v>
      </c>
      <c r="E1077">
        <v>25</v>
      </c>
      <c r="F1077" t="s">
        <v>17</v>
      </c>
      <c r="G1077">
        <v>166</v>
      </c>
      <c r="H1077">
        <v>333</v>
      </c>
      <c r="I1077">
        <v>165</v>
      </c>
      <c r="J1077" t="s">
        <v>5</v>
      </c>
      <c r="K1077">
        <v>6.3</v>
      </c>
      <c r="L1077">
        <f t="shared" si="16"/>
        <v>26.19047619047619</v>
      </c>
      <c r="M1077">
        <f>VLOOKUP( CONCATENATE(D1077,E1077),градация!A:D,4,0)</f>
        <v>2</v>
      </c>
      <c r="N1077">
        <f>VLOOKUP( CONCATENATE(G1077,H1077),градация!F:I,4,0)</f>
        <v>2</v>
      </c>
    </row>
    <row r="1078" spans="1:14" hidden="1" x14ac:dyDescent="0.3">
      <c r="A1078" t="s">
        <v>16</v>
      </c>
      <c r="B1078">
        <v>163</v>
      </c>
      <c r="C1078">
        <v>60</v>
      </c>
      <c r="D1078">
        <v>25</v>
      </c>
      <c r="E1078">
        <v>50</v>
      </c>
      <c r="F1078" t="s">
        <v>17</v>
      </c>
      <c r="G1078">
        <v>166</v>
      </c>
      <c r="H1078">
        <v>333</v>
      </c>
      <c r="I1078">
        <v>155</v>
      </c>
      <c r="J1078" t="s">
        <v>5</v>
      </c>
      <c r="K1078">
        <v>6.3</v>
      </c>
      <c r="L1078">
        <f t="shared" si="16"/>
        <v>24.603174603174605</v>
      </c>
      <c r="M1078">
        <f>VLOOKUP( CONCATENATE(D1078,E1078),градация!A:D,4,0)</f>
        <v>3</v>
      </c>
      <c r="N1078">
        <f>VLOOKUP( CONCATENATE(G1078,H1078),градация!F:I,4,0)</f>
        <v>2</v>
      </c>
    </row>
    <row r="1079" spans="1:14" x14ac:dyDescent="0.3">
      <c r="A1079" t="s">
        <v>16</v>
      </c>
      <c r="B1079">
        <v>163</v>
      </c>
      <c r="C1079">
        <v>60</v>
      </c>
      <c r="D1079">
        <v>0</v>
      </c>
      <c r="E1079">
        <v>5000</v>
      </c>
      <c r="F1079" t="s">
        <v>18</v>
      </c>
      <c r="G1079">
        <v>333</v>
      </c>
      <c r="H1079">
        <v>1000000</v>
      </c>
      <c r="I1079">
        <v>0.57999999999999996</v>
      </c>
      <c r="J1079" t="s">
        <v>5</v>
      </c>
      <c r="K1079">
        <v>6.3</v>
      </c>
      <c r="L1079">
        <f t="shared" si="16"/>
        <v>9.2063492063492056E-2</v>
      </c>
      <c r="M1079">
        <f>VLOOKUP( CONCATENATE(D1079,E1079),градация!A:D,4,0)</f>
        <v>4</v>
      </c>
      <c r="N1079">
        <f>VLOOKUP( CONCATENATE(G1079,H1079),градация!F:I,4,0)</f>
        <v>3</v>
      </c>
    </row>
    <row r="1080" spans="1:14" x14ac:dyDescent="0.3">
      <c r="A1080" t="s">
        <v>16</v>
      </c>
      <c r="B1080">
        <v>163</v>
      </c>
      <c r="C1080">
        <v>60</v>
      </c>
      <c r="D1080">
        <v>5000</v>
      </c>
      <c r="E1080">
        <v>10000</v>
      </c>
      <c r="F1080" t="s">
        <v>18</v>
      </c>
      <c r="G1080">
        <v>333</v>
      </c>
      <c r="H1080">
        <v>1000000</v>
      </c>
      <c r="I1080">
        <v>0.56999999999999995</v>
      </c>
      <c r="J1080" t="s">
        <v>5</v>
      </c>
      <c r="K1080">
        <v>6.3</v>
      </c>
      <c r="L1080">
        <f t="shared" si="16"/>
        <v>9.0476190476190474E-2</v>
      </c>
      <c r="M1080">
        <f>VLOOKUP( CONCATENATE(D1080,E1080),градация!A:D,4,0)</f>
        <v>5</v>
      </c>
      <c r="N1080">
        <f>VLOOKUP( CONCATENATE(G1080,H1080),градация!F:I,4,0)</f>
        <v>3</v>
      </c>
    </row>
    <row r="1081" spans="1:14" x14ac:dyDescent="0.3">
      <c r="A1081" t="s">
        <v>16</v>
      </c>
      <c r="B1081">
        <v>163</v>
      </c>
      <c r="C1081">
        <v>60</v>
      </c>
      <c r="D1081">
        <v>10000</v>
      </c>
      <c r="E1081">
        <v>100000</v>
      </c>
      <c r="F1081" t="s">
        <v>18</v>
      </c>
      <c r="G1081">
        <v>333</v>
      </c>
      <c r="H1081">
        <v>1000000</v>
      </c>
      <c r="I1081">
        <v>0.56000000000000005</v>
      </c>
      <c r="J1081" t="s">
        <v>5</v>
      </c>
      <c r="K1081">
        <v>6.3</v>
      </c>
      <c r="L1081">
        <f t="shared" si="16"/>
        <v>8.8888888888888906E-2</v>
      </c>
      <c r="M1081">
        <f>VLOOKUP( CONCATENATE(D1081,E1081),градация!A:D,4,0)</f>
        <v>6</v>
      </c>
      <c r="N1081">
        <f>VLOOKUP( CONCATENATE(G1081,H1081),градация!F:I,4,0)</f>
        <v>3</v>
      </c>
    </row>
    <row r="1082" spans="1:14" hidden="1" x14ac:dyDescent="0.3">
      <c r="A1082" t="s">
        <v>16</v>
      </c>
      <c r="B1082">
        <v>141</v>
      </c>
      <c r="C1082">
        <v>60</v>
      </c>
      <c r="D1082">
        <v>0</v>
      </c>
      <c r="E1082">
        <v>5</v>
      </c>
      <c r="F1082" t="s">
        <v>17</v>
      </c>
      <c r="G1082">
        <v>0</v>
      </c>
      <c r="H1082">
        <v>166</v>
      </c>
      <c r="I1082">
        <v>150</v>
      </c>
      <c r="J1082" t="s">
        <v>5</v>
      </c>
      <c r="K1082">
        <v>6.3</v>
      </c>
      <c r="L1082">
        <f t="shared" si="16"/>
        <v>23.80952380952381</v>
      </c>
      <c r="M1082">
        <f>VLOOKUP( CONCATENATE(D1082,E1082),градация!A:D,4,0)</f>
        <v>1</v>
      </c>
      <c r="N1082">
        <f>VLOOKUP( CONCATENATE(G1082,H1082),градация!F:I,4,0)</f>
        <v>1</v>
      </c>
    </row>
    <row r="1083" spans="1:14" hidden="1" x14ac:dyDescent="0.3">
      <c r="A1083" t="s">
        <v>16</v>
      </c>
      <c r="B1083">
        <v>141</v>
      </c>
      <c r="C1083">
        <v>60</v>
      </c>
      <c r="D1083">
        <v>5</v>
      </c>
      <c r="E1083">
        <v>25</v>
      </c>
      <c r="F1083" t="s">
        <v>17</v>
      </c>
      <c r="G1083">
        <v>0</v>
      </c>
      <c r="H1083">
        <v>166</v>
      </c>
      <c r="I1083">
        <v>145</v>
      </c>
      <c r="J1083" t="s">
        <v>5</v>
      </c>
      <c r="K1083">
        <v>6.3</v>
      </c>
      <c r="L1083">
        <f t="shared" si="16"/>
        <v>23.015873015873016</v>
      </c>
      <c r="M1083">
        <f>VLOOKUP( CONCATENATE(D1083,E1083),градация!A:D,4,0)</f>
        <v>2</v>
      </c>
      <c r="N1083">
        <f>VLOOKUP( CONCATENATE(G1083,H1083),градация!F:I,4,0)</f>
        <v>1</v>
      </c>
    </row>
    <row r="1084" spans="1:14" hidden="1" x14ac:dyDescent="0.3">
      <c r="A1084" t="s">
        <v>16</v>
      </c>
      <c r="B1084">
        <v>141</v>
      </c>
      <c r="C1084">
        <v>60</v>
      </c>
      <c r="D1084">
        <v>25</v>
      </c>
      <c r="E1084">
        <v>50</v>
      </c>
      <c r="F1084" t="s">
        <v>17</v>
      </c>
      <c r="G1084">
        <v>0</v>
      </c>
      <c r="H1084">
        <v>166</v>
      </c>
      <c r="I1084">
        <v>140</v>
      </c>
      <c r="J1084" t="s">
        <v>5</v>
      </c>
      <c r="K1084">
        <v>6.3</v>
      </c>
      <c r="L1084">
        <f t="shared" si="16"/>
        <v>22.222222222222221</v>
      </c>
      <c r="M1084">
        <f>VLOOKUP( CONCATENATE(D1084,E1084),градация!A:D,4,0)</f>
        <v>3</v>
      </c>
      <c r="N1084">
        <f>VLOOKUP( CONCATENATE(G1084,H1084),градация!F:I,4,0)</f>
        <v>1</v>
      </c>
    </row>
    <row r="1085" spans="1:14" hidden="1" x14ac:dyDescent="0.3">
      <c r="A1085" t="s">
        <v>16</v>
      </c>
      <c r="B1085">
        <v>141</v>
      </c>
      <c r="C1085">
        <v>60</v>
      </c>
      <c r="D1085">
        <v>0</v>
      </c>
      <c r="E1085">
        <v>5</v>
      </c>
      <c r="F1085" t="s">
        <v>17</v>
      </c>
      <c r="G1085">
        <v>166</v>
      </c>
      <c r="H1085">
        <v>333</v>
      </c>
      <c r="I1085">
        <v>170</v>
      </c>
      <c r="J1085" t="s">
        <v>5</v>
      </c>
      <c r="K1085">
        <v>6.3</v>
      </c>
      <c r="L1085">
        <f t="shared" si="16"/>
        <v>26.984126984126984</v>
      </c>
      <c r="M1085">
        <f>VLOOKUP( CONCATENATE(D1085,E1085),градация!A:D,4,0)</f>
        <v>1</v>
      </c>
      <c r="N1085">
        <f>VLOOKUP( CONCATENATE(G1085,H1085),градация!F:I,4,0)</f>
        <v>2</v>
      </c>
    </row>
    <row r="1086" spans="1:14" hidden="1" x14ac:dyDescent="0.3">
      <c r="A1086" t="s">
        <v>16</v>
      </c>
      <c r="B1086">
        <v>141</v>
      </c>
      <c r="C1086">
        <v>60</v>
      </c>
      <c r="D1086">
        <v>5</v>
      </c>
      <c r="E1086">
        <v>25</v>
      </c>
      <c r="F1086" t="s">
        <v>17</v>
      </c>
      <c r="G1086">
        <v>166</v>
      </c>
      <c r="H1086">
        <v>333</v>
      </c>
      <c r="I1086">
        <v>160</v>
      </c>
      <c r="J1086" t="s">
        <v>5</v>
      </c>
      <c r="K1086">
        <v>6.3</v>
      </c>
      <c r="L1086">
        <f t="shared" si="16"/>
        <v>25.396825396825399</v>
      </c>
      <c r="M1086">
        <f>VLOOKUP( CONCATENATE(D1086,E1086),градация!A:D,4,0)</f>
        <v>2</v>
      </c>
      <c r="N1086">
        <f>VLOOKUP( CONCATENATE(G1086,H1086),градация!F:I,4,0)</f>
        <v>2</v>
      </c>
    </row>
    <row r="1087" spans="1:14" hidden="1" x14ac:dyDescent="0.3">
      <c r="A1087" t="s">
        <v>16</v>
      </c>
      <c r="B1087">
        <v>141</v>
      </c>
      <c r="C1087">
        <v>60</v>
      </c>
      <c r="D1087">
        <v>25</v>
      </c>
      <c r="E1087">
        <v>50</v>
      </c>
      <c r="F1087" t="s">
        <v>17</v>
      </c>
      <c r="G1087">
        <v>166</v>
      </c>
      <c r="H1087">
        <v>333</v>
      </c>
      <c r="I1087">
        <v>150</v>
      </c>
      <c r="J1087" t="s">
        <v>5</v>
      </c>
      <c r="K1087">
        <v>6.3</v>
      </c>
      <c r="L1087">
        <f t="shared" si="16"/>
        <v>23.80952380952381</v>
      </c>
      <c r="M1087">
        <f>VLOOKUP( CONCATENATE(D1087,E1087),градация!A:D,4,0)</f>
        <v>3</v>
      </c>
      <c r="N1087">
        <f>VLOOKUP( CONCATENATE(G1087,H1087),градация!F:I,4,0)</f>
        <v>2</v>
      </c>
    </row>
    <row r="1088" spans="1:14" x14ac:dyDescent="0.3">
      <c r="A1088" t="s">
        <v>16</v>
      </c>
      <c r="B1088">
        <v>141</v>
      </c>
      <c r="C1088">
        <v>60</v>
      </c>
      <c r="D1088">
        <v>0</v>
      </c>
      <c r="E1088">
        <v>5000</v>
      </c>
      <c r="F1088" t="s">
        <v>18</v>
      </c>
      <c r="G1088">
        <v>333</v>
      </c>
      <c r="H1088">
        <v>1000000</v>
      </c>
      <c r="I1088">
        <v>0.48</v>
      </c>
      <c r="J1088" t="s">
        <v>5</v>
      </c>
      <c r="K1088">
        <v>6.3</v>
      </c>
      <c r="L1088">
        <f t="shared" si="16"/>
        <v>7.6190476190476183E-2</v>
      </c>
      <c r="M1088">
        <f>VLOOKUP( CONCATENATE(D1088,E1088),градация!A:D,4,0)</f>
        <v>4</v>
      </c>
      <c r="N1088">
        <f>VLOOKUP( CONCATENATE(G1088,H1088),градация!F:I,4,0)</f>
        <v>3</v>
      </c>
    </row>
    <row r="1089" spans="1:14" x14ac:dyDescent="0.3">
      <c r="A1089" t="s">
        <v>16</v>
      </c>
      <c r="B1089">
        <v>141</v>
      </c>
      <c r="C1089">
        <v>60</v>
      </c>
      <c r="D1089">
        <v>5000</v>
      </c>
      <c r="E1089">
        <v>10000</v>
      </c>
      <c r="F1089" t="s">
        <v>18</v>
      </c>
      <c r="G1089">
        <v>333</v>
      </c>
      <c r="H1089">
        <v>1000000</v>
      </c>
      <c r="I1089">
        <v>0.47</v>
      </c>
      <c r="J1089" t="s">
        <v>5</v>
      </c>
      <c r="K1089">
        <v>6.3</v>
      </c>
      <c r="L1089">
        <f t="shared" si="16"/>
        <v>7.4603174603174602E-2</v>
      </c>
      <c r="M1089">
        <f>VLOOKUP( CONCATENATE(D1089,E1089),градация!A:D,4,0)</f>
        <v>5</v>
      </c>
      <c r="N1089">
        <f>VLOOKUP( CONCATENATE(G1089,H1089),градация!F:I,4,0)</f>
        <v>3</v>
      </c>
    </row>
    <row r="1090" spans="1:14" x14ac:dyDescent="0.3">
      <c r="A1090" t="s">
        <v>16</v>
      </c>
      <c r="B1090">
        <v>141</v>
      </c>
      <c r="C1090">
        <v>60</v>
      </c>
      <c r="D1090">
        <v>10000</v>
      </c>
      <c r="E1090">
        <v>100000</v>
      </c>
      <c r="F1090" t="s">
        <v>18</v>
      </c>
      <c r="G1090">
        <v>333</v>
      </c>
      <c r="H1090">
        <v>1000000</v>
      </c>
      <c r="I1090">
        <v>0.46</v>
      </c>
      <c r="J1090" t="s">
        <v>5</v>
      </c>
      <c r="K1090">
        <v>6.3</v>
      </c>
      <c r="L1090">
        <f t="shared" si="16"/>
        <v>7.301587301587302E-2</v>
      </c>
      <c r="M1090">
        <f>VLOOKUP( CONCATENATE(D1090,E1090),градация!A:D,4,0)</f>
        <v>6</v>
      </c>
      <c r="N1090">
        <f>VLOOKUP( CONCATENATE(G1090,H1090),градация!F:I,4,0)</f>
        <v>3</v>
      </c>
    </row>
    <row r="1091" spans="1:14" hidden="1" x14ac:dyDescent="0.3">
      <c r="A1091" t="s">
        <v>16</v>
      </c>
      <c r="B1091">
        <v>73</v>
      </c>
      <c r="C1091">
        <v>60</v>
      </c>
      <c r="D1091">
        <v>0</v>
      </c>
      <c r="E1091">
        <v>5</v>
      </c>
      <c r="F1091" t="s">
        <v>17</v>
      </c>
      <c r="G1091">
        <v>0</v>
      </c>
      <c r="H1091">
        <v>166</v>
      </c>
      <c r="I1091">
        <v>190</v>
      </c>
      <c r="J1091" t="s">
        <v>5</v>
      </c>
      <c r="K1091">
        <v>6.3</v>
      </c>
      <c r="L1091">
        <f t="shared" ref="L1091:L1154" si="17">I1091/K1091</f>
        <v>30.158730158730158</v>
      </c>
      <c r="M1091">
        <f>VLOOKUP( CONCATENATE(D1091,E1091),градация!A:D,4,0)</f>
        <v>1</v>
      </c>
      <c r="N1091">
        <f>VLOOKUP( CONCATENATE(G1091,H1091),градация!F:I,4,0)</f>
        <v>1</v>
      </c>
    </row>
    <row r="1092" spans="1:14" hidden="1" x14ac:dyDescent="0.3">
      <c r="A1092" t="s">
        <v>16</v>
      </c>
      <c r="B1092">
        <v>73</v>
      </c>
      <c r="C1092">
        <v>60</v>
      </c>
      <c r="D1092">
        <v>5</v>
      </c>
      <c r="E1092">
        <v>25</v>
      </c>
      <c r="F1092" t="s">
        <v>17</v>
      </c>
      <c r="G1092">
        <v>0</v>
      </c>
      <c r="H1092">
        <v>166</v>
      </c>
      <c r="I1092">
        <v>185</v>
      </c>
      <c r="J1092" t="s">
        <v>5</v>
      </c>
      <c r="K1092">
        <v>6.3</v>
      </c>
      <c r="L1092">
        <f t="shared" si="17"/>
        <v>29.365079365079367</v>
      </c>
      <c r="M1092">
        <f>VLOOKUP( CONCATENATE(D1092,E1092),градация!A:D,4,0)</f>
        <v>2</v>
      </c>
      <c r="N1092">
        <f>VLOOKUP( CONCATENATE(G1092,H1092),градация!F:I,4,0)</f>
        <v>1</v>
      </c>
    </row>
    <row r="1093" spans="1:14" hidden="1" x14ac:dyDescent="0.3">
      <c r="A1093" t="s">
        <v>16</v>
      </c>
      <c r="B1093">
        <v>73</v>
      </c>
      <c r="C1093">
        <v>60</v>
      </c>
      <c r="D1093">
        <v>25</v>
      </c>
      <c r="E1093">
        <v>50</v>
      </c>
      <c r="F1093" t="s">
        <v>17</v>
      </c>
      <c r="G1093">
        <v>0</v>
      </c>
      <c r="H1093">
        <v>166</v>
      </c>
      <c r="I1093">
        <v>180</v>
      </c>
      <c r="J1093" t="s">
        <v>5</v>
      </c>
      <c r="K1093">
        <v>6.3</v>
      </c>
      <c r="L1093">
        <f t="shared" si="17"/>
        <v>28.571428571428573</v>
      </c>
      <c r="M1093">
        <f>VLOOKUP( CONCATENATE(D1093,E1093),градация!A:D,4,0)</f>
        <v>3</v>
      </c>
      <c r="N1093">
        <f>VLOOKUP( CONCATENATE(G1093,H1093),градация!F:I,4,0)</f>
        <v>1</v>
      </c>
    </row>
    <row r="1094" spans="1:14" hidden="1" x14ac:dyDescent="0.3">
      <c r="A1094" t="s">
        <v>16</v>
      </c>
      <c r="B1094">
        <v>73</v>
      </c>
      <c r="C1094">
        <v>60</v>
      </c>
      <c r="D1094">
        <v>0</v>
      </c>
      <c r="E1094">
        <v>5</v>
      </c>
      <c r="F1094" t="s">
        <v>17</v>
      </c>
      <c r="G1094">
        <v>166</v>
      </c>
      <c r="H1094">
        <v>333</v>
      </c>
      <c r="I1094">
        <v>210</v>
      </c>
      <c r="J1094" t="s">
        <v>5</v>
      </c>
      <c r="K1094">
        <v>6.3</v>
      </c>
      <c r="L1094">
        <f t="shared" si="17"/>
        <v>33.333333333333336</v>
      </c>
      <c r="M1094">
        <f>VLOOKUP( CONCATENATE(D1094,E1094),градация!A:D,4,0)</f>
        <v>1</v>
      </c>
      <c r="N1094">
        <f>VLOOKUP( CONCATENATE(G1094,H1094),градация!F:I,4,0)</f>
        <v>2</v>
      </c>
    </row>
    <row r="1095" spans="1:14" hidden="1" x14ac:dyDescent="0.3">
      <c r="A1095" t="s">
        <v>16</v>
      </c>
      <c r="B1095">
        <v>73</v>
      </c>
      <c r="C1095">
        <v>60</v>
      </c>
      <c r="D1095">
        <v>5</v>
      </c>
      <c r="E1095">
        <v>25</v>
      </c>
      <c r="F1095" t="s">
        <v>17</v>
      </c>
      <c r="G1095">
        <v>166</v>
      </c>
      <c r="H1095">
        <v>333</v>
      </c>
      <c r="I1095">
        <v>200</v>
      </c>
      <c r="J1095" t="s">
        <v>5</v>
      </c>
      <c r="K1095">
        <v>6.3</v>
      </c>
      <c r="L1095">
        <f t="shared" si="17"/>
        <v>31.746031746031747</v>
      </c>
      <c r="M1095">
        <f>VLOOKUP( CONCATENATE(D1095,E1095),градация!A:D,4,0)</f>
        <v>2</v>
      </c>
      <c r="N1095">
        <f>VLOOKUP( CONCATENATE(G1095,H1095),градация!F:I,4,0)</f>
        <v>2</v>
      </c>
    </row>
    <row r="1096" spans="1:14" hidden="1" x14ac:dyDescent="0.3">
      <c r="A1096" t="s">
        <v>16</v>
      </c>
      <c r="B1096">
        <v>73</v>
      </c>
      <c r="C1096">
        <v>60</v>
      </c>
      <c r="D1096">
        <v>25</v>
      </c>
      <c r="E1096">
        <v>50</v>
      </c>
      <c r="F1096" t="s">
        <v>17</v>
      </c>
      <c r="G1096">
        <v>166</v>
      </c>
      <c r="H1096">
        <v>333</v>
      </c>
      <c r="I1096">
        <v>190</v>
      </c>
      <c r="J1096" t="s">
        <v>5</v>
      </c>
      <c r="K1096">
        <v>6.3</v>
      </c>
      <c r="L1096">
        <f t="shared" si="17"/>
        <v>30.158730158730158</v>
      </c>
      <c r="M1096">
        <f>VLOOKUP( CONCATENATE(D1096,E1096),градация!A:D,4,0)</f>
        <v>3</v>
      </c>
      <c r="N1096">
        <f>VLOOKUP( CONCATENATE(G1096,H1096),градация!F:I,4,0)</f>
        <v>2</v>
      </c>
    </row>
    <row r="1097" spans="1:14" x14ac:dyDescent="0.3">
      <c r="A1097" t="s">
        <v>16</v>
      </c>
      <c r="B1097">
        <v>73</v>
      </c>
      <c r="C1097">
        <v>60</v>
      </c>
      <c r="D1097">
        <v>0</v>
      </c>
      <c r="E1097">
        <v>5000</v>
      </c>
      <c r="F1097" t="s">
        <v>18</v>
      </c>
      <c r="G1097">
        <v>333</v>
      </c>
      <c r="H1097">
        <v>1000000</v>
      </c>
      <c r="I1097">
        <v>0.53</v>
      </c>
      <c r="J1097" t="s">
        <v>5</v>
      </c>
      <c r="K1097">
        <v>6.3</v>
      </c>
      <c r="L1097">
        <f t="shared" si="17"/>
        <v>8.4126984126984133E-2</v>
      </c>
      <c r="M1097">
        <f>VLOOKUP( CONCATENATE(D1097,E1097),градация!A:D,4,0)</f>
        <v>4</v>
      </c>
      <c r="N1097">
        <f>VLOOKUP( CONCATENATE(G1097,H1097),градация!F:I,4,0)</f>
        <v>3</v>
      </c>
    </row>
    <row r="1098" spans="1:14" x14ac:dyDescent="0.3">
      <c r="A1098" t="s">
        <v>16</v>
      </c>
      <c r="B1098">
        <v>73</v>
      </c>
      <c r="C1098">
        <v>60</v>
      </c>
      <c r="D1098">
        <v>5000</v>
      </c>
      <c r="E1098">
        <v>10000</v>
      </c>
      <c r="F1098" t="s">
        <v>18</v>
      </c>
      <c r="G1098">
        <v>333</v>
      </c>
      <c r="H1098">
        <v>1000000</v>
      </c>
      <c r="I1098">
        <v>0.52</v>
      </c>
      <c r="J1098" t="s">
        <v>5</v>
      </c>
      <c r="K1098">
        <v>6.3</v>
      </c>
      <c r="L1098">
        <f t="shared" si="17"/>
        <v>8.2539682539682552E-2</v>
      </c>
      <c r="M1098">
        <f>VLOOKUP( CONCATENATE(D1098,E1098),градация!A:D,4,0)</f>
        <v>5</v>
      </c>
      <c r="N1098">
        <f>VLOOKUP( CONCATENATE(G1098,H1098),градация!F:I,4,0)</f>
        <v>3</v>
      </c>
    </row>
    <row r="1099" spans="1:14" x14ac:dyDescent="0.3">
      <c r="A1099" t="s">
        <v>16</v>
      </c>
      <c r="B1099">
        <v>73</v>
      </c>
      <c r="C1099">
        <v>60</v>
      </c>
      <c r="D1099">
        <v>10000</v>
      </c>
      <c r="E1099">
        <v>100000</v>
      </c>
      <c r="F1099" t="s">
        <v>18</v>
      </c>
      <c r="G1099">
        <v>333</v>
      </c>
      <c r="H1099">
        <v>1000000</v>
      </c>
      <c r="I1099">
        <v>0.51</v>
      </c>
      <c r="J1099" t="s">
        <v>5</v>
      </c>
      <c r="K1099">
        <v>6.3</v>
      </c>
      <c r="L1099">
        <f t="shared" si="17"/>
        <v>8.0952380952380956E-2</v>
      </c>
      <c r="M1099">
        <f>VLOOKUP( CONCATENATE(D1099,E1099),градация!A:D,4,0)</f>
        <v>6</v>
      </c>
      <c r="N1099">
        <f>VLOOKUP( CONCATENATE(G1099,H1099),градация!F:I,4,0)</f>
        <v>3</v>
      </c>
    </row>
    <row r="1100" spans="1:14" hidden="1" x14ac:dyDescent="0.3">
      <c r="A1100" t="s">
        <v>16</v>
      </c>
      <c r="B1100">
        <v>74</v>
      </c>
      <c r="C1100">
        <v>60</v>
      </c>
      <c r="D1100">
        <v>0</v>
      </c>
      <c r="E1100">
        <v>5</v>
      </c>
      <c r="F1100" t="s">
        <v>17</v>
      </c>
      <c r="G1100">
        <v>0</v>
      </c>
      <c r="H1100">
        <v>166</v>
      </c>
      <c r="I1100">
        <v>155</v>
      </c>
      <c r="J1100" t="s">
        <v>5</v>
      </c>
      <c r="K1100">
        <v>6.3</v>
      </c>
      <c r="L1100">
        <f t="shared" si="17"/>
        <v>24.603174603174605</v>
      </c>
      <c r="M1100">
        <f>VLOOKUP( CONCATENATE(D1100,E1100),градация!A:D,4,0)</f>
        <v>1</v>
      </c>
      <c r="N1100">
        <f>VLOOKUP( CONCATENATE(G1100,H1100),градация!F:I,4,0)</f>
        <v>1</v>
      </c>
    </row>
    <row r="1101" spans="1:14" hidden="1" x14ac:dyDescent="0.3">
      <c r="A1101" t="s">
        <v>16</v>
      </c>
      <c r="B1101">
        <v>74</v>
      </c>
      <c r="C1101">
        <v>60</v>
      </c>
      <c r="D1101">
        <v>5</v>
      </c>
      <c r="E1101">
        <v>25</v>
      </c>
      <c r="F1101" t="s">
        <v>17</v>
      </c>
      <c r="G1101">
        <v>0</v>
      </c>
      <c r="H1101">
        <v>166</v>
      </c>
      <c r="I1101">
        <v>150</v>
      </c>
      <c r="J1101" t="s">
        <v>5</v>
      </c>
      <c r="K1101">
        <v>6.3</v>
      </c>
      <c r="L1101">
        <f t="shared" si="17"/>
        <v>23.80952380952381</v>
      </c>
      <c r="M1101">
        <f>VLOOKUP( CONCATENATE(D1101,E1101),градация!A:D,4,0)</f>
        <v>2</v>
      </c>
      <c r="N1101">
        <f>VLOOKUP( CONCATENATE(G1101,H1101),градация!F:I,4,0)</f>
        <v>1</v>
      </c>
    </row>
    <row r="1102" spans="1:14" hidden="1" x14ac:dyDescent="0.3">
      <c r="A1102" t="s">
        <v>16</v>
      </c>
      <c r="B1102">
        <v>74</v>
      </c>
      <c r="C1102">
        <v>60</v>
      </c>
      <c r="D1102">
        <v>25</v>
      </c>
      <c r="E1102">
        <v>50</v>
      </c>
      <c r="F1102" t="s">
        <v>17</v>
      </c>
      <c r="G1102">
        <v>0</v>
      </c>
      <c r="H1102">
        <v>166</v>
      </c>
      <c r="I1102">
        <v>145</v>
      </c>
      <c r="J1102" t="s">
        <v>5</v>
      </c>
      <c r="K1102">
        <v>6.3</v>
      </c>
      <c r="L1102">
        <f t="shared" si="17"/>
        <v>23.015873015873016</v>
      </c>
      <c r="M1102">
        <f>VLOOKUP( CONCATENATE(D1102,E1102),градация!A:D,4,0)</f>
        <v>3</v>
      </c>
      <c r="N1102">
        <f>VLOOKUP( CONCATENATE(G1102,H1102),градация!F:I,4,0)</f>
        <v>1</v>
      </c>
    </row>
    <row r="1103" spans="1:14" hidden="1" x14ac:dyDescent="0.3">
      <c r="A1103" t="s">
        <v>16</v>
      </c>
      <c r="B1103">
        <v>74</v>
      </c>
      <c r="C1103">
        <v>60</v>
      </c>
      <c r="D1103">
        <v>0</v>
      </c>
      <c r="E1103">
        <v>5</v>
      </c>
      <c r="F1103" t="s">
        <v>17</v>
      </c>
      <c r="G1103">
        <v>166</v>
      </c>
      <c r="H1103">
        <v>333</v>
      </c>
      <c r="I1103">
        <v>175</v>
      </c>
      <c r="J1103" t="s">
        <v>5</v>
      </c>
      <c r="K1103">
        <v>6.3</v>
      </c>
      <c r="L1103">
        <f t="shared" si="17"/>
        <v>27.777777777777779</v>
      </c>
      <c r="M1103">
        <f>VLOOKUP( CONCATENATE(D1103,E1103),градация!A:D,4,0)</f>
        <v>1</v>
      </c>
      <c r="N1103">
        <f>VLOOKUP( CONCATENATE(G1103,H1103),градация!F:I,4,0)</f>
        <v>2</v>
      </c>
    </row>
    <row r="1104" spans="1:14" hidden="1" x14ac:dyDescent="0.3">
      <c r="A1104" t="s">
        <v>16</v>
      </c>
      <c r="B1104">
        <v>74</v>
      </c>
      <c r="C1104">
        <v>60</v>
      </c>
      <c r="D1104">
        <v>5</v>
      </c>
      <c r="E1104">
        <v>25</v>
      </c>
      <c r="F1104" t="s">
        <v>17</v>
      </c>
      <c r="G1104">
        <v>166</v>
      </c>
      <c r="H1104">
        <v>333</v>
      </c>
      <c r="I1104">
        <v>165</v>
      </c>
      <c r="J1104" t="s">
        <v>5</v>
      </c>
      <c r="K1104">
        <v>6.3</v>
      </c>
      <c r="L1104">
        <f t="shared" si="17"/>
        <v>26.19047619047619</v>
      </c>
      <c r="M1104">
        <f>VLOOKUP( CONCATENATE(D1104,E1104),градация!A:D,4,0)</f>
        <v>2</v>
      </c>
      <c r="N1104">
        <f>VLOOKUP( CONCATENATE(G1104,H1104),градация!F:I,4,0)</f>
        <v>2</v>
      </c>
    </row>
    <row r="1105" spans="1:14" hidden="1" x14ac:dyDescent="0.3">
      <c r="A1105" t="s">
        <v>16</v>
      </c>
      <c r="B1105">
        <v>74</v>
      </c>
      <c r="C1105">
        <v>60</v>
      </c>
      <c r="D1105">
        <v>25</v>
      </c>
      <c r="E1105">
        <v>50</v>
      </c>
      <c r="F1105" t="s">
        <v>17</v>
      </c>
      <c r="G1105">
        <v>166</v>
      </c>
      <c r="H1105">
        <v>333</v>
      </c>
      <c r="I1105">
        <v>155</v>
      </c>
      <c r="J1105" t="s">
        <v>5</v>
      </c>
      <c r="K1105">
        <v>6.3</v>
      </c>
      <c r="L1105">
        <f t="shared" si="17"/>
        <v>24.603174603174605</v>
      </c>
      <c r="M1105">
        <f>VLOOKUP( CONCATENATE(D1105,E1105),градация!A:D,4,0)</f>
        <v>3</v>
      </c>
      <c r="N1105">
        <f>VLOOKUP( CONCATENATE(G1105,H1105),градация!F:I,4,0)</f>
        <v>2</v>
      </c>
    </row>
    <row r="1106" spans="1:14" x14ac:dyDescent="0.3">
      <c r="A1106" t="s">
        <v>16</v>
      </c>
      <c r="B1106">
        <v>74</v>
      </c>
      <c r="C1106">
        <v>60</v>
      </c>
      <c r="D1106">
        <v>0</v>
      </c>
      <c r="E1106">
        <v>5000</v>
      </c>
      <c r="F1106" t="s">
        <v>18</v>
      </c>
      <c r="G1106">
        <v>333</v>
      </c>
      <c r="H1106">
        <v>1000000</v>
      </c>
      <c r="I1106">
        <v>0.47</v>
      </c>
      <c r="J1106" t="s">
        <v>5</v>
      </c>
      <c r="K1106">
        <v>6.3</v>
      </c>
      <c r="L1106">
        <f t="shared" si="17"/>
        <v>7.4603174603174602E-2</v>
      </c>
      <c r="M1106">
        <f>VLOOKUP( CONCATENATE(D1106,E1106),градация!A:D,4,0)</f>
        <v>4</v>
      </c>
      <c r="N1106">
        <f>VLOOKUP( CONCATENATE(G1106,H1106),градация!F:I,4,0)</f>
        <v>3</v>
      </c>
    </row>
    <row r="1107" spans="1:14" x14ac:dyDescent="0.3">
      <c r="A1107" t="s">
        <v>16</v>
      </c>
      <c r="B1107">
        <v>74</v>
      </c>
      <c r="C1107">
        <v>60</v>
      </c>
      <c r="D1107">
        <v>5000</v>
      </c>
      <c r="E1107">
        <v>10000</v>
      </c>
      <c r="F1107" t="s">
        <v>18</v>
      </c>
      <c r="G1107">
        <v>333</v>
      </c>
      <c r="H1107">
        <v>1000000</v>
      </c>
      <c r="I1107">
        <v>0.46</v>
      </c>
      <c r="J1107" t="s">
        <v>5</v>
      </c>
      <c r="K1107">
        <v>6.3</v>
      </c>
      <c r="L1107">
        <f t="shared" si="17"/>
        <v>7.301587301587302E-2</v>
      </c>
      <c r="M1107">
        <f>VLOOKUP( CONCATENATE(D1107,E1107),градация!A:D,4,0)</f>
        <v>5</v>
      </c>
      <c r="N1107">
        <f>VLOOKUP( CONCATENATE(G1107,H1107),градация!F:I,4,0)</f>
        <v>3</v>
      </c>
    </row>
    <row r="1108" spans="1:14" x14ac:dyDescent="0.3">
      <c r="A1108" t="s">
        <v>16</v>
      </c>
      <c r="B1108">
        <v>74</v>
      </c>
      <c r="C1108">
        <v>60</v>
      </c>
      <c r="D1108">
        <v>10000</v>
      </c>
      <c r="E1108">
        <v>100000</v>
      </c>
      <c r="F1108" t="s">
        <v>18</v>
      </c>
      <c r="G1108">
        <v>333</v>
      </c>
      <c r="H1108">
        <v>1000000</v>
      </c>
      <c r="I1108">
        <v>0.45</v>
      </c>
      <c r="J1108" t="s">
        <v>5</v>
      </c>
      <c r="K1108">
        <v>6.3</v>
      </c>
      <c r="L1108">
        <f t="shared" si="17"/>
        <v>7.1428571428571438E-2</v>
      </c>
      <c r="M1108">
        <f>VLOOKUP( CONCATENATE(D1108,E1108),градация!A:D,4,0)</f>
        <v>6</v>
      </c>
      <c r="N1108">
        <f>VLOOKUP( CONCATENATE(G1108,H1108),градация!F:I,4,0)</f>
        <v>3</v>
      </c>
    </row>
    <row r="1109" spans="1:14" hidden="1" x14ac:dyDescent="0.3">
      <c r="A1109" t="s">
        <v>16</v>
      </c>
      <c r="B1109">
        <v>143</v>
      </c>
      <c r="C1109">
        <v>60</v>
      </c>
      <c r="D1109">
        <v>0</v>
      </c>
      <c r="E1109">
        <v>5</v>
      </c>
      <c r="F1109" t="s">
        <v>17</v>
      </c>
      <c r="G1109">
        <v>0</v>
      </c>
      <c r="H1109">
        <v>166</v>
      </c>
      <c r="I1109">
        <v>155</v>
      </c>
      <c r="J1109" t="s">
        <v>5</v>
      </c>
      <c r="K1109">
        <v>6.3</v>
      </c>
      <c r="L1109">
        <f t="shared" si="17"/>
        <v>24.603174603174605</v>
      </c>
      <c r="M1109">
        <f>VLOOKUP( CONCATENATE(D1109,E1109),градация!A:D,4,0)</f>
        <v>1</v>
      </c>
      <c r="N1109">
        <f>VLOOKUP( CONCATENATE(G1109,H1109),градация!F:I,4,0)</f>
        <v>1</v>
      </c>
    </row>
    <row r="1110" spans="1:14" hidden="1" x14ac:dyDescent="0.3">
      <c r="A1110" t="s">
        <v>16</v>
      </c>
      <c r="B1110">
        <v>143</v>
      </c>
      <c r="C1110">
        <v>60</v>
      </c>
      <c r="D1110">
        <v>5</v>
      </c>
      <c r="E1110">
        <v>25</v>
      </c>
      <c r="F1110" t="s">
        <v>17</v>
      </c>
      <c r="G1110">
        <v>0</v>
      </c>
      <c r="H1110">
        <v>166</v>
      </c>
      <c r="I1110">
        <v>150</v>
      </c>
      <c r="J1110" t="s">
        <v>5</v>
      </c>
      <c r="K1110">
        <v>6.3</v>
      </c>
      <c r="L1110">
        <f t="shared" si="17"/>
        <v>23.80952380952381</v>
      </c>
      <c r="M1110">
        <f>VLOOKUP( CONCATENATE(D1110,E1110),градация!A:D,4,0)</f>
        <v>2</v>
      </c>
      <c r="N1110">
        <f>VLOOKUP( CONCATENATE(G1110,H1110),градация!F:I,4,0)</f>
        <v>1</v>
      </c>
    </row>
    <row r="1111" spans="1:14" hidden="1" x14ac:dyDescent="0.3">
      <c r="A1111" t="s">
        <v>16</v>
      </c>
      <c r="B1111">
        <v>143</v>
      </c>
      <c r="C1111">
        <v>60</v>
      </c>
      <c r="D1111">
        <v>25</v>
      </c>
      <c r="E1111">
        <v>50</v>
      </c>
      <c r="F1111" t="s">
        <v>17</v>
      </c>
      <c r="G1111">
        <v>0</v>
      </c>
      <c r="H1111">
        <v>166</v>
      </c>
      <c r="I1111">
        <v>145</v>
      </c>
      <c r="J1111" t="s">
        <v>5</v>
      </c>
      <c r="K1111">
        <v>6.3</v>
      </c>
      <c r="L1111">
        <f t="shared" si="17"/>
        <v>23.015873015873016</v>
      </c>
      <c r="M1111">
        <f>VLOOKUP( CONCATENATE(D1111,E1111),градация!A:D,4,0)</f>
        <v>3</v>
      </c>
      <c r="N1111">
        <f>VLOOKUP( CONCATENATE(G1111,H1111),градация!F:I,4,0)</f>
        <v>1</v>
      </c>
    </row>
    <row r="1112" spans="1:14" hidden="1" x14ac:dyDescent="0.3">
      <c r="A1112" t="s">
        <v>16</v>
      </c>
      <c r="B1112">
        <v>143</v>
      </c>
      <c r="C1112">
        <v>60</v>
      </c>
      <c r="D1112">
        <v>0</v>
      </c>
      <c r="E1112">
        <v>5</v>
      </c>
      <c r="F1112" t="s">
        <v>17</v>
      </c>
      <c r="G1112">
        <v>166</v>
      </c>
      <c r="H1112">
        <v>333</v>
      </c>
      <c r="I1112">
        <v>175</v>
      </c>
      <c r="J1112" t="s">
        <v>5</v>
      </c>
      <c r="K1112">
        <v>6.3</v>
      </c>
      <c r="L1112">
        <f t="shared" si="17"/>
        <v>27.777777777777779</v>
      </c>
      <c r="M1112">
        <f>VLOOKUP( CONCATENATE(D1112,E1112),градация!A:D,4,0)</f>
        <v>1</v>
      </c>
      <c r="N1112">
        <f>VLOOKUP( CONCATENATE(G1112,H1112),градация!F:I,4,0)</f>
        <v>2</v>
      </c>
    </row>
    <row r="1113" spans="1:14" hidden="1" x14ac:dyDescent="0.3">
      <c r="A1113" t="s">
        <v>16</v>
      </c>
      <c r="B1113">
        <v>143</v>
      </c>
      <c r="C1113">
        <v>60</v>
      </c>
      <c r="D1113">
        <v>5</v>
      </c>
      <c r="E1113">
        <v>25</v>
      </c>
      <c r="F1113" t="s">
        <v>17</v>
      </c>
      <c r="G1113">
        <v>166</v>
      </c>
      <c r="H1113">
        <v>333</v>
      </c>
      <c r="I1113">
        <v>165</v>
      </c>
      <c r="J1113" t="s">
        <v>5</v>
      </c>
      <c r="K1113">
        <v>6.3</v>
      </c>
      <c r="L1113">
        <f t="shared" si="17"/>
        <v>26.19047619047619</v>
      </c>
      <c r="M1113">
        <f>VLOOKUP( CONCATENATE(D1113,E1113),градация!A:D,4,0)</f>
        <v>2</v>
      </c>
      <c r="N1113">
        <f>VLOOKUP( CONCATENATE(G1113,H1113),градация!F:I,4,0)</f>
        <v>2</v>
      </c>
    </row>
    <row r="1114" spans="1:14" hidden="1" x14ac:dyDescent="0.3">
      <c r="A1114" t="s">
        <v>16</v>
      </c>
      <c r="B1114">
        <v>143</v>
      </c>
      <c r="C1114">
        <v>60</v>
      </c>
      <c r="D1114">
        <v>25</v>
      </c>
      <c r="E1114">
        <v>50</v>
      </c>
      <c r="F1114" t="s">
        <v>17</v>
      </c>
      <c r="G1114">
        <v>166</v>
      </c>
      <c r="H1114">
        <v>333</v>
      </c>
      <c r="I1114">
        <v>155</v>
      </c>
      <c r="J1114" t="s">
        <v>5</v>
      </c>
      <c r="K1114">
        <v>6.3</v>
      </c>
      <c r="L1114">
        <f t="shared" si="17"/>
        <v>24.603174603174605</v>
      </c>
      <c r="M1114">
        <f>VLOOKUP( CONCATENATE(D1114,E1114),градация!A:D,4,0)</f>
        <v>3</v>
      </c>
      <c r="N1114">
        <f>VLOOKUP( CONCATENATE(G1114,H1114),градация!F:I,4,0)</f>
        <v>2</v>
      </c>
    </row>
    <row r="1115" spans="1:14" x14ac:dyDescent="0.3">
      <c r="A1115" t="s">
        <v>16</v>
      </c>
      <c r="B1115">
        <v>143</v>
      </c>
      <c r="C1115">
        <v>60</v>
      </c>
      <c r="D1115">
        <v>0</v>
      </c>
      <c r="E1115">
        <v>5000</v>
      </c>
      <c r="F1115" t="s">
        <v>18</v>
      </c>
      <c r="G1115">
        <v>333</v>
      </c>
      <c r="H1115">
        <v>1000000</v>
      </c>
      <c r="I1115">
        <v>0.46</v>
      </c>
      <c r="J1115" t="s">
        <v>5</v>
      </c>
      <c r="K1115">
        <v>6.3</v>
      </c>
      <c r="L1115">
        <f t="shared" si="17"/>
        <v>7.301587301587302E-2</v>
      </c>
      <c r="M1115">
        <f>VLOOKUP( CONCATENATE(D1115,E1115),градация!A:D,4,0)</f>
        <v>4</v>
      </c>
      <c r="N1115">
        <f>VLOOKUP( CONCATENATE(G1115,H1115),градация!F:I,4,0)</f>
        <v>3</v>
      </c>
    </row>
    <row r="1116" spans="1:14" x14ac:dyDescent="0.3">
      <c r="A1116" t="s">
        <v>16</v>
      </c>
      <c r="B1116">
        <v>143</v>
      </c>
      <c r="C1116">
        <v>60</v>
      </c>
      <c r="D1116">
        <v>5000</v>
      </c>
      <c r="E1116">
        <v>10000</v>
      </c>
      <c r="F1116" t="s">
        <v>18</v>
      </c>
      <c r="G1116">
        <v>333</v>
      </c>
      <c r="H1116">
        <v>1000000</v>
      </c>
      <c r="I1116">
        <v>0.45</v>
      </c>
      <c r="J1116" t="s">
        <v>5</v>
      </c>
      <c r="K1116">
        <v>6.3</v>
      </c>
      <c r="L1116">
        <f t="shared" si="17"/>
        <v>7.1428571428571438E-2</v>
      </c>
      <c r="M1116">
        <f>VLOOKUP( CONCATENATE(D1116,E1116),градация!A:D,4,0)</f>
        <v>5</v>
      </c>
      <c r="N1116">
        <f>VLOOKUP( CONCATENATE(G1116,H1116),градация!F:I,4,0)</f>
        <v>3</v>
      </c>
    </row>
    <row r="1117" spans="1:14" x14ac:dyDescent="0.3">
      <c r="A1117" t="s">
        <v>16</v>
      </c>
      <c r="B1117">
        <v>143</v>
      </c>
      <c r="C1117">
        <v>60</v>
      </c>
      <c r="D1117">
        <v>10000</v>
      </c>
      <c r="E1117">
        <v>100000</v>
      </c>
      <c r="F1117" t="s">
        <v>18</v>
      </c>
      <c r="G1117">
        <v>333</v>
      </c>
      <c r="H1117">
        <v>1000000</v>
      </c>
      <c r="I1117">
        <v>0.44</v>
      </c>
      <c r="J1117" t="s">
        <v>5</v>
      </c>
      <c r="K1117">
        <v>6.3</v>
      </c>
      <c r="L1117">
        <f t="shared" si="17"/>
        <v>6.9841269841269843E-2</v>
      </c>
      <c r="M1117">
        <f>VLOOKUP( CONCATENATE(D1117,E1117),градация!A:D,4,0)</f>
        <v>6</v>
      </c>
      <c r="N1117">
        <f>VLOOKUP( CONCATENATE(G1117,H1117),градация!F:I,4,0)</f>
        <v>3</v>
      </c>
    </row>
    <row r="1118" spans="1:14" hidden="1" x14ac:dyDescent="0.3">
      <c r="A1118" t="s">
        <v>16</v>
      </c>
      <c r="B1118">
        <v>75</v>
      </c>
      <c r="C1118">
        <v>60</v>
      </c>
      <c r="D1118">
        <v>0</v>
      </c>
      <c r="E1118">
        <v>5</v>
      </c>
      <c r="F1118" t="s">
        <v>17</v>
      </c>
      <c r="G1118">
        <v>0</v>
      </c>
      <c r="H1118">
        <v>166</v>
      </c>
      <c r="I1118">
        <v>155</v>
      </c>
      <c r="J1118" t="s">
        <v>5</v>
      </c>
      <c r="K1118">
        <v>6.3</v>
      </c>
      <c r="L1118">
        <f t="shared" si="17"/>
        <v>24.603174603174605</v>
      </c>
      <c r="M1118">
        <f>VLOOKUP( CONCATENATE(D1118,E1118),градация!A:D,4,0)</f>
        <v>1</v>
      </c>
      <c r="N1118">
        <f>VLOOKUP( CONCATENATE(G1118,H1118),градация!F:I,4,0)</f>
        <v>1</v>
      </c>
    </row>
    <row r="1119" spans="1:14" hidden="1" x14ac:dyDescent="0.3">
      <c r="A1119" t="s">
        <v>16</v>
      </c>
      <c r="B1119">
        <v>75</v>
      </c>
      <c r="C1119">
        <v>60</v>
      </c>
      <c r="D1119">
        <v>5</v>
      </c>
      <c r="E1119">
        <v>25</v>
      </c>
      <c r="F1119" t="s">
        <v>17</v>
      </c>
      <c r="G1119">
        <v>0</v>
      </c>
      <c r="H1119">
        <v>166</v>
      </c>
      <c r="I1119">
        <v>150</v>
      </c>
      <c r="J1119" t="s">
        <v>5</v>
      </c>
      <c r="K1119">
        <v>6.3</v>
      </c>
      <c r="L1119">
        <f t="shared" si="17"/>
        <v>23.80952380952381</v>
      </c>
      <c r="M1119">
        <f>VLOOKUP( CONCATENATE(D1119,E1119),градация!A:D,4,0)</f>
        <v>2</v>
      </c>
      <c r="N1119">
        <f>VLOOKUP( CONCATENATE(G1119,H1119),градация!F:I,4,0)</f>
        <v>1</v>
      </c>
    </row>
    <row r="1120" spans="1:14" hidden="1" x14ac:dyDescent="0.3">
      <c r="A1120" t="s">
        <v>16</v>
      </c>
      <c r="B1120">
        <v>75</v>
      </c>
      <c r="C1120">
        <v>60</v>
      </c>
      <c r="D1120">
        <v>25</v>
      </c>
      <c r="E1120">
        <v>50</v>
      </c>
      <c r="F1120" t="s">
        <v>17</v>
      </c>
      <c r="G1120">
        <v>0</v>
      </c>
      <c r="H1120">
        <v>166</v>
      </c>
      <c r="I1120">
        <v>145</v>
      </c>
      <c r="J1120" t="s">
        <v>5</v>
      </c>
      <c r="K1120">
        <v>6.3</v>
      </c>
      <c r="L1120">
        <f t="shared" si="17"/>
        <v>23.015873015873016</v>
      </c>
      <c r="M1120">
        <f>VLOOKUP( CONCATENATE(D1120,E1120),градация!A:D,4,0)</f>
        <v>3</v>
      </c>
      <c r="N1120">
        <f>VLOOKUP( CONCATENATE(G1120,H1120),градация!F:I,4,0)</f>
        <v>1</v>
      </c>
    </row>
    <row r="1121" spans="1:14" hidden="1" x14ac:dyDescent="0.3">
      <c r="A1121" t="s">
        <v>16</v>
      </c>
      <c r="B1121">
        <v>75</v>
      </c>
      <c r="C1121">
        <v>60</v>
      </c>
      <c r="D1121">
        <v>0</v>
      </c>
      <c r="E1121">
        <v>5</v>
      </c>
      <c r="F1121" t="s">
        <v>17</v>
      </c>
      <c r="G1121">
        <v>166</v>
      </c>
      <c r="H1121">
        <v>333</v>
      </c>
      <c r="I1121">
        <v>175</v>
      </c>
      <c r="J1121" t="s">
        <v>5</v>
      </c>
      <c r="K1121">
        <v>6.3</v>
      </c>
      <c r="L1121">
        <f t="shared" si="17"/>
        <v>27.777777777777779</v>
      </c>
      <c r="M1121">
        <f>VLOOKUP( CONCATENATE(D1121,E1121),градация!A:D,4,0)</f>
        <v>1</v>
      </c>
      <c r="N1121">
        <f>VLOOKUP( CONCATENATE(G1121,H1121),градация!F:I,4,0)</f>
        <v>2</v>
      </c>
    </row>
    <row r="1122" spans="1:14" hidden="1" x14ac:dyDescent="0.3">
      <c r="A1122" t="s">
        <v>16</v>
      </c>
      <c r="B1122">
        <v>75</v>
      </c>
      <c r="C1122">
        <v>60</v>
      </c>
      <c r="D1122">
        <v>5</v>
      </c>
      <c r="E1122">
        <v>25</v>
      </c>
      <c r="F1122" t="s">
        <v>17</v>
      </c>
      <c r="G1122">
        <v>166</v>
      </c>
      <c r="H1122">
        <v>333</v>
      </c>
      <c r="I1122">
        <v>165</v>
      </c>
      <c r="J1122" t="s">
        <v>5</v>
      </c>
      <c r="K1122">
        <v>6.3</v>
      </c>
      <c r="L1122">
        <f t="shared" si="17"/>
        <v>26.19047619047619</v>
      </c>
      <c r="M1122">
        <f>VLOOKUP( CONCATENATE(D1122,E1122),градация!A:D,4,0)</f>
        <v>2</v>
      </c>
      <c r="N1122">
        <f>VLOOKUP( CONCATENATE(G1122,H1122),градация!F:I,4,0)</f>
        <v>2</v>
      </c>
    </row>
    <row r="1123" spans="1:14" hidden="1" x14ac:dyDescent="0.3">
      <c r="A1123" t="s">
        <v>16</v>
      </c>
      <c r="B1123">
        <v>75</v>
      </c>
      <c r="C1123">
        <v>60</v>
      </c>
      <c r="D1123">
        <v>25</v>
      </c>
      <c r="E1123">
        <v>50</v>
      </c>
      <c r="F1123" t="s">
        <v>17</v>
      </c>
      <c r="G1123">
        <v>166</v>
      </c>
      <c r="H1123">
        <v>333</v>
      </c>
      <c r="I1123">
        <v>155</v>
      </c>
      <c r="J1123" t="s">
        <v>5</v>
      </c>
      <c r="K1123">
        <v>6.3</v>
      </c>
      <c r="L1123">
        <f t="shared" si="17"/>
        <v>24.603174603174605</v>
      </c>
      <c r="M1123">
        <f>VLOOKUP( CONCATENATE(D1123,E1123),градация!A:D,4,0)</f>
        <v>3</v>
      </c>
      <c r="N1123">
        <f>VLOOKUP( CONCATENATE(G1123,H1123),градация!F:I,4,0)</f>
        <v>2</v>
      </c>
    </row>
    <row r="1124" spans="1:14" x14ac:dyDescent="0.3">
      <c r="A1124" t="s">
        <v>16</v>
      </c>
      <c r="B1124">
        <v>75</v>
      </c>
      <c r="C1124">
        <v>60</v>
      </c>
      <c r="D1124">
        <v>0</v>
      </c>
      <c r="E1124">
        <v>5000</v>
      </c>
      <c r="F1124" t="s">
        <v>18</v>
      </c>
      <c r="G1124">
        <v>333</v>
      </c>
      <c r="H1124">
        <v>1000000</v>
      </c>
      <c r="I1124">
        <v>0.46</v>
      </c>
      <c r="J1124" t="s">
        <v>5</v>
      </c>
      <c r="K1124">
        <v>6.3</v>
      </c>
      <c r="L1124">
        <f t="shared" si="17"/>
        <v>7.301587301587302E-2</v>
      </c>
      <c r="M1124">
        <f>VLOOKUP( CONCATENATE(D1124,E1124),градация!A:D,4,0)</f>
        <v>4</v>
      </c>
      <c r="N1124">
        <f>VLOOKUP( CONCATENATE(G1124,H1124),градация!F:I,4,0)</f>
        <v>3</v>
      </c>
    </row>
    <row r="1125" spans="1:14" x14ac:dyDescent="0.3">
      <c r="A1125" t="s">
        <v>16</v>
      </c>
      <c r="B1125">
        <v>75</v>
      </c>
      <c r="C1125">
        <v>60</v>
      </c>
      <c r="D1125">
        <v>5000</v>
      </c>
      <c r="E1125">
        <v>10000</v>
      </c>
      <c r="F1125" t="s">
        <v>18</v>
      </c>
      <c r="G1125">
        <v>333</v>
      </c>
      <c r="H1125">
        <v>1000000</v>
      </c>
      <c r="I1125">
        <v>0.45</v>
      </c>
      <c r="J1125" t="s">
        <v>5</v>
      </c>
      <c r="K1125">
        <v>6.3</v>
      </c>
      <c r="L1125">
        <f t="shared" si="17"/>
        <v>7.1428571428571438E-2</v>
      </c>
      <c r="M1125">
        <f>VLOOKUP( CONCATENATE(D1125,E1125),градация!A:D,4,0)</f>
        <v>5</v>
      </c>
      <c r="N1125">
        <f>VLOOKUP( CONCATENATE(G1125,H1125),градация!F:I,4,0)</f>
        <v>3</v>
      </c>
    </row>
    <row r="1126" spans="1:14" x14ac:dyDescent="0.3">
      <c r="A1126" t="s">
        <v>16</v>
      </c>
      <c r="B1126">
        <v>75</v>
      </c>
      <c r="C1126">
        <v>60</v>
      </c>
      <c r="D1126">
        <v>10000</v>
      </c>
      <c r="E1126">
        <v>100000</v>
      </c>
      <c r="F1126" t="s">
        <v>18</v>
      </c>
      <c r="G1126">
        <v>333</v>
      </c>
      <c r="H1126">
        <v>1000000</v>
      </c>
      <c r="I1126">
        <v>0.44</v>
      </c>
      <c r="J1126" t="s">
        <v>5</v>
      </c>
      <c r="K1126">
        <v>6.3</v>
      </c>
      <c r="L1126">
        <f t="shared" si="17"/>
        <v>6.9841269841269843E-2</v>
      </c>
      <c r="M1126">
        <f>VLOOKUP( CONCATENATE(D1126,E1126),градация!A:D,4,0)</f>
        <v>6</v>
      </c>
      <c r="N1126">
        <f>VLOOKUP( CONCATENATE(G1126,H1126),градация!F:I,4,0)</f>
        <v>3</v>
      </c>
    </row>
    <row r="1127" spans="1:14" hidden="1" x14ac:dyDescent="0.3">
      <c r="A1127" t="s">
        <v>19</v>
      </c>
      <c r="B1127">
        <v>187</v>
      </c>
      <c r="C1127">
        <v>60</v>
      </c>
      <c r="D1127">
        <v>0</v>
      </c>
      <c r="E1127">
        <v>5</v>
      </c>
      <c r="F1127" t="s">
        <v>17</v>
      </c>
      <c r="G1127">
        <v>0</v>
      </c>
      <c r="H1127">
        <v>166</v>
      </c>
      <c r="I1127">
        <v>130</v>
      </c>
      <c r="J1127" t="s">
        <v>5</v>
      </c>
      <c r="K1127">
        <v>6.3</v>
      </c>
      <c r="L1127">
        <f t="shared" si="17"/>
        <v>20.634920634920636</v>
      </c>
      <c r="M1127">
        <f>VLOOKUP( CONCATENATE(D1127,E1127),градация!A:D,4,0)</f>
        <v>1</v>
      </c>
      <c r="N1127">
        <f>VLOOKUP( CONCATENATE(G1127,H1127),градация!F:I,4,0)</f>
        <v>1</v>
      </c>
    </row>
    <row r="1128" spans="1:14" hidden="1" x14ac:dyDescent="0.3">
      <c r="A1128" t="s">
        <v>19</v>
      </c>
      <c r="B1128">
        <v>187</v>
      </c>
      <c r="C1128">
        <v>60</v>
      </c>
      <c r="D1128">
        <v>5</v>
      </c>
      <c r="E1128">
        <v>25</v>
      </c>
      <c r="F1128" t="s">
        <v>17</v>
      </c>
      <c r="G1128">
        <v>0</v>
      </c>
      <c r="H1128">
        <v>166</v>
      </c>
      <c r="I1128">
        <v>125</v>
      </c>
      <c r="J1128" t="s">
        <v>5</v>
      </c>
      <c r="K1128">
        <v>6.3</v>
      </c>
      <c r="L1128">
        <f t="shared" si="17"/>
        <v>19.841269841269842</v>
      </c>
      <c r="M1128">
        <f>VLOOKUP( CONCATENATE(D1128,E1128),градация!A:D,4,0)</f>
        <v>2</v>
      </c>
      <c r="N1128">
        <f>VLOOKUP( CONCATENATE(G1128,H1128),градация!F:I,4,0)</f>
        <v>1</v>
      </c>
    </row>
    <row r="1129" spans="1:14" hidden="1" x14ac:dyDescent="0.3">
      <c r="A1129" t="s">
        <v>19</v>
      </c>
      <c r="B1129">
        <v>187</v>
      </c>
      <c r="C1129">
        <v>60</v>
      </c>
      <c r="D1129">
        <v>25</v>
      </c>
      <c r="E1129">
        <v>50</v>
      </c>
      <c r="F1129" t="s">
        <v>17</v>
      </c>
      <c r="G1129">
        <v>0</v>
      </c>
      <c r="H1129">
        <v>166</v>
      </c>
      <c r="I1129">
        <v>115</v>
      </c>
      <c r="J1129" t="s">
        <v>5</v>
      </c>
      <c r="K1129">
        <v>6.3</v>
      </c>
      <c r="L1129">
        <f t="shared" si="17"/>
        <v>18.253968253968253</v>
      </c>
      <c r="M1129">
        <f>VLOOKUP( CONCATENATE(D1129,E1129),градация!A:D,4,0)</f>
        <v>3</v>
      </c>
      <c r="N1129">
        <f>VLOOKUP( CONCATENATE(G1129,H1129),градация!F:I,4,0)</f>
        <v>1</v>
      </c>
    </row>
    <row r="1130" spans="1:14" hidden="1" x14ac:dyDescent="0.3">
      <c r="A1130" t="s">
        <v>19</v>
      </c>
      <c r="B1130">
        <v>187</v>
      </c>
      <c r="C1130">
        <v>60</v>
      </c>
      <c r="D1130">
        <v>0</v>
      </c>
      <c r="E1130">
        <v>5</v>
      </c>
      <c r="F1130" t="s">
        <v>17</v>
      </c>
      <c r="G1130">
        <v>166</v>
      </c>
      <c r="H1130">
        <v>333</v>
      </c>
      <c r="I1130">
        <v>150</v>
      </c>
      <c r="J1130" t="s">
        <v>5</v>
      </c>
      <c r="K1130">
        <v>6.3</v>
      </c>
      <c r="L1130">
        <f t="shared" si="17"/>
        <v>23.80952380952381</v>
      </c>
      <c r="M1130">
        <f>VLOOKUP( CONCATENATE(D1130,E1130),градация!A:D,4,0)</f>
        <v>1</v>
      </c>
      <c r="N1130">
        <f>VLOOKUP( CONCATENATE(G1130,H1130),градация!F:I,4,0)</f>
        <v>2</v>
      </c>
    </row>
    <row r="1131" spans="1:14" hidden="1" x14ac:dyDescent="0.3">
      <c r="A1131" t="s">
        <v>19</v>
      </c>
      <c r="B1131">
        <v>187</v>
      </c>
      <c r="C1131">
        <v>60</v>
      </c>
      <c r="D1131">
        <v>5</v>
      </c>
      <c r="E1131">
        <v>25</v>
      </c>
      <c r="F1131" t="s">
        <v>17</v>
      </c>
      <c r="G1131">
        <v>166</v>
      </c>
      <c r="H1131">
        <v>333</v>
      </c>
      <c r="I1131">
        <v>135</v>
      </c>
      <c r="J1131" t="s">
        <v>5</v>
      </c>
      <c r="K1131">
        <v>6.3</v>
      </c>
      <c r="L1131">
        <f t="shared" si="17"/>
        <v>21.428571428571431</v>
      </c>
      <c r="M1131">
        <f>VLOOKUP( CONCATENATE(D1131,E1131),градация!A:D,4,0)</f>
        <v>2</v>
      </c>
      <c r="N1131">
        <f>VLOOKUP( CONCATENATE(G1131,H1131),градация!F:I,4,0)</f>
        <v>2</v>
      </c>
    </row>
    <row r="1132" spans="1:14" hidden="1" x14ac:dyDescent="0.3">
      <c r="A1132" t="s">
        <v>19</v>
      </c>
      <c r="B1132">
        <v>187</v>
      </c>
      <c r="C1132">
        <v>60</v>
      </c>
      <c r="D1132">
        <v>25</v>
      </c>
      <c r="E1132">
        <v>50</v>
      </c>
      <c r="F1132" t="s">
        <v>17</v>
      </c>
      <c r="G1132">
        <v>166</v>
      </c>
      <c r="H1132">
        <v>333</v>
      </c>
      <c r="I1132">
        <v>130</v>
      </c>
      <c r="J1132" t="s">
        <v>5</v>
      </c>
      <c r="K1132">
        <v>6.3</v>
      </c>
      <c r="L1132">
        <f t="shared" si="17"/>
        <v>20.634920634920636</v>
      </c>
      <c r="M1132">
        <f>VLOOKUP( CONCATENATE(D1132,E1132),градация!A:D,4,0)</f>
        <v>3</v>
      </c>
      <c r="N1132">
        <f>VLOOKUP( CONCATENATE(G1132,H1132),градация!F:I,4,0)</f>
        <v>2</v>
      </c>
    </row>
    <row r="1133" spans="1:14" x14ac:dyDescent="0.3">
      <c r="A1133" t="s">
        <v>19</v>
      </c>
      <c r="B1133">
        <v>187</v>
      </c>
      <c r="C1133">
        <v>60</v>
      </c>
      <c r="D1133">
        <v>0</v>
      </c>
      <c r="E1133">
        <v>5000</v>
      </c>
      <c r="F1133" t="s">
        <v>18</v>
      </c>
      <c r="G1133">
        <v>333</v>
      </c>
      <c r="H1133">
        <v>1000000</v>
      </c>
      <c r="I1133">
        <v>0.38</v>
      </c>
      <c r="J1133" t="s">
        <v>5</v>
      </c>
      <c r="K1133">
        <v>6.3</v>
      </c>
      <c r="L1133">
        <f t="shared" si="17"/>
        <v>6.0317460317460318E-2</v>
      </c>
      <c r="M1133">
        <f>VLOOKUP( CONCATENATE(D1133,E1133),градация!A:D,4,0)</f>
        <v>4</v>
      </c>
      <c r="N1133">
        <f>VLOOKUP( CONCATENATE(G1133,H1133),градация!F:I,4,0)</f>
        <v>3</v>
      </c>
    </row>
    <row r="1134" spans="1:14" x14ac:dyDescent="0.3">
      <c r="A1134" t="s">
        <v>19</v>
      </c>
      <c r="B1134">
        <v>187</v>
      </c>
      <c r="C1134">
        <v>60</v>
      </c>
      <c r="D1134">
        <v>5000</v>
      </c>
      <c r="E1134">
        <v>10000</v>
      </c>
      <c r="F1134" t="s">
        <v>18</v>
      </c>
      <c r="G1134">
        <v>333</v>
      </c>
      <c r="H1134">
        <v>1000000</v>
      </c>
      <c r="I1134">
        <v>0.37</v>
      </c>
      <c r="J1134" t="s">
        <v>5</v>
      </c>
      <c r="K1134">
        <v>6.3</v>
      </c>
      <c r="L1134">
        <f t="shared" si="17"/>
        <v>5.873015873015873E-2</v>
      </c>
      <c r="M1134">
        <f>VLOOKUP( CONCATENATE(D1134,E1134),градация!A:D,4,0)</f>
        <v>5</v>
      </c>
      <c r="N1134">
        <f>VLOOKUP( CONCATENATE(G1134,H1134),градация!F:I,4,0)</f>
        <v>3</v>
      </c>
    </row>
    <row r="1135" spans="1:14" x14ac:dyDescent="0.3">
      <c r="A1135" t="s">
        <v>19</v>
      </c>
      <c r="B1135">
        <v>187</v>
      </c>
      <c r="C1135">
        <v>60</v>
      </c>
      <c r="D1135">
        <v>10000</v>
      </c>
      <c r="E1135">
        <v>100000</v>
      </c>
      <c r="F1135" t="s">
        <v>18</v>
      </c>
      <c r="G1135">
        <v>333</v>
      </c>
      <c r="H1135">
        <v>1000000</v>
      </c>
      <c r="I1135">
        <v>0.36</v>
      </c>
      <c r="J1135" t="s">
        <v>5</v>
      </c>
      <c r="K1135">
        <v>6.3</v>
      </c>
      <c r="L1135">
        <f t="shared" si="17"/>
        <v>5.7142857142857141E-2</v>
      </c>
      <c r="M1135">
        <f>VLOOKUP( CONCATENATE(D1135,E1135),градация!A:D,4,0)</f>
        <v>6</v>
      </c>
      <c r="N1135">
        <f>VLOOKUP( CONCATENATE(G1135,H1135),градация!F:I,4,0)</f>
        <v>3</v>
      </c>
    </row>
    <row r="1136" spans="1:14" hidden="1" x14ac:dyDescent="0.3">
      <c r="A1136" t="s">
        <v>19</v>
      </c>
      <c r="B1136">
        <v>111</v>
      </c>
      <c r="C1136">
        <v>60</v>
      </c>
      <c r="D1136">
        <v>0</v>
      </c>
      <c r="E1136">
        <v>5</v>
      </c>
      <c r="F1136" t="s">
        <v>17</v>
      </c>
      <c r="G1136">
        <v>0</v>
      </c>
      <c r="H1136">
        <v>166</v>
      </c>
      <c r="I1136">
        <v>140</v>
      </c>
      <c r="J1136" t="s">
        <v>5</v>
      </c>
      <c r="K1136">
        <v>6.3</v>
      </c>
      <c r="L1136">
        <f t="shared" si="17"/>
        <v>22.222222222222221</v>
      </c>
      <c r="M1136">
        <f>VLOOKUP( CONCATENATE(D1136,E1136),градация!A:D,4,0)</f>
        <v>1</v>
      </c>
      <c r="N1136">
        <f>VLOOKUP( CONCATENATE(G1136,H1136),градация!F:I,4,0)</f>
        <v>1</v>
      </c>
    </row>
    <row r="1137" spans="1:14" hidden="1" x14ac:dyDescent="0.3">
      <c r="A1137" t="s">
        <v>19</v>
      </c>
      <c r="B1137">
        <v>111</v>
      </c>
      <c r="C1137">
        <v>60</v>
      </c>
      <c r="D1137">
        <v>5</v>
      </c>
      <c r="E1137">
        <v>25</v>
      </c>
      <c r="F1137" t="s">
        <v>17</v>
      </c>
      <c r="G1137">
        <v>0</v>
      </c>
      <c r="H1137">
        <v>166</v>
      </c>
      <c r="I1137">
        <v>135</v>
      </c>
      <c r="J1137" t="s">
        <v>5</v>
      </c>
      <c r="K1137">
        <v>6.3</v>
      </c>
      <c r="L1137">
        <f t="shared" si="17"/>
        <v>21.428571428571431</v>
      </c>
      <c r="M1137">
        <f>VLOOKUP( CONCATENATE(D1137,E1137),градация!A:D,4,0)</f>
        <v>2</v>
      </c>
      <c r="N1137">
        <f>VLOOKUP( CONCATENATE(G1137,H1137),градация!F:I,4,0)</f>
        <v>1</v>
      </c>
    </row>
    <row r="1138" spans="1:14" hidden="1" x14ac:dyDescent="0.3">
      <c r="A1138" t="s">
        <v>19</v>
      </c>
      <c r="B1138">
        <v>111</v>
      </c>
      <c r="C1138">
        <v>60</v>
      </c>
      <c r="D1138">
        <v>25</v>
      </c>
      <c r="E1138">
        <v>50</v>
      </c>
      <c r="F1138" t="s">
        <v>17</v>
      </c>
      <c r="G1138">
        <v>0</v>
      </c>
      <c r="H1138">
        <v>166</v>
      </c>
      <c r="I1138">
        <v>130</v>
      </c>
      <c r="J1138" t="s">
        <v>5</v>
      </c>
      <c r="K1138">
        <v>6.3</v>
      </c>
      <c r="L1138">
        <f t="shared" si="17"/>
        <v>20.634920634920636</v>
      </c>
      <c r="M1138">
        <f>VLOOKUP( CONCATENATE(D1138,E1138),градация!A:D,4,0)</f>
        <v>3</v>
      </c>
      <c r="N1138">
        <f>VLOOKUP( CONCATENATE(G1138,H1138),градация!F:I,4,0)</f>
        <v>1</v>
      </c>
    </row>
    <row r="1139" spans="1:14" hidden="1" x14ac:dyDescent="0.3">
      <c r="A1139" t="s">
        <v>19</v>
      </c>
      <c r="B1139">
        <v>111</v>
      </c>
      <c r="C1139">
        <v>60</v>
      </c>
      <c r="D1139">
        <v>0</v>
      </c>
      <c r="E1139">
        <v>5</v>
      </c>
      <c r="F1139" t="s">
        <v>17</v>
      </c>
      <c r="G1139">
        <v>166</v>
      </c>
      <c r="H1139">
        <v>333</v>
      </c>
      <c r="I1139">
        <v>160</v>
      </c>
      <c r="J1139" t="s">
        <v>5</v>
      </c>
      <c r="K1139">
        <v>6.3</v>
      </c>
      <c r="L1139">
        <f t="shared" si="17"/>
        <v>25.396825396825399</v>
      </c>
      <c r="M1139">
        <f>VLOOKUP( CONCATENATE(D1139,E1139),градация!A:D,4,0)</f>
        <v>1</v>
      </c>
      <c r="N1139">
        <f>VLOOKUP( CONCATENATE(G1139,H1139),градация!F:I,4,0)</f>
        <v>2</v>
      </c>
    </row>
    <row r="1140" spans="1:14" hidden="1" x14ac:dyDescent="0.3">
      <c r="A1140" t="s">
        <v>19</v>
      </c>
      <c r="B1140">
        <v>111</v>
      </c>
      <c r="C1140">
        <v>60</v>
      </c>
      <c r="D1140">
        <v>5</v>
      </c>
      <c r="E1140">
        <v>25</v>
      </c>
      <c r="F1140" t="s">
        <v>17</v>
      </c>
      <c r="G1140">
        <v>166</v>
      </c>
      <c r="H1140">
        <v>333</v>
      </c>
      <c r="I1140">
        <v>150</v>
      </c>
      <c r="J1140" t="s">
        <v>5</v>
      </c>
      <c r="K1140">
        <v>6.3</v>
      </c>
      <c r="L1140">
        <f t="shared" si="17"/>
        <v>23.80952380952381</v>
      </c>
      <c r="M1140">
        <f>VLOOKUP( CONCATENATE(D1140,E1140),градация!A:D,4,0)</f>
        <v>2</v>
      </c>
      <c r="N1140">
        <f>VLOOKUP( CONCATENATE(G1140,H1140),градация!F:I,4,0)</f>
        <v>2</v>
      </c>
    </row>
    <row r="1141" spans="1:14" hidden="1" x14ac:dyDescent="0.3">
      <c r="A1141" t="s">
        <v>19</v>
      </c>
      <c r="B1141">
        <v>111</v>
      </c>
      <c r="C1141">
        <v>60</v>
      </c>
      <c r="D1141">
        <v>25</v>
      </c>
      <c r="E1141">
        <v>50</v>
      </c>
      <c r="F1141" t="s">
        <v>17</v>
      </c>
      <c r="G1141">
        <v>166</v>
      </c>
      <c r="H1141">
        <v>333</v>
      </c>
      <c r="I1141">
        <v>140</v>
      </c>
      <c r="J1141" t="s">
        <v>5</v>
      </c>
      <c r="K1141">
        <v>6.3</v>
      </c>
      <c r="L1141">
        <f t="shared" si="17"/>
        <v>22.222222222222221</v>
      </c>
      <c r="M1141">
        <f>VLOOKUP( CONCATENATE(D1141,E1141),градация!A:D,4,0)</f>
        <v>3</v>
      </c>
      <c r="N1141">
        <f>VLOOKUP( CONCATENATE(G1141,H1141),градация!F:I,4,0)</f>
        <v>2</v>
      </c>
    </row>
    <row r="1142" spans="1:14" x14ac:dyDescent="0.3">
      <c r="A1142" t="s">
        <v>19</v>
      </c>
      <c r="B1142">
        <v>111</v>
      </c>
      <c r="C1142">
        <v>60</v>
      </c>
      <c r="D1142">
        <v>0</v>
      </c>
      <c r="E1142">
        <v>5000</v>
      </c>
      <c r="F1142" t="s">
        <v>18</v>
      </c>
      <c r="G1142">
        <v>333</v>
      </c>
      <c r="H1142">
        <v>1000000</v>
      </c>
      <c r="I1142">
        <v>0.45</v>
      </c>
      <c r="J1142" t="s">
        <v>5</v>
      </c>
      <c r="K1142">
        <v>6.3</v>
      </c>
      <c r="L1142">
        <f t="shared" si="17"/>
        <v>7.1428571428571438E-2</v>
      </c>
      <c r="M1142">
        <f>VLOOKUP( CONCATENATE(D1142,E1142),градация!A:D,4,0)</f>
        <v>4</v>
      </c>
      <c r="N1142">
        <f>VLOOKUP( CONCATENATE(G1142,H1142),градация!F:I,4,0)</f>
        <v>3</v>
      </c>
    </row>
    <row r="1143" spans="1:14" x14ac:dyDescent="0.3">
      <c r="A1143" t="s">
        <v>19</v>
      </c>
      <c r="B1143">
        <v>111</v>
      </c>
      <c r="C1143">
        <v>60</v>
      </c>
      <c r="D1143">
        <v>5000</v>
      </c>
      <c r="E1143">
        <v>10000</v>
      </c>
      <c r="F1143" t="s">
        <v>18</v>
      </c>
      <c r="G1143">
        <v>333</v>
      </c>
      <c r="H1143">
        <v>1000000</v>
      </c>
      <c r="I1143">
        <v>0.44</v>
      </c>
      <c r="J1143" t="s">
        <v>5</v>
      </c>
      <c r="K1143">
        <v>6.3</v>
      </c>
      <c r="L1143">
        <f t="shared" si="17"/>
        <v>6.9841269841269843E-2</v>
      </c>
      <c r="M1143">
        <f>VLOOKUP( CONCATENATE(D1143,E1143),градация!A:D,4,0)</f>
        <v>5</v>
      </c>
      <c r="N1143">
        <f>VLOOKUP( CONCATENATE(G1143,H1143),градация!F:I,4,0)</f>
        <v>3</v>
      </c>
    </row>
    <row r="1144" spans="1:14" x14ac:dyDescent="0.3">
      <c r="A1144" t="s">
        <v>19</v>
      </c>
      <c r="B1144">
        <v>111</v>
      </c>
      <c r="C1144">
        <v>60</v>
      </c>
      <c r="D1144">
        <v>10000</v>
      </c>
      <c r="E1144">
        <v>100000</v>
      </c>
      <c r="F1144" t="s">
        <v>18</v>
      </c>
      <c r="G1144">
        <v>333</v>
      </c>
      <c r="H1144">
        <v>1000000</v>
      </c>
      <c r="I1144">
        <v>0.43</v>
      </c>
      <c r="J1144" t="s">
        <v>5</v>
      </c>
      <c r="K1144">
        <v>6.3</v>
      </c>
      <c r="L1144">
        <f t="shared" si="17"/>
        <v>6.8253968253968261E-2</v>
      </c>
      <c r="M1144">
        <f>VLOOKUP( CONCATENATE(D1144,E1144),градация!A:D,4,0)</f>
        <v>6</v>
      </c>
      <c r="N1144">
        <f>VLOOKUP( CONCATENATE(G1144,H1144),градация!F:I,4,0)</f>
        <v>3</v>
      </c>
    </row>
    <row r="1145" spans="1:14" hidden="1" x14ac:dyDescent="0.3">
      <c r="A1145" t="s">
        <v>19</v>
      </c>
      <c r="B1145">
        <v>173</v>
      </c>
      <c r="C1145">
        <v>60</v>
      </c>
      <c r="D1145">
        <v>0</v>
      </c>
      <c r="E1145">
        <v>5</v>
      </c>
      <c r="F1145" t="s">
        <v>17</v>
      </c>
      <c r="G1145">
        <v>0</v>
      </c>
      <c r="H1145">
        <v>166</v>
      </c>
      <c r="I1145">
        <v>130</v>
      </c>
      <c r="J1145" t="s">
        <v>5</v>
      </c>
      <c r="K1145">
        <v>6.3</v>
      </c>
      <c r="L1145">
        <f t="shared" si="17"/>
        <v>20.634920634920636</v>
      </c>
      <c r="M1145">
        <f>VLOOKUP( CONCATENATE(D1145,E1145),градация!A:D,4,0)</f>
        <v>1</v>
      </c>
      <c r="N1145">
        <f>VLOOKUP( CONCATENATE(G1145,H1145),градация!F:I,4,0)</f>
        <v>1</v>
      </c>
    </row>
    <row r="1146" spans="1:14" hidden="1" x14ac:dyDescent="0.3">
      <c r="A1146" t="s">
        <v>19</v>
      </c>
      <c r="B1146">
        <v>173</v>
      </c>
      <c r="C1146">
        <v>60</v>
      </c>
      <c r="D1146">
        <v>5</v>
      </c>
      <c r="E1146">
        <v>25</v>
      </c>
      <c r="F1146" t="s">
        <v>17</v>
      </c>
      <c r="G1146">
        <v>0</v>
      </c>
      <c r="H1146">
        <v>166</v>
      </c>
      <c r="I1146">
        <v>125</v>
      </c>
      <c r="J1146" t="s">
        <v>5</v>
      </c>
      <c r="K1146">
        <v>6.3</v>
      </c>
      <c r="L1146">
        <f t="shared" si="17"/>
        <v>19.841269841269842</v>
      </c>
      <c r="M1146">
        <f>VLOOKUP( CONCATENATE(D1146,E1146),градация!A:D,4,0)</f>
        <v>2</v>
      </c>
      <c r="N1146">
        <f>VLOOKUP( CONCATENATE(G1146,H1146),градация!F:I,4,0)</f>
        <v>1</v>
      </c>
    </row>
    <row r="1147" spans="1:14" hidden="1" x14ac:dyDescent="0.3">
      <c r="A1147" t="s">
        <v>19</v>
      </c>
      <c r="B1147">
        <v>173</v>
      </c>
      <c r="C1147">
        <v>60</v>
      </c>
      <c r="D1147">
        <v>25</v>
      </c>
      <c r="E1147">
        <v>50</v>
      </c>
      <c r="F1147" t="s">
        <v>17</v>
      </c>
      <c r="G1147">
        <v>0</v>
      </c>
      <c r="H1147">
        <v>166</v>
      </c>
      <c r="I1147">
        <v>120</v>
      </c>
      <c r="J1147" t="s">
        <v>5</v>
      </c>
      <c r="K1147">
        <v>6.3</v>
      </c>
      <c r="L1147">
        <f t="shared" si="17"/>
        <v>19.047619047619047</v>
      </c>
      <c r="M1147">
        <f>VLOOKUP( CONCATENATE(D1147,E1147),градация!A:D,4,0)</f>
        <v>3</v>
      </c>
      <c r="N1147">
        <f>VLOOKUP( CONCATENATE(G1147,H1147),градация!F:I,4,0)</f>
        <v>1</v>
      </c>
    </row>
    <row r="1148" spans="1:14" hidden="1" x14ac:dyDescent="0.3">
      <c r="A1148" t="s">
        <v>19</v>
      </c>
      <c r="B1148">
        <v>173</v>
      </c>
      <c r="C1148">
        <v>60</v>
      </c>
      <c r="D1148">
        <v>0</v>
      </c>
      <c r="E1148">
        <v>5</v>
      </c>
      <c r="F1148" t="s">
        <v>17</v>
      </c>
      <c r="G1148">
        <v>166</v>
      </c>
      <c r="H1148">
        <v>333</v>
      </c>
      <c r="I1148">
        <v>150</v>
      </c>
      <c r="J1148" t="s">
        <v>5</v>
      </c>
      <c r="K1148">
        <v>6.3</v>
      </c>
      <c r="L1148">
        <f t="shared" si="17"/>
        <v>23.80952380952381</v>
      </c>
      <c r="M1148">
        <f>VLOOKUP( CONCATENATE(D1148,E1148),градация!A:D,4,0)</f>
        <v>1</v>
      </c>
      <c r="N1148">
        <f>VLOOKUP( CONCATENATE(G1148,H1148),градация!F:I,4,0)</f>
        <v>2</v>
      </c>
    </row>
    <row r="1149" spans="1:14" hidden="1" x14ac:dyDescent="0.3">
      <c r="A1149" t="s">
        <v>19</v>
      </c>
      <c r="B1149">
        <v>173</v>
      </c>
      <c r="C1149">
        <v>60</v>
      </c>
      <c r="D1149">
        <v>5</v>
      </c>
      <c r="E1149">
        <v>25</v>
      </c>
      <c r="F1149" t="s">
        <v>17</v>
      </c>
      <c r="G1149">
        <v>166</v>
      </c>
      <c r="H1149">
        <v>333</v>
      </c>
      <c r="I1149">
        <v>140</v>
      </c>
      <c r="J1149" t="s">
        <v>5</v>
      </c>
      <c r="K1149">
        <v>6.3</v>
      </c>
      <c r="L1149">
        <f t="shared" si="17"/>
        <v>22.222222222222221</v>
      </c>
      <c r="M1149">
        <f>VLOOKUP( CONCATENATE(D1149,E1149),градация!A:D,4,0)</f>
        <v>2</v>
      </c>
      <c r="N1149">
        <f>VLOOKUP( CONCATENATE(G1149,H1149),градация!F:I,4,0)</f>
        <v>2</v>
      </c>
    </row>
    <row r="1150" spans="1:14" hidden="1" x14ac:dyDescent="0.3">
      <c r="A1150" t="s">
        <v>19</v>
      </c>
      <c r="B1150">
        <v>173</v>
      </c>
      <c r="C1150">
        <v>60</v>
      </c>
      <c r="D1150">
        <v>25</v>
      </c>
      <c r="E1150">
        <v>50</v>
      </c>
      <c r="F1150" t="s">
        <v>17</v>
      </c>
      <c r="G1150">
        <v>166</v>
      </c>
      <c r="H1150">
        <v>333</v>
      </c>
      <c r="I1150">
        <v>135</v>
      </c>
      <c r="J1150" t="s">
        <v>5</v>
      </c>
      <c r="K1150">
        <v>6.3</v>
      </c>
      <c r="L1150">
        <f t="shared" si="17"/>
        <v>21.428571428571431</v>
      </c>
      <c r="M1150">
        <f>VLOOKUP( CONCATENATE(D1150,E1150),градация!A:D,4,0)</f>
        <v>3</v>
      </c>
      <c r="N1150">
        <f>VLOOKUP( CONCATENATE(G1150,H1150),градация!F:I,4,0)</f>
        <v>2</v>
      </c>
    </row>
    <row r="1151" spans="1:14" x14ac:dyDescent="0.3">
      <c r="A1151" t="s">
        <v>19</v>
      </c>
      <c r="B1151">
        <v>173</v>
      </c>
      <c r="C1151">
        <v>60</v>
      </c>
      <c r="D1151">
        <v>0</v>
      </c>
      <c r="E1151">
        <v>5000</v>
      </c>
      <c r="F1151" t="s">
        <v>18</v>
      </c>
      <c r="G1151">
        <v>333</v>
      </c>
      <c r="H1151">
        <v>1000000</v>
      </c>
      <c r="I1151">
        <v>0.44</v>
      </c>
      <c r="J1151" t="s">
        <v>5</v>
      </c>
      <c r="K1151">
        <v>6.3</v>
      </c>
      <c r="L1151">
        <f t="shared" si="17"/>
        <v>6.9841269841269843E-2</v>
      </c>
      <c r="M1151">
        <f>VLOOKUP( CONCATENATE(D1151,E1151),градация!A:D,4,0)</f>
        <v>4</v>
      </c>
      <c r="N1151">
        <f>VLOOKUP( CONCATENATE(G1151,H1151),градация!F:I,4,0)</f>
        <v>3</v>
      </c>
    </row>
    <row r="1152" spans="1:14" x14ac:dyDescent="0.3">
      <c r="A1152" t="s">
        <v>19</v>
      </c>
      <c r="B1152">
        <v>173</v>
      </c>
      <c r="C1152">
        <v>60</v>
      </c>
      <c r="D1152">
        <v>5000</v>
      </c>
      <c r="E1152">
        <v>10000</v>
      </c>
      <c r="F1152" t="s">
        <v>18</v>
      </c>
      <c r="G1152">
        <v>333</v>
      </c>
      <c r="H1152">
        <v>1000000</v>
      </c>
      <c r="I1152">
        <v>0.43</v>
      </c>
      <c r="J1152" t="s">
        <v>5</v>
      </c>
      <c r="K1152">
        <v>6.3</v>
      </c>
      <c r="L1152">
        <f t="shared" si="17"/>
        <v>6.8253968253968261E-2</v>
      </c>
      <c r="M1152">
        <f>VLOOKUP( CONCATENATE(D1152,E1152),градация!A:D,4,0)</f>
        <v>5</v>
      </c>
      <c r="N1152">
        <f>VLOOKUP( CONCATENATE(G1152,H1152),градация!F:I,4,0)</f>
        <v>3</v>
      </c>
    </row>
    <row r="1153" spans="1:14" x14ac:dyDescent="0.3">
      <c r="A1153" t="s">
        <v>19</v>
      </c>
      <c r="B1153">
        <v>173</v>
      </c>
      <c r="C1153">
        <v>60</v>
      </c>
      <c r="D1153">
        <v>10000</v>
      </c>
      <c r="E1153">
        <v>100000</v>
      </c>
      <c r="F1153" t="s">
        <v>18</v>
      </c>
      <c r="G1153">
        <v>333</v>
      </c>
      <c r="H1153">
        <v>1000000</v>
      </c>
      <c r="I1153">
        <v>0.42</v>
      </c>
      <c r="J1153" t="s">
        <v>5</v>
      </c>
      <c r="K1153">
        <v>6.3</v>
      </c>
      <c r="L1153">
        <f t="shared" si="17"/>
        <v>6.6666666666666666E-2</v>
      </c>
      <c r="M1153">
        <f>VLOOKUP( CONCATENATE(D1153,E1153),градация!A:D,4,0)</f>
        <v>6</v>
      </c>
      <c r="N1153">
        <f>VLOOKUP( CONCATENATE(G1153,H1153),градация!F:I,4,0)</f>
        <v>3</v>
      </c>
    </row>
    <row r="1154" spans="1:14" hidden="1" x14ac:dyDescent="0.3">
      <c r="A1154" t="s">
        <v>20</v>
      </c>
      <c r="B1154">
        <v>188</v>
      </c>
      <c r="C1154">
        <v>60</v>
      </c>
      <c r="D1154">
        <v>0</v>
      </c>
      <c r="E1154">
        <v>5</v>
      </c>
      <c r="F1154" t="s">
        <v>17</v>
      </c>
      <c r="G1154">
        <v>0</v>
      </c>
      <c r="H1154">
        <v>166</v>
      </c>
      <c r="I1154">
        <v>130</v>
      </c>
      <c r="J1154" t="s">
        <v>5</v>
      </c>
      <c r="K1154">
        <v>6.3</v>
      </c>
      <c r="L1154">
        <f t="shared" si="17"/>
        <v>20.634920634920636</v>
      </c>
      <c r="M1154">
        <f>VLOOKUP( CONCATENATE(D1154,E1154),градация!A:D,4,0)</f>
        <v>1</v>
      </c>
      <c r="N1154">
        <f>VLOOKUP( CONCATENATE(G1154,H1154),градация!F:I,4,0)</f>
        <v>1</v>
      </c>
    </row>
    <row r="1155" spans="1:14" hidden="1" x14ac:dyDescent="0.3">
      <c r="A1155" t="s">
        <v>20</v>
      </c>
      <c r="B1155">
        <v>188</v>
      </c>
      <c r="C1155">
        <v>60</v>
      </c>
      <c r="D1155">
        <v>5</v>
      </c>
      <c r="E1155">
        <v>25</v>
      </c>
      <c r="F1155" t="s">
        <v>17</v>
      </c>
      <c r="G1155">
        <v>0</v>
      </c>
      <c r="H1155">
        <v>166</v>
      </c>
      <c r="I1155">
        <v>125</v>
      </c>
      <c r="J1155" t="s">
        <v>5</v>
      </c>
      <c r="K1155">
        <v>6.3</v>
      </c>
      <c r="L1155">
        <f t="shared" ref="L1155:L1218" si="18">I1155/K1155</f>
        <v>19.841269841269842</v>
      </c>
      <c r="M1155">
        <f>VLOOKUP( CONCATENATE(D1155,E1155),градация!A:D,4,0)</f>
        <v>2</v>
      </c>
      <c r="N1155">
        <f>VLOOKUP( CONCATENATE(G1155,H1155),градация!F:I,4,0)</f>
        <v>1</v>
      </c>
    </row>
    <row r="1156" spans="1:14" hidden="1" x14ac:dyDescent="0.3">
      <c r="A1156" t="s">
        <v>20</v>
      </c>
      <c r="B1156">
        <v>188</v>
      </c>
      <c r="C1156">
        <v>60</v>
      </c>
      <c r="D1156">
        <v>25</v>
      </c>
      <c r="E1156">
        <v>50</v>
      </c>
      <c r="F1156" t="s">
        <v>17</v>
      </c>
      <c r="G1156">
        <v>0</v>
      </c>
      <c r="H1156">
        <v>166</v>
      </c>
      <c r="I1156">
        <v>120</v>
      </c>
      <c r="J1156" t="s">
        <v>5</v>
      </c>
      <c r="K1156">
        <v>6.3</v>
      </c>
      <c r="L1156">
        <f t="shared" si="18"/>
        <v>19.047619047619047</v>
      </c>
      <c r="M1156">
        <f>VLOOKUP( CONCATENATE(D1156,E1156),градация!A:D,4,0)</f>
        <v>3</v>
      </c>
      <c r="N1156">
        <f>VLOOKUP( CONCATENATE(G1156,H1156),градация!F:I,4,0)</f>
        <v>1</v>
      </c>
    </row>
    <row r="1157" spans="1:14" hidden="1" x14ac:dyDescent="0.3">
      <c r="A1157" t="s">
        <v>20</v>
      </c>
      <c r="B1157">
        <v>188</v>
      </c>
      <c r="C1157">
        <v>60</v>
      </c>
      <c r="D1157">
        <v>0</v>
      </c>
      <c r="E1157">
        <v>5</v>
      </c>
      <c r="F1157" t="s">
        <v>17</v>
      </c>
      <c r="G1157">
        <v>166</v>
      </c>
      <c r="H1157">
        <v>333</v>
      </c>
      <c r="I1157">
        <v>150</v>
      </c>
      <c r="J1157" t="s">
        <v>5</v>
      </c>
      <c r="K1157">
        <v>6.3</v>
      </c>
      <c r="L1157">
        <f t="shared" si="18"/>
        <v>23.80952380952381</v>
      </c>
      <c r="M1157">
        <f>VLOOKUP( CONCATENATE(D1157,E1157),градация!A:D,4,0)</f>
        <v>1</v>
      </c>
      <c r="N1157">
        <f>VLOOKUP( CONCATENATE(G1157,H1157),градация!F:I,4,0)</f>
        <v>2</v>
      </c>
    </row>
    <row r="1158" spans="1:14" hidden="1" x14ac:dyDescent="0.3">
      <c r="A1158" t="s">
        <v>20</v>
      </c>
      <c r="B1158">
        <v>188</v>
      </c>
      <c r="C1158">
        <v>60</v>
      </c>
      <c r="D1158">
        <v>5</v>
      </c>
      <c r="E1158">
        <v>25</v>
      </c>
      <c r="F1158" t="s">
        <v>17</v>
      </c>
      <c r="G1158">
        <v>166</v>
      </c>
      <c r="H1158">
        <v>333</v>
      </c>
      <c r="I1158">
        <v>140</v>
      </c>
      <c r="J1158" t="s">
        <v>5</v>
      </c>
      <c r="K1158">
        <v>6.3</v>
      </c>
      <c r="L1158">
        <f t="shared" si="18"/>
        <v>22.222222222222221</v>
      </c>
      <c r="M1158">
        <f>VLOOKUP( CONCATENATE(D1158,E1158),градация!A:D,4,0)</f>
        <v>2</v>
      </c>
      <c r="N1158">
        <f>VLOOKUP( CONCATENATE(G1158,H1158),градация!F:I,4,0)</f>
        <v>2</v>
      </c>
    </row>
    <row r="1159" spans="1:14" hidden="1" x14ac:dyDescent="0.3">
      <c r="A1159" t="s">
        <v>20</v>
      </c>
      <c r="B1159">
        <v>188</v>
      </c>
      <c r="C1159">
        <v>60</v>
      </c>
      <c r="D1159">
        <v>25</v>
      </c>
      <c r="E1159">
        <v>50</v>
      </c>
      <c r="F1159" t="s">
        <v>17</v>
      </c>
      <c r="G1159">
        <v>166</v>
      </c>
      <c r="H1159">
        <v>333</v>
      </c>
      <c r="I1159">
        <v>135</v>
      </c>
      <c r="J1159" t="s">
        <v>5</v>
      </c>
      <c r="K1159">
        <v>6.3</v>
      </c>
      <c r="L1159">
        <f t="shared" si="18"/>
        <v>21.428571428571431</v>
      </c>
      <c r="M1159">
        <f>VLOOKUP( CONCATENATE(D1159,E1159),градация!A:D,4,0)</f>
        <v>3</v>
      </c>
      <c r="N1159">
        <f>VLOOKUP( CONCATENATE(G1159,H1159),градация!F:I,4,0)</f>
        <v>2</v>
      </c>
    </row>
    <row r="1160" spans="1:14" x14ac:dyDescent="0.3">
      <c r="A1160" t="s">
        <v>20</v>
      </c>
      <c r="B1160">
        <v>188</v>
      </c>
      <c r="C1160">
        <v>60</v>
      </c>
      <c r="D1160">
        <v>0</v>
      </c>
      <c r="E1160">
        <v>5000</v>
      </c>
      <c r="F1160" t="s">
        <v>18</v>
      </c>
      <c r="G1160">
        <v>333</v>
      </c>
      <c r="H1160">
        <v>1000000</v>
      </c>
      <c r="I1160">
        <v>0.44</v>
      </c>
      <c r="J1160" t="s">
        <v>5</v>
      </c>
      <c r="K1160">
        <v>6.3</v>
      </c>
      <c r="L1160">
        <f t="shared" si="18"/>
        <v>6.9841269841269843E-2</v>
      </c>
      <c r="M1160">
        <f>VLOOKUP( CONCATENATE(D1160,E1160),градация!A:D,4,0)</f>
        <v>4</v>
      </c>
      <c r="N1160">
        <f>VLOOKUP( CONCATENATE(G1160,H1160),градация!F:I,4,0)</f>
        <v>3</v>
      </c>
    </row>
    <row r="1161" spans="1:14" x14ac:dyDescent="0.3">
      <c r="A1161" t="s">
        <v>20</v>
      </c>
      <c r="B1161">
        <v>188</v>
      </c>
      <c r="C1161">
        <v>60</v>
      </c>
      <c r="D1161">
        <v>5000</v>
      </c>
      <c r="E1161">
        <v>10000</v>
      </c>
      <c r="F1161" t="s">
        <v>18</v>
      </c>
      <c r="G1161">
        <v>333</v>
      </c>
      <c r="H1161">
        <v>1000000</v>
      </c>
      <c r="I1161">
        <v>0.43</v>
      </c>
      <c r="J1161" t="s">
        <v>5</v>
      </c>
      <c r="K1161">
        <v>6.3</v>
      </c>
      <c r="L1161">
        <f t="shared" si="18"/>
        <v>6.8253968253968261E-2</v>
      </c>
      <c r="M1161">
        <f>VLOOKUP( CONCATENATE(D1161,E1161),градация!A:D,4,0)</f>
        <v>5</v>
      </c>
      <c r="N1161">
        <f>VLOOKUP( CONCATENATE(G1161,H1161),градация!F:I,4,0)</f>
        <v>3</v>
      </c>
    </row>
    <row r="1162" spans="1:14" x14ac:dyDescent="0.3">
      <c r="A1162" t="s">
        <v>20</v>
      </c>
      <c r="B1162">
        <v>188</v>
      </c>
      <c r="C1162">
        <v>60</v>
      </c>
      <c r="D1162">
        <v>10000</v>
      </c>
      <c r="E1162">
        <v>100000</v>
      </c>
      <c r="F1162" t="s">
        <v>18</v>
      </c>
      <c r="G1162">
        <v>333</v>
      </c>
      <c r="H1162">
        <v>1000000</v>
      </c>
      <c r="I1162">
        <v>0.42</v>
      </c>
      <c r="J1162" t="s">
        <v>5</v>
      </c>
      <c r="K1162">
        <v>6.3</v>
      </c>
      <c r="L1162">
        <f t="shared" si="18"/>
        <v>6.6666666666666666E-2</v>
      </c>
      <c r="M1162">
        <f>VLOOKUP( CONCATENATE(D1162,E1162),градация!A:D,4,0)</f>
        <v>6</v>
      </c>
      <c r="N1162">
        <f>VLOOKUP( CONCATENATE(G1162,H1162),градация!F:I,4,0)</f>
        <v>3</v>
      </c>
    </row>
    <row r="1163" spans="1:14" hidden="1" x14ac:dyDescent="0.3">
      <c r="A1163" t="s">
        <v>21</v>
      </c>
      <c r="B1163">
        <v>189</v>
      </c>
      <c r="C1163">
        <v>60</v>
      </c>
      <c r="D1163">
        <v>0</v>
      </c>
      <c r="E1163">
        <v>5</v>
      </c>
      <c r="F1163" t="s">
        <v>17</v>
      </c>
      <c r="G1163">
        <v>0</v>
      </c>
      <c r="H1163">
        <v>166</v>
      </c>
      <c r="I1163">
        <v>130</v>
      </c>
      <c r="J1163" t="s">
        <v>5</v>
      </c>
      <c r="K1163">
        <v>6.3</v>
      </c>
      <c r="L1163">
        <f t="shared" si="18"/>
        <v>20.634920634920636</v>
      </c>
      <c r="M1163">
        <f>VLOOKUP( CONCATENATE(D1163,E1163),градация!A:D,4,0)</f>
        <v>1</v>
      </c>
      <c r="N1163">
        <f>VLOOKUP( CONCATENATE(G1163,H1163),градация!F:I,4,0)</f>
        <v>1</v>
      </c>
    </row>
    <row r="1164" spans="1:14" hidden="1" x14ac:dyDescent="0.3">
      <c r="A1164" t="s">
        <v>21</v>
      </c>
      <c r="B1164">
        <v>189</v>
      </c>
      <c r="C1164">
        <v>60</v>
      </c>
      <c r="D1164">
        <v>5</v>
      </c>
      <c r="E1164">
        <v>25</v>
      </c>
      <c r="F1164" t="s">
        <v>17</v>
      </c>
      <c r="G1164">
        <v>0</v>
      </c>
      <c r="H1164">
        <v>166</v>
      </c>
      <c r="I1164">
        <v>120</v>
      </c>
      <c r="J1164" t="s">
        <v>5</v>
      </c>
      <c r="K1164">
        <v>6.3</v>
      </c>
      <c r="L1164">
        <f t="shared" si="18"/>
        <v>19.047619047619047</v>
      </c>
      <c r="M1164">
        <f>VLOOKUP( CONCATENATE(D1164,E1164),градация!A:D,4,0)</f>
        <v>2</v>
      </c>
      <c r="N1164">
        <f>VLOOKUP( CONCATENATE(G1164,H1164),градация!F:I,4,0)</f>
        <v>1</v>
      </c>
    </row>
    <row r="1165" spans="1:14" hidden="1" x14ac:dyDescent="0.3">
      <c r="A1165" t="s">
        <v>21</v>
      </c>
      <c r="B1165">
        <v>189</v>
      </c>
      <c r="C1165">
        <v>60</v>
      </c>
      <c r="D1165">
        <v>25</v>
      </c>
      <c r="E1165">
        <v>50</v>
      </c>
      <c r="F1165" t="s">
        <v>17</v>
      </c>
      <c r="G1165">
        <v>0</v>
      </c>
      <c r="H1165">
        <v>166</v>
      </c>
      <c r="I1165">
        <v>110</v>
      </c>
      <c r="J1165" t="s">
        <v>5</v>
      </c>
      <c r="K1165">
        <v>6.3</v>
      </c>
      <c r="L1165">
        <f t="shared" si="18"/>
        <v>17.460317460317462</v>
      </c>
      <c r="M1165">
        <f>VLOOKUP( CONCATENATE(D1165,E1165),градация!A:D,4,0)</f>
        <v>3</v>
      </c>
      <c r="N1165">
        <f>VLOOKUP( CONCATENATE(G1165,H1165),градация!F:I,4,0)</f>
        <v>1</v>
      </c>
    </row>
    <row r="1166" spans="1:14" hidden="1" x14ac:dyDescent="0.3">
      <c r="A1166" t="s">
        <v>21</v>
      </c>
      <c r="B1166">
        <v>189</v>
      </c>
      <c r="C1166">
        <v>60</v>
      </c>
      <c r="D1166">
        <v>0</v>
      </c>
      <c r="E1166">
        <v>5</v>
      </c>
      <c r="F1166" t="s">
        <v>17</v>
      </c>
      <c r="G1166">
        <v>166</v>
      </c>
      <c r="H1166">
        <v>333</v>
      </c>
      <c r="I1166">
        <v>150</v>
      </c>
      <c r="J1166" t="s">
        <v>5</v>
      </c>
      <c r="K1166">
        <v>6.3</v>
      </c>
      <c r="L1166">
        <f t="shared" si="18"/>
        <v>23.80952380952381</v>
      </c>
      <c r="M1166">
        <f>VLOOKUP( CONCATENATE(D1166,E1166),градация!A:D,4,0)</f>
        <v>1</v>
      </c>
      <c r="N1166">
        <f>VLOOKUP( CONCATENATE(G1166,H1166),градация!F:I,4,0)</f>
        <v>2</v>
      </c>
    </row>
    <row r="1167" spans="1:14" hidden="1" x14ac:dyDescent="0.3">
      <c r="A1167" t="s">
        <v>21</v>
      </c>
      <c r="B1167">
        <v>189</v>
      </c>
      <c r="C1167">
        <v>60</v>
      </c>
      <c r="D1167">
        <v>5</v>
      </c>
      <c r="E1167">
        <v>25</v>
      </c>
      <c r="F1167" t="s">
        <v>17</v>
      </c>
      <c r="G1167">
        <v>166</v>
      </c>
      <c r="H1167">
        <v>333</v>
      </c>
      <c r="I1167">
        <v>130</v>
      </c>
      <c r="J1167" t="s">
        <v>5</v>
      </c>
      <c r="K1167">
        <v>6.3</v>
      </c>
      <c r="L1167">
        <f t="shared" si="18"/>
        <v>20.634920634920636</v>
      </c>
      <c r="M1167">
        <f>VLOOKUP( CONCATENATE(D1167,E1167),градация!A:D,4,0)</f>
        <v>2</v>
      </c>
      <c r="N1167">
        <f>VLOOKUP( CONCATENATE(G1167,H1167),градация!F:I,4,0)</f>
        <v>2</v>
      </c>
    </row>
    <row r="1168" spans="1:14" hidden="1" x14ac:dyDescent="0.3">
      <c r="A1168" t="s">
        <v>21</v>
      </c>
      <c r="B1168">
        <v>189</v>
      </c>
      <c r="C1168">
        <v>60</v>
      </c>
      <c r="D1168">
        <v>25</v>
      </c>
      <c r="E1168">
        <v>50</v>
      </c>
      <c r="F1168" t="s">
        <v>17</v>
      </c>
      <c r="G1168">
        <v>166</v>
      </c>
      <c r="H1168">
        <v>333</v>
      </c>
      <c r="I1168">
        <v>125</v>
      </c>
      <c r="J1168" t="s">
        <v>5</v>
      </c>
      <c r="K1168">
        <v>6.3</v>
      </c>
      <c r="L1168">
        <f t="shared" si="18"/>
        <v>19.841269841269842</v>
      </c>
      <c r="M1168">
        <f>VLOOKUP( CONCATENATE(D1168,E1168),градация!A:D,4,0)</f>
        <v>3</v>
      </c>
      <c r="N1168">
        <f>VLOOKUP( CONCATENATE(G1168,H1168),градация!F:I,4,0)</f>
        <v>2</v>
      </c>
    </row>
    <row r="1169" spans="1:14" x14ac:dyDescent="0.3">
      <c r="A1169" t="s">
        <v>21</v>
      </c>
      <c r="B1169">
        <v>189</v>
      </c>
      <c r="C1169">
        <v>60</v>
      </c>
      <c r="D1169">
        <v>0</v>
      </c>
      <c r="E1169">
        <v>5000</v>
      </c>
      <c r="F1169" t="s">
        <v>18</v>
      </c>
      <c r="G1169">
        <v>333</v>
      </c>
      <c r="H1169">
        <v>1000000</v>
      </c>
      <c r="I1169">
        <v>0.35</v>
      </c>
      <c r="J1169" t="s">
        <v>5</v>
      </c>
      <c r="K1169">
        <v>6.3</v>
      </c>
      <c r="L1169">
        <f t="shared" si="18"/>
        <v>5.5555555555555552E-2</v>
      </c>
      <c r="M1169">
        <f>VLOOKUP( CONCATENATE(D1169,E1169),градация!A:D,4,0)</f>
        <v>4</v>
      </c>
      <c r="N1169">
        <f>VLOOKUP( CONCATENATE(G1169,H1169),градация!F:I,4,0)</f>
        <v>3</v>
      </c>
    </row>
    <row r="1170" spans="1:14" x14ac:dyDescent="0.3">
      <c r="A1170" t="s">
        <v>21</v>
      </c>
      <c r="B1170">
        <v>189</v>
      </c>
      <c r="C1170">
        <v>60</v>
      </c>
      <c r="D1170">
        <v>5000</v>
      </c>
      <c r="E1170">
        <v>10000</v>
      </c>
      <c r="F1170" t="s">
        <v>18</v>
      </c>
      <c r="G1170">
        <v>333</v>
      </c>
      <c r="H1170">
        <v>1000000</v>
      </c>
      <c r="I1170">
        <v>0.34</v>
      </c>
      <c r="J1170" t="s">
        <v>5</v>
      </c>
      <c r="K1170">
        <v>6.3</v>
      </c>
      <c r="L1170">
        <f t="shared" si="18"/>
        <v>5.3968253968253971E-2</v>
      </c>
      <c r="M1170">
        <f>VLOOKUP( CONCATENATE(D1170,E1170),градация!A:D,4,0)</f>
        <v>5</v>
      </c>
      <c r="N1170">
        <f>VLOOKUP( CONCATENATE(G1170,H1170),градация!F:I,4,0)</f>
        <v>3</v>
      </c>
    </row>
    <row r="1171" spans="1:14" x14ac:dyDescent="0.3">
      <c r="A1171" t="s">
        <v>21</v>
      </c>
      <c r="B1171">
        <v>189</v>
      </c>
      <c r="C1171">
        <v>60</v>
      </c>
      <c r="D1171">
        <v>10000</v>
      </c>
      <c r="E1171">
        <v>100000</v>
      </c>
      <c r="F1171" t="s">
        <v>18</v>
      </c>
      <c r="G1171">
        <v>333</v>
      </c>
      <c r="H1171">
        <v>1000000</v>
      </c>
      <c r="I1171">
        <v>0.33</v>
      </c>
      <c r="J1171" t="s">
        <v>5</v>
      </c>
      <c r="K1171">
        <v>6.3</v>
      </c>
      <c r="L1171">
        <f t="shared" si="18"/>
        <v>5.2380952380952382E-2</v>
      </c>
      <c r="M1171">
        <f>VLOOKUP( CONCATENATE(D1171,E1171),градация!A:D,4,0)</f>
        <v>6</v>
      </c>
      <c r="N1171">
        <f>VLOOKUP( CONCATENATE(G1171,H1171),градация!F:I,4,0)</f>
        <v>3</v>
      </c>
    </row>
    <row r="1172" spans="1:14" hidden="1" x14ac:dyDescent="0.3">
      <c r="A1172" t="s">
        <v>21</v>
      </c>
      <c r="B1172">
        <v>190</v>
      </c>
      <c r="C1172">
        <v>60</v>
      </c>
      <c r="D1172">
        <v>0</v>
      </c>
      <c r="E1172">
        <v>5</v>
      </c>
      <c r="F1172" t="s">
        <v>17</v>
      </c>
      <c r="G1172">
        <v>0</v>
      </c>
      <c r="H1172">
        <v>166</v>
      </c>
      <c r="I1172">
        <v>190</v>
      </c>
      <c r="J1172" t="s">
        <v>5</v>
      </c>
      <c r="K1172">
        <v>6.3</v>
      </c>
      <c r="L1172">
        <f t="shared" si="18"/>
        <v>30.158730158730158</v>
      </c>
      <c r="M1172">
        <f>VLOOKUP( CONCATENATE(D1172,E1172),градация!A:D,4,0)</f>
        <v>1</v>
      </c>
      <c r="N1172">
        <f>VLOOKUP( CONCATENATE(G1172,H1172),градация!F:I,4,0)</f>
        <v>1</v>
      </c>
    </row>
    <row r="1173" spans="1:14" hidden="1" x14ac:dyDescent="0.3">
      <c r="A1173" t="s">
        <v>21</v>
      </c>
      <c r="B1173">
        <v>190</v>
      </c>
      <c r="C1173">
        <v>60</v>
      </c>
      <c r="D1173">
        <v>5</v>
      </c>
      <c r="E1173">
        <v>25</v>
      </c>
      <c r="F1173" t="s">
        <v>17</v>
      </c>
      <c r="G1173">
        <v>0</v>
      </c>
      <c r="H1173">
        <v>166</v>
      </c>
      <c r="I1173">
        <v>185</v>
      </c>
      <c r="J1173" t="s">
        <v>5</v>
      </c>
      <c r="K1173">
        <v>6.3</v>
      </c>
      <c r="L1173">
        <f t="shared" si="18"/>
        <v>29.365079365079367</v>
      </c>
      <c r="M1173">
        <f>VLOOKUP( CONCATENATE(D1173,E1173),градация!A:D,4,0)</f>
        <v>2</v>
      </c>
      <c r="N1173">
        <f>VLOOKUP( CONCATENATE(G1173,H1173),градация!F:I,4,0)</f>
        <v>1</v>
      </c>
    </row>
    <row r="1174" spans="1:14" hidden="1" x14ac:dyDescent="0.3">
      <c r="A1174" t="s">
        <v>21</v>
      </c>
      <c r="B1174">
        <v>190</v>
      </c>
      <c r="C1174">
        <v>60</v>
      </c>
      <c r="D1174">
        <v>25</v>
      </c>
      <c r="E1174">
        <v>50</v>
      </c>
      <c r="F1174" t="s">
        <v>17</v>
      </c>
      <c r="G1174">
        <v>0</v>
      </c>
      <c r="H1174">
        <v>166</v>
      </c>
      <c r="I1174">
        <v>180</v>
      </c>
      <c r="J1174" t="s">
        <v>5</v>
      </c>
      <c r="K1174">
        <v>6.3</v>
      </c>
      <c r="L1174">
        <f t="shared" si="18"/>
        <v>28.571428571428573</v>
      </c>
      <c r="M1174">
        <f>VLOOKUP( CONCATENATE(D1174,E1174),градация!A:D,4,0)</f>
        <v>3</v>
      </c>
      <c r="N1174">
        <f>VLOOKUP( CONCATENATE(G1174,H1174),градация!F:I,4,0)</f>
        <v>1</v>
      </c>
    </row>
    <row r="1175" spans="1:14" hidden="1" x14ac:dyDescent="0.3">
      <c r="A1175" t="s">
        <v>21</v>
      </c>
      <c r="B1175">
        <v>190</v>
      </c>
      <c r="C1175">
        <v>60</v>
      </c>
      <c r="D1175">
        <v>0</v>
      </c>
      <c r="E1175">
        <v>5</v>
      </c>
      <c r="F1175" t="s">
        <v>17</v>
      </c>
      <c r="G1175">
        <v>166</v>
      </c>
      <c r="H1175">
        <v>333</v>
      </c>
      <c r="I1175">
        <v>210</v>
      </c>
      <c r="J1175" t="s">
        <v>5</v>
      </c>
      <c r="K1175">
        <v>6.3</v>
      </c>
      <c r="L1175">
        <f t="shared" si="18"/>
        <v>33.333333333333336</v>
      </c>
      <c r="M1175">
        <f>VLOOKUP( CONCATENATE(D1175,E1175),градация!A:D,4,0)</f>
        <v>1</v>
      </c>
      <c r="N1175">
        <f>VLOOKUP( CONCATENATE(G1175,H1175),градация!F:I,4,0)</f>
        <v>2</v>
      </c>
    </row>
    <row r="1176" spans="1:14" hidden="1" x14ac:dyDescent="0.3">
      <c r="A1176" t="s">
        <v>21</v>
      </c>
      <c r="B1176">
        <v>190</v>
      </c>
      <c r="C1176">
        <v>60</v>
      </c>
      <c r="D1176">
        <v>5</v>
      </c>
      <c r="E1176">
        <v>25</v>
      </c>
      <c r="F1176" t="s">
        <v>17</v>
      </c>
      <c r="G1176">
        <v>166</v>
      </c>
      <c r="H1176">
        <v>333</v>
      </c>
      <c r="I1176">
        <v>205</v>
      </c>
      <c r="J1176" t="s">
        <v>5</v>
      </c>
      <c r="K1176">
        <v>6.3</v>
      </c>
      <c r="L1176">
        <f t="shared" si="18"/>
        <v>32.539682539682538</v>
      </c>
      <c r="M1176">
        <f>VLOOKUP( CONCATENATE(D1176,E1176),градация!A:D,4,0)</f>
        <v>2</v>
      </c>
      <c r="N1176">
        <f>VLOOKUP( CONCATENATE(G1176,H1176),градация!F:I,4,0)</f>
        <v>2</v>
      </c>
    </row>
    <row r="1177" spans="1:14" hidden="1" x14ac:dyDescent="0.3">
      <c r="A1177" t="s">
        <v>21</v>
      </c>
      <c r="B1177">
        <v>190</v>
      </c>
      <c r="C1177">
        <v>60</v>
      </c>
      <c r="D1177">
        <v>25</v>
      </c>
      <c r="E1177">
        <v>50</v>
      </c>
      <c r="F1177" t="s">
        <v>17</v>
      </c>
      <c r="G1177">
        <v>166</v>
      </c>
      <c r="H1177">
        <v>333</v>
      </c>
      <c r="I1177">
        <v>200</v>
      </c>
      <c r="J1177" t="s">
        <v>5</v>
      </c>
      <c r="K1177">
        <v>6.3</v>
      </c>
      <c r="L1177">
        <f t="shared" si="18"/>
        <v>31.746031746031747</v>
      </c>
      <c r="M1177">
        <f>VLOOKUP( CONCATENATE(D1177,E1177),градация!A:D,4,0)</f>
        <v>3</v>
      </c>
      <c r="N1177">
        <f>VLOOKUP( CONCATENATE(G1177,H1177),градация!F:I,4,0)</f>
        <v>2</v>
      </c>
    </row>
    <row r="1178" spans="1:14" x14ac:dyDescent="0.3">
      <c r="A1178" t="s">
        <v>21</v>
      </c>
      <c r="B1178">
        <v>190</v>
      </c>
      <c r="C1178">
        <v>60</v>
      </c>
      <c r="D1178">
        <v>0</v>
      </c>
      <c r="E1178">
        <v>5000</v>
      </c>
      <c r="F1178" t="s">
        <v>18</v>
      </c>
      <c r="G1178">
        <v>333</v>
      </c>
      <c r="H1178">
        <v>1000000</v>
      </c>
      <c r="I1178">
        <v>0.55000000000000004</v>
      </c>
      <c r="J1178" t="s">
        <v>5</v>
      </c>
      <c r="K1178">
        <v>6.3</v>
      </c>
      <c r="L1178">
        <f t="shared" si="18"/>
        <v>8.7301587301587311E-2</v>
      </c>
      <c r="M1178">
        <f>VLOOKUP( CONCATENATE(D1178,E1178),градация!A:D,4,0)</f>
        <v>4</v>
      </c>
      <c r="N1178">
        <f>VLOOKUP( CONCATENATE(G1178,H1178),градация!F:I,4,0)</f>
        <v>3</v>
      </c>
    </row>
    <row r="1179" spans="1:14" x14ac:dyDescent="0.3">
      <c r="A1179" t="s">
        <v>21</v>
      </c>
      <c r="B1179">
        <v>190</v>
      </c>
      <c r="C1179">
        <v>60</v>
      </c>
      <c r="D1179">
        <v>5000</v>
      </c>
      <c r="E1179">
        <v>10000</v>
      </c>
      <c r="F1179" t="s">
        <v>18</v>
      </c>
      <c r="G1179">
        <v>333</v>
      </c>
      <c r="H1179">
        <v>1000000</v>
      </c>
      <c r="I1179">
        <v>0.54</v>
      </c>
      <c r="J1179" t="s">
        <v>5</v>
      </c>
      <c r="K1179">
        <v>6.3</v>
      </c>
      <c r="L1179">
        <f t="shared" si="18"/>
        <v>8.5714285714285729E-2</v>
      </c>
      <c r="M1179">
        <f>VLOOKUP( CONCATENATE(D1179,E1179),градация!A:D,4,0)</f>
        <v>5</v>
      </c>
      <c r="N1179">
        <f>VLOOKUP( CONCATENATE(G1179,H1179),градация!F:I,4,0)</f>
        <v>3</v>
      </c>
    </row>
    <row r="1180" spans="1:14" x14ac:dyDescent="0.3">
      <c r="A1180" t="s">
        <v>21</v>
      </c>
      <c r="B1180">
        <v>190</v>
      </c>
      <c r="C1180">
        <v>60</v>
      </c>
      <c r="D1180">
        <v>10000</v>
      </c>
      <c r="E1180">
        <v>100000</v>
      </c>
      <c r="F1180" t="s">
        <v>18</v>
      </c>
      <c r="G1180">
        <v>333</v>
      </c>
      <c r="H1180">
        <v>1000000</v>
      </c>
      <c r="I1180">
        <v>0.53</v>
      </c>
      <c r="J1180" t="s">
        <v>5</v>
      </c>
      <c r="K1180">
        <v>6.3</v>
      </c>
      <c r="L1180">
        <f t="shared" si="18"/>
        <v>8.4126984126984133E-2</v>
      </c>
      <c r="M1180">
        <f>VLOOKUP( CONCATENATE(D1180,E1180),градация!A:D,4,0)</f>
        <v>6</v>
      </c>
      <c r="N1180">
        <f>VLOOKUP( CONCATENATE(G1180,H1180),градация!F:I,4,0)</f>
        <v>3</v>
      </c>
    </row>
    <row r="1181" spans="1:14" hidden="1" x14ac:dyDescent="0.3">
      <c r="A1181" t="s">
        <v>22</v>
      </c>
      <c r="B1181">
        <v>58</v>
      </c>
      <c r="C1181">
        <v>60</v>
      </c>
      <c r="D1181">
        <v>0</v>
      </c>
      <c r="E1181">
        <v>5</v>
      </c>
      <c r="F1181" t="s">
        <v>17</v>
      </c>
      <c r="G1181">
        <v>0</v>
      </c>
      <c r="H1181">
        <v>166</v>
      </c>
      <c r="I1181">
        <v>150</v>
      </c>
      <c r="J1181" t="s">
        <v>5</v>
      </c>
      <c r="K1181">
        <v>6.3</v>
      </c>
      <c r="L1181">
        <f t="shared" si="18"/>
        <v>23.80952380952381</v>
      </c>
      <c r="M1181">
        <f>VLOOKUP( CONCATENATE(D1181,E1181),градация!A:D,4,0)</f>
        <v>1</v>
      </c>
      <c r="N1181">
        <f>VLOOKUP( CONCATENATE(G1181,H1181),градация!F:I,4,0)</f>
        <v>1</v>
      </c>
    </row>
    <row r="1182" spans="1:14" hidden="1" x14ac:dyDescent="0.3">
      <c r="A1182" t="s">
        <v>22</v>
      </c>
      <c r="B1182">
        <v>58</v>
      </c>
      <c r="C1182">
        <v>60</v>
      </c>
      <c r="D1182">
        <v>5</v>
      </c>
      <c r="E1182">
        <v>25</v>
      </c>
      <c r="F1182" t="s">
        <v>17</v>
      </c>
      <c r="G1182">
        <v>0</v>
      </c>
      <c r="H1182">
        <v>166</v>
      </c>
      <c r="I1182">
        <v>145</v>
      </c>
      <c r="J1182" t="s">
        <v>5</v>
      </c>
      <c r="K1182">
        <v>6.3</v>
      </c>
      <c r="L1182">
        <f t="shared" si="18"/>
        <v>23.015873015873016</v>
      </c>
      <c r="M1182">
        <f>VLOOKUP( CONCATENATE(D1182,E1182),градация!A:D,4,0)</f>
        <v>2</v>
      </c>
      <c r="N1182">
        <f>VLOOKUP( CONCATENATE(G1182,H1182),градация!F:I,4,0)</f>
        <v>1</v>
      </c>
    </row>
    <row r="1183" spans="1:14" hidden="1" x14ac:dyDescent="0.3">
      <c r="A1183" t="s">
        <v>22</v>
      </c>
      <c r="B1183">
        <v>58</v>
      </c>
      <c r="C1183">
        <v>60</v>
      </c>
      <c r="D1183">
        <v>25</v>
      </c>
      <c r="E1183">
        <v>50</v>
      </c>
      <c r="F1183" t="s">
        <v>17</v>
      </c>
      <c r="G1183">
        <v>0</v>
      </c>
      <c r="H1183">
        <v>166</v>
      </c>
      <c r="I1183">
        <v>140</v>
      </c>
      <c r="J1183" t="s">
        <v>5</v>
      </c>
      <c r="K1183">
        <v>6.3</v>
      </c>
      <c r="L1183">
        <f t="shared" si="18"/>
        <v>22.222222222222221</v>
      </c>
      <c r="M1183">
        <f>VLOOKUP( CONCATENATE(D1183,E1183),градация!A:D,4,0)</f>
        <v>3</v>
      </c>
      <c r="N1183">
        <f>VLOOKUP( CONCATENATE(G1183,H1183),градация!F:I,4,0)</f>
        <v>1</v>
      </c>
    </row>
    <row r="1184" spans="1:14" hidden="1" x14ac:dyDescent="0.3">
      <c r="A1184" t="s">
        <v>22</v>
      </c>
      <c r="B1184">
        <v>58</v>
      </c>
      <c r="C1184">
        <v>60</v>
      </c>
      <c r="D1184">
        <v>0</v>
      </c>
      <c r="E1184">
        <v>5</v>
      </c>
      <c r="F1184" t="s">
        <v>17</v>
      </c>
      <c r="G1184">
        <v>166</v>
      </c>
      <c r="H1184">
        <v>333</v>
      </c>
      <c r="I1184">
        <v>170</v>
      </c>
      <c r="J1184" t="s">
        <v>5</v>
      </c>
      <c r="K1184">
        <v>6.3</v>
      </c>
      <c r="L1184">
        <f t="shared" si="18"/>
        <v>26.984126984126984</v>
      </c>
      <c r="M1184">
        <f>VLOOKUP( CONCATENATE(D1184,E1184),градация!A:D,4,0)</f>
        <v>1</v>
      </c>
      <c r="N1184">
        <f>VLOOKUP( CONCATENATE(G1184,H1184),градация!F:I,4,0)</f>
        <v>2</v>
      </c>
    </row>
    <row r="1185" spans="1:14" hidden="1" x14ac:dyDescent="0.3">
      <c r="A1185" t="s">
        <v>22</v>
      </c>
      <c r="B1185">
        <v>58</v>
      </c>
      <c r="C1185">
        <v>60</v>
      </c>
      <c r="D1185">
        <v>5</v>
      </c>
      <c r="E1185">
        <v>25</v>
      </c>
      <c r="F1185" t="s">
        <v>17</v>
      </c>
      <c r="G1185">
        <v>166</v>
      </c>
      <c r="H1185">
        <v>333</v>
      </c>
      <c r="I1185">
        <v>160</v>
      </c>
      <c r="J1185" t="s">
        <v>5</v>
      </c>
      <c r="K1185">
        <v>6.3</v>
      </c>
      <c r="L1185">
        <f t="shared" si="18"/>
        <v>25.396825396825399</v>
      </c>
      <c r="M1185">
        <f>VLOOKUP( CONCATENATE(D1185,E1185),градация!A:D,4,0)</f>
        <v>2</v>
      </c>
      <c r="N1185">
        <f>VLOOKUP( CONCATENATE(G1185,H1185),градация!F:I,4,0)</f>
        <v>2</v>
      </c>
    </row>
    <row r="1186" spans="1:14" hidden="1" x14ac:dyDescent="0.3">
      <c r="A1186" t="s">
        <v>22</v>
      </c>
      <c r="B1186">
        <v>58</v>
      </c>
      <c r="C1186">
        <v>60</v>
      </c>
      <c r="D1186">
        <v>25</v>
      </c>
      <c r="E1186">
        <v>50</v>
      </c>
      <c r="F1186" t="s">
        <v>17</v>
      </c>
      <c r="G1186">
        <v>166</v>
      </c>
      <c r="H1186">
        <v>333</v>
      </c>
      <c r="I1186">
        <v>150</v>
      </c>
      <c r="J1186" t="s">
        <v>5</v>
      </c>
      <c r="K1186">
        <v>6.3</v>
      </c>
      <c r="L1186">
        <f t="shared" si="18"/>
        <v>23.80952380952381</v>
      </c>
      <c r="M1186">
        <f>VLOOKUP( CONCATENATE(D1186,E1186),градация!A:D,4,0)</f>
        <v>3</v>
      </c>
      <c r="N1186">
        <f>VLOOKUP( CONCATENATE(G1186,H1186),градация!F:I,4,0)</f>
        <v>2</v>
      </c>
    </row>
    <row r="1187" spans="1:14" x14ac:dyDescent="0.3">
      <c r="A1187" t="s">
        <v>22</v>
      </c>
      <c r="B1187">
        <v>58</v>
      </c>
      <c r="C1187">
        <v>60</v>
      </c>
      <c r="D1187">
        <v>0</v>
      </c>
      <c r="E1187">
        <v>5000</v>
      </c>
      <c r="F1187" t="s">
        <v>18</v>
      </c>
      <c r="G1187">
        <v>333</v>
      </c>
      <c r="H1187">
        <v>1000000</v>
      </c>
      <c r="I1187">
        <v>0.48</v>
      </c>
      <c r="J1187" t="s">
        <v>5</v>
      </c>
      <c r="K1187">
        <v>6.3</v>
      </c>
      <c r="L1187">
        <f t="shared" si="18"/>
        <v>7.6190476190476183E-2</v>
      </c>
      <c r="M1187">
        <f>VLOOKUP( CONCATENATE(D1187,E1187),градация!A:D,4,0)</f>
        <v>4</v>
      </c>
      <c r="N1187">
        <f>VLOOKUP( CONCATENATE(G1187,H1187),градация!F:I,4,0)</f>
        <v>3</v>
      </c>
    </row>
    <row r="1188" spans="1:14" x14ac:dyDescent="0.3">
      <c r="A1188" t="s">
        <v>22</v>
      </c>
      <c r="B1188">
        <v>58</v>
      </c>
      <c r="C1188">
        <v>60</v>
      </c>
      <c r="D1188">
        <v>5000</v>
      </c>
      <c r="E1188">
        <v>10000</v>
      </c>
      <c r="F1188" t="s">
        <v>18</v>
      </c>
      <c r="G1188">
        <v>333</v>
      </c>
      <c r="H1188">
        <v>1000000</v>
      </c>
      <c r="I1188">
        <v>0.47</v>
      </c>
      <c r="J1188" t="s">
        <v>5</v>
      </c>
      <c r="K1188">
        <v>6.3</v>
      </c>
      <c r="L1188">
        <f t="shared" si="18"/>
        <v>7.4603174603174602E-2</v>
      </c>
      <c r="M1188">
        <f>VLOOKUP( CONCATENATE(D1188,E1188),градация!A:D,4,0)</f>
        <v>5</v>
      </c>
      <c r="N1188">
        <f>VLOOKUP( CONCATENATE(G1188,H1188),градация!F:I,4,0)</f>
        <v>3</v>
      </c>
    </row>
    <row r="1189" spans="1:14" x14ac:dyDescent="0.3">
      <c r="A1189" t="s">
        <v>22</v>
      </c>
      <c r="B1189">
        <v>58</v>
      </c>
      <c r="C1189">
        <v>60</v>
      </c>
      <c r="D1189">
        <v>10000</v>
      </c>
      <c r="E1189">
        <v>100000</v>
      </c>
      <c r="F1189" t="s">
        <v>18</v>
      </c>
      <c r="G1189">
        <v>333</v>
      </c>
      <c r="H1189">
        <v>1000000</v>
      </c>
      <c r="I1189">
        <v>0.46</v>
      </c>
      <c r="J1189" t="s">
        <v>5</v>
      </c>
      <c r="K1189">
        <v>6.3</v>
      </c>
      <c r="L1189">
        <f t="shared" si="18"/>
        <v>7.301587301587302E-2</v>
      </c>
      <c r="M1189">
        <f>VLOOKUP( CONCATENATE(D1189,E1189),градация!A:D,4,0)</f>
        <v>6</v>
      </c>
      <c r="N1189">
        <f>VLOOKUP( CONCATENATE(G1189,H1189),градация!F:I,4,0)</f>
        <v>3</v>
      </c>
    </row>
    <row r="1190" spans="1:14" hidden="1" x14ac:dyDescent="0.3">
      <c r="A1190" t="s">
        <v>23</v>
      </c>
      <c r="B1190">
        <v>192</v>
      </c>
      <c r="C1190">
        <v>60</v>
      </c>
      <c r="D1190">
        <v>0</v>
      </c>
      <c r="E1190">
        <v>5</v>
      </c>
      <c r="F1190" t="s">
        <v>17</v>
      </c>
      <c r="G1190">
        <v>0</v>
      </c>
      <c r="H1190">
        <v>166</v>
      </c>
      <c r="I1190">
        <v>120</v>
      </c>
      <c r="J1190" t="s">
        <v>5</v>
      </c>
      <c r="K1190">
        <v>6.3</v>
      </c>
      <c r="L1190">
        <f t="shared" si="18"/>
        <v>19.047619047619047</v>
      </c>
      <c r="M1190">
        <f>VLOOKUP( CONCATENATE(D1190,E1190),градация!A:D,4,0)</f>
        <v>1</v>
      </c>
      <c r="N1190">
        <f>VLOOKUP( CONCATENATE(G1190,H1190),градация!F:I,4,0)</f>
        <v>1</v>
      </c>
    </row>
    <row r="1191" spans="1:14" hidden="1" x14ac:dyDescent="0.3">
      <c r="A1191" t="s">
        <v>23</v>
      </c>
      <c r="B1191">
        <v>192</v>
      </c>
      <c r="C1191">
        <v>60</v>
      </c>
      <c r="D1191">
        <v>5</v>
      </c>
      <c r="E1191">
        <v>25</v>
      </c>
      <c r="F1191" t="s">
        <v>17</v>
      </c>
      <c r="G1191">
        <v>0</v>
      </c>
      <c r="H1191">
        <v>166</v>
      </c>
      <c r="I1191">
        <v>110</v>
      </c>
      <c r="J1191" t="s">
        <v>5</v>
      </c>
      <c r="K1191">
        <v>6.3</v>
      </c>
      <c r="L1191">
        <f t="shared" si="18"/>
        <v>17.460317460317462</v>
      </c>
      <c r="M1191">
        <f>VLOOKUP( CONCATENATE(D1191,E1191),градация!A:D,4,0)</f>
        <v>2</v>
      </c>
      <c r="N1191">
        <f>VLOOKUP( CONCATENATE(G1191,H1191),градация!F:I,4,0)</f>
        <v>1</v>
      </c>
    </row>
    <row r="1192" spans="1:14" hidden="1" x14ac:dyDescent="0.3">
      <c r="A1192" t="s">
        <v>23</v>
      </c>
      <c r="B1192">
        <v>192</v>
      </c>
      <c r="C1192">
        <v>60</v>
      </c>
      <c r="D1192">
        <v>25</v>
      </c>
      <c r="E1192">
        <v>50</v>
      </c>
      <c r="F1192" t="s">
        <v>17</v>
      </c>
      <c r="G1192">
        <v>0</v>
      </c>
      <c r="H1192">
        <v>166</v>
      </c>
      <c r="I1192">
        <v>100</v>
      </c>
      <c r="J1192" t="s">
        <v>5</v>
      </c>
      <c r="K1192">
        <v>6.3</v>
      </c>
      <c r="L1192">
        <f t="shared" si="18"/>
        <v>15.873015873015873</v>
      </c>
      <c r="M1192">
        <f>VLOOKUP( CONCATENATE(D1192,E1192),градация!A:D,4,0)</f>
        <v>3</v>
      </c>
      <c r="N1192">
        <f>VLOOKUP( CONCATENATE(G1192,H1192),градация!F:I,4,0)</f>
        <v>1</v>
      </c>
    </row>
    <row r="1193" spans="1:14" hidden="1" x14ac:dyDescent="0.3">
      <c r="A1193" t="s">
        <v>23</v>
      </c>
      <c r="B1193">
        <v>192</v>
      </c>
      <c r="C1193">
        <v>60</v>
      </c>
      <c r="D1193">
        <v>0</v>
      </c>
      <c r="E1193">
        <v>5</v>
      </c>
      <c r="F1193" t="s">
        <v>17</v>
      </c>
      <c r="G1193">
        <v>166</v>
      </c>
      <c r="H1193">
        <v>333</v>
      </c>
      <c r="I1193">
        <v>140</v>
      </c>
      <c r="J1193" t="s">
        <v>5</v>
      </c>
      <c r="K1193">
        <v>6.3</v>
      </c>
      <c r="L1193">
        <f t="shared" si="18"/>
        <v>22.222222222222221</v>
      </c>
      <c r="M1193">
        <f>VLOOKUP( CONCATENATE(D1193,E1193),градация!A:D,4,0)</f>
        <v>1</v>
      </c>
      <c r="N1193">
        <f>VLOOKUP( CONCATENATE(G1193,H1193),градация!F:I,4,0)</f>
        <v>2</v>
      </c>
    </row>
    <row r="1194" spans="1:14" hidden="1" x14ac:dyDescent="0.3">
      <c r="A1194" t="s">
        <v>23</v>
      </c>
      <c r="B1194">
        <v>192</v>
      </c>
      <c r="C1194">
        <v>60</v>
      </c>
      <c r="D1194">
        <v>5</v>
      </c>
      <c r="E1194">
        <v>25</v>
      </c>
      <c r="F1194" t="s">
        <v>17</v>
      </c>
      <c r="G1194">
        <v>166</v>
      </c>
      <c r="H1194">
        <v>333</v>
      </c>
      <c r="I1194">
        <v>120</v>
      </c>
      <c r="J1194" t="s">
        <v>5</v>
      </c>
      <c r="K1194">
        <v>6.3</v>
      </c>
      <c r="L1194">
        <f t="shared" si="18"/>
        <v>19.047619047619047</v>
      </c>
      <c r="M1194">
        <f>VLOOKUP( CONCATENATE(D1194,E1194),градация!A:D,4,0)</f>
        <v>2</v>
      </c>
      <c r="N1194">
        <f>VLOOKUP( CONCATENATE(G1194,H1194),градация!F:I,4,0)</f>
        <v>2</v>
      </c>
    </row>
    <row r="1195" spans="1:14" hidden="1" x14ac:dyDescent="0.3">
      <c r="A1195" t="s">
        <v>23</v>
      </c>
      <c r="B1195">
        <v>192</v>
      </c>
      <c r="C1195">
        <v>60</v>
      </c>
      <c r="D1195">
        <v>25</v>
      </c>
      <c r="E1195">
        <v>50</v>
      </c>
      <c r="F1195" t="s">
        <v>17</v>
      </c>
      <c r="G1195">
        <v>166</v>
      </c>
      <c r="H1195">
        <v>333</v>
      </c>
      <c r="I1195">
        <v>115</v>
      </c>
      <c r="J1195" t="s">
        <v>5</v>
      </c>
      <c r="K1195">
        <v>6.3</v>
      </c>
      <c r="L1195">
        <f t="shared" si="18"/>
        <v>18.253968253968253</v>
      </c>
      <c r="M1195">
        <f>VLOOKUP( CONCATENATE(D1195,E1195),градация!A:D,4,0)</f>
        <v>3</v>
      </c>
      <c r="N1195">
        <f>VLOOKUP( CONCATENATE(G1195,H1195),градация!F:I,4,0)</f>
        <v>2</v>
      </c>
    </row>
    <row r="1196" spans="1:14" x14ac:dyDescent="0.3">
      <c r="A1196" t="s">
        <v>23</v>
      </c>
      <c r="B1196">
        <v>192</v>
      </c>
      <c r="C1196">
        <v>60</v>
      </c>
      <c r="D1196">
        <v>0</v>
      </c>
      <c r="E1196">
        <v>5000</v>
      </c>
      <c r="F1196" t="s">
        <v>18</v>
      </c>
      <c r="G1196">
        <v>333</v>
      </c>
      <c r="H1196">
        <v>1000000</v>
      </c>
      <c r="I1196">
        <v>0.32</v>
      </c>
      <c r="J1196" t="s">
        <v>5</v>
      </c>
      <c r="K1196">
        <v>6.3</v>
      </c>
      <c r="L1196">
        <f t="shared" si="18"/>
        <v>5.0793650793650794E-2</v>
      </c>
      <c r="M1196">
        <f>VLOOKUP( CONCATENATE(D1196,E1196),градация!A:D,4,0)</f>
        <v>4</v>
      </c>
      <c r="N1196">
        <f>VLOOKUP( CONCATENATE(G1196,H1196),градация!F:I,4,0)</f>
        <v>3</v>
      </c>
    </row>
    <row r="1197" spans="1:14" x14ac:dyDescent="0.3">
      <c r="A1197" t="s">
        <v>23</v>
      </c>
      <c r="B1197">
        <v>192</v>
      </c>
      <c r="C1197">
        <v>60</v>
      </c>
      <c r="D1197">
        <v>5000</v>
      </c>
      <c r="E1197">
        <v>10000</v>
      </c>
      <c r="F1197" t="s">
        <v>18</v>
      </c>
      <c r="G1197">
        <v>333</v>
      </c>
      <c r="H1197">
        <v>1000000</v>
      </c>
      <c r="I1197">
        <v>0.31</v>
      </c>
      <c r="J1197" t="s">
        <v>5</v>
      </c>
      <c r="K1197">
        <v>6.3</v>
      </c>
      <c r="L1197">
        <f t="shared" si="18"/>
        <v>4.9206349206349205E-2</v>
      </c>
      <c r="M1197">
        <f>VLOOKUP( CONCATENATE(D1197,E1197),градация!A:D,4,0)</f>
        <v>5</v>
      </c>
      <c r="N1197">
        <f>VLOOKUP( CONCATENATE(G1197,H1197),градация!F:I,4,0)</f>
        <v>3</v>
      </c>
    </row>
    <row r="1198" spans="1:14" x14ac:dyDescent="0.3">
      <c r="A1198" t="s">
        <v>23</v>
      </c>
      <c r="B1198">
        <v>192</v>
      </c>
      <c r="C1198">
        <v>60</v>
      </c>
      <c r="D1198">
        <v>10000</v>
      </c>
      <c r="E1198">
        <v>100000</v>
      </c>
      <c r="F1198" t="s">
        <v>18</v>
      </c>
      <c r="G1198">
        <v>333</v>
      </c>
      <c r="H1198">
        <v>1000000</v>
      </c>
      <c r="I1198">
        <v>0.3</v>
      </c>
      <c r="J1198" t="s">
        <v>5</v>
      </c>
      <c r="K1198">
        <v>6.3</v>
      </c>
      <c r="L1198">
        <f t="shared" si="18"/>
        <v>4.7619047619047616E-2</v>
      </c>
      <c r="M1198">
        <f>VLOOKUP( CONCATENATE(D1198,E1198),градация!A:D,4,0)</f>
        <v>6</v>
      </c>
      <c r="N1198">
        <f>VLOOKUP( CONCATENATE(G1198,H1198),градация!F:I,4,0)</f>
        <v>3</v>
      </c>
    </row>
    <row r="1199" spans="1:14" hidden="1" x14ac:dyDescent="0.3">
      <c r="A1199" t="s">
        <v>23</v>
      </c>
      <c r="B1199">
        <v>193</v>
      </c>
      <c r="C1199">
        <v>60</v>
      </c>
      <c r="D1199">
        <v>0</v>
      </c>
      <c r="E1199">
        <v>5</v>
      </c>
      <c r="F1199" t="s">
        <v>17</v>
      </c>
      <c r="G1199">
        <v>0</v>
      </c>
      <c r="H1199">
        <v>166</v>
      </c>
      <c r="I1199">
        <v>140</v>
      </c>
      <c r="J1199" t="s">
        <v>5</v>
      </c>
      <c r="K1199">
        <v>6.3</v>
      </c>
      <c r="L1199">
        <f t="shared" si="18"/>
        <v>22.222222222222221</v>
      </c>
      <c r="M1199">
        <f>VLOOKUP( CONCATENATE(D1199,E1199),градация!A:D,4,0)</f>
        <v>1</v>
      </c>
      <c r="N1199">
        <f>VLOOKUP( CONCATENATE(G1199,H1199),градация!F:I,4,0)</f>
        <v>1</v>
      </c>
    </row>
    <row r="1200" spans="1:14" hidden="1" x14ac:dyDescent="0.3">
      <c r="A1200" t="s">
        <v>23</v>
      </c>
      <c r="B1200">
        <v>193</v>
      </c>
      <c r="C1200">
        <v>60</v>
      </c>
      <c r="D1200">
        <v>5</v>
      </c>
      <c r="E1200">
        <v>25</v>
      </c>
      <c r="F1200" t="s">
        <v>17</v>
      </c>
      <c r="G1200">
        <v>0</v>
      </c>
      <c r="H1200">
        <v>166</v>
      </c>
      <c r="I1200">
        <v>135</v>
      </c>
      <c r="J1200" t="s">
        <v>5</v>
      </c>
      <c r="K1200">
        <v>6.3</v>
      </c>
      <c r="L1200">
        <f t="shared" si="18"/>
        <v>21.428571428571431</v>
      </c>
      <c r="M1200">
        <f>VLOOKUP( CONCATENATE(D1200,E1200),градация!A:D,4,0)</f>
        <v>2</v>
      </c>
      <c r="N1200">
        <f>VLOOKUP( CONCATENATE(G1200,H1200),градация!F:I,4,0)</f>
        <v>1</v>
      </c>
    </row>
    <row r="1201" spans="1:14" hidden="1" x14ac:dyDescent="0.3">
      <c r="A1201" t="s">
        <v>23</v>
      </c>
      <c r="B1201">
        <v>193</v>
      </c>
      <c r="C1201">
        <v>60</v>
      </c>
      <c r="D1201">
        <v>25</v>
      </c>
      <c r="E1201">
        <v>50</v>
      </c>
      <c r="F1201" t="s">
        <v>17</v>
      </c>
      <c r="G1201">
        <v>0</v>
      </c>
      <c r="H1201">
        <v>166</v>
      </c>
      <c r="I1201">
        <v>130</v>
      </c>
      <c r="J1201" t="s">
        <v>5</v>
      </c>
      <c r="K1201">
        <v>6.3</v>
      </c>
      <c r="L1201">
        <f t="shared" si="18"/>
        <v>20.634920634920636</v>
      </c>
      <c r="M1201">
        <f>VLOOKUP( CONCATENATE(D1201,E1201),градация!A:D,4,0)</f>
        <v>3</v>
      </c>
      <c r="N1201">
        <f>VLOOKUP( CONCATENATE(G1201,H1201),градация!F:I,4,0)</f>
        <v>1</v>
      </c>
    </row>
    <row r="1202" spans="1:14" hidden="1" x14ac:dyDescent="0.3">
      <c r="A1202" t="s">
        <v>23</v>
      </c>
      <c r="B1202">
        <v>193</v>
      </c>
      <c r="C1202">
        <v>60</v>
      </c>
      <c r="D1202">
        <v>0</v>
      </c>
      <c r="E1202">
        <v>5</v>
      </c>
      <c r="F1202" t="s">
        <v>17</v>
      </c>
      <c r="G1202">
        <v>166</v>
      </c>
      <c r="H1202">
        <v>333</v>
      </c>
      <c r="I1202">
        <v>160</v>
      </c>
      <c r="J1202" t="s">
        <v>5</v>
      </c>
      <c r="K1202">
        <v>6.3</v>
      </c>
      <c r="L1202">
        <f t="shared" si="18"/>
        <v>25.396825396825399</v>
      </c>
      <c r="M1202">
        <f>VLOOKUP( CONCATENATE(D1202,E1202),градация!A:D,4,0)</f>
        <v>1</v>
      </c>
      <c r="N1202">
        <f>VLOOKUP( CONCATENATE(G1202,H1202),градация!F:I,4,0)</f>
        <v>2</v>
      </c>
    </row>
    <row r="1203" spans="1:14" hidden="1" x14ac:dyDescent="0.3">
      <c r="A1203" t="s">
        <v>23</v>
      </c>
      <c r="B1203">
        <v>193</v>
      </c>
      <c r="C1203">
        <v>60</v>
      </c>
      <c r="D1203">
        <v>5</v>
      </c>
      <c r="E1203">
        <v>25</v>
      </c>
      <c r="F1203" t="s">
        <v>17</v>
      </c>
      <c r="G1203">
        <v>166</v>
      </c>
      <c r="H1203">
        <v>333</v>
      </c>
      <c r="I1203">
        <v>150</v>
      </c>
      <c r="J1203" t="s">
        <v>5</v>
      </c>
      <c r="K1203">
        <v>6.3</v>
      </c>
      <c r="L1203">
        <f t="shared" si="18"/>
        <v>23.80952380952381</v>
      </c>
      <c r="M1203">
        <f>VLOOKUP( CONCATENATE(D1203,E1203),градация!A:D,4,0)</f>
        <v>2</v>
      </c>
      <c r="N1203">
        <f>VLOOKUP( CONCATENATE(G1203,H1203),градация!F:I,4,0)</f>
        <v>2</v>
      </c>
    </row>
    <row r="1204" spans="1:14" hidden="1" x14ac:dyDescent="0.3">
      <c r="A1204" t="s">
        <v>23</v>
      </c>
      <c r="B1204">
        <v>193</v>
      </c>
      <c r="C1204">
        <v>60</v>
      </c>
      <c r="D1204">
        <v>25</v>
      </c>
      <c r="E1204">
        <v>50</v>
      </c>
      <c r="F1204" t="s">
        <v>17</v>
      </c>
      <c r="G1204">
        <v>166</v>
      </c>
      <c r="H1204">
        <v>333</v>
      </c>
      <c r="I1204">
        <v>140</v>
      </c>
      <c r="J1204" t="s">
        <v>5</v>
      </c>
      <c r="K1204">
        <v>6.3</v>
      </c>
      <c r="L1204">
        <f t="shared" si="18"/>
        <v>22.222222222222221</v>
      </c>
      <c r="M1204">
        <f>VLOOKUP( CONCATENATE(D1204,E1204),градация!A:D,4,0)</f>
        <v>3</v>
      </c>
      <c r="N1204">
        <f>VLOOKUP( CONCATENATE(G1204,H1204),градация!F:I,4,0)</f>
        <v>2</v>
      </c>
    </row>
    <row r="1205" spans="1:14" x14ac:dyDescent="0.3">
      <c r="A1205" t="s">
        <v>23</v>
      </c>
      <c r="B1205">
        <v>193</v>
      </c>
      <c r="C1205">
        <v>60</v>
      </c>
      <c r="D1205">
        <v>0</v>
      </c>
      <c r="E1205">
        <v>5000</v>
      </c>
      <c r="F1205" t="s">
        <v>18</v>
      </c>
      <c r="G1205">
        <v>333</v>
      </c>
      <c r="H1205">
        <v>1000000</v>
      </c>
      <c r="I1205">
        <v>0.45</v>
      </c>
      <c r="J1205" t="s">
        <v>5</v>
      </c>
      <c r="K1205">
        <v>6.3</v>
      </c>
      <c r="L1205">
        <f t="shared" si="18"/>
        <v>7.1428571428571438E-2</v>
      </c>
      <c r="M1205">
        <f>VLOOKUP( CONCATENATE(D1205,E1205),градация!A:D,4,0)</f>
        <v>4</v>
      </c>
      <c r="N1205">
        <f>VLOOKUP( CONCATENATE(G1205,H1205),градация!F:I,4,0)</f>
        <v>3</v>
      </c>
    </row>
    <row r="1206" spans="1:14" x14ac:dyDescent="0.3">
      <c r="A1206" t="s">
        <v>23</v>
      </c>
      <c r="B1206">
        <v>193</v>
      </c>
      <c r="C1206">
        <v>60</v>
      </c>
      <c r="D1206">
        <v>5000</v>
      </c>
      <c r="E1206">
        <v>10000</v>
      </c>
      <c r="F1206" t="s">
        <v>18</v>
      </c>
      <c r="G1206">
        <v>333</v>
      </c>
      <c r="H1206">
        <v>1000000</v>
      </c>
      <c r="I1206">
        <v>0.44</v>
      </c>
      <c r="J1206" t="s">
        <v>5</v>
      </c>
      <c r="K1206">
        <v>6.3</v>
      </c>
      <c r="L1206">
        <f t="shared" si="18"/>
        <v>6.9841269841269843E-2</v>
      </c>
      <c r="M1206">
        <f>VLOOKUP( CONCATENATE(D1206,E1206),градация!A:D,4,0)</f>
        <v>5</v>
      </c>
      <c r="N1206">
        <f>VLOOKUP( CONCATENATE(G1206,H1206),градация!F:I,4,0)</f>
        <v>3</v>
      </c>
    </row>
    <row r="1207" spans="1:14" x14ac:dyDescent="0.3">
      <c r="A1207" t="s">
        <v>23</v>
      </c>
      <c r="B1207">
        <v>193</v>
      </c>
      <c r="C1207">
        <v>60</v>
      </c>
      <c r="D1207">
        <v>10000</v>
      </c>
      <c r="E1207">
        <v>100000</v>
      </c>
      <c r="F1207" t="s">
        <v>18</v>
      </c>
      <c r="G1207">
        <v>333</v>
      </c>
      <c r="H1207">
        <v>1000000</v>
      </c>
      <c r="I1207">
        <v>0.43</v>
      </c>
      <c r="J1207" t="s">
        <v>5</v>
      </c>
      <c r="K1207">
        <v>6.3</v>
      </c>
      <c r="L1207">
        <f t="shared" si="18"/>
        <v>6.8253968253968261E-2</v>
      </c>
      <c r="M1207">
        <f>VLOOKUP( CONCATENATE(D1207,E1207),градация!A:D,4,0)</f>
        <v>6</v>
      </c>
      <c r="N1207">
        <f>VLOOKUP( CONCATENATE(G1207,H1207),градация!F:I,4,0)</f>
        <v>3</v>
      </c>
    </row>
    <row r="1208" spans="1:14" hidden="1" x14ac:dyDescent="0.3">
      <c r="A1208" t="s">
        <v>23</v>
      </c>
      <c r="B1208">
        <v>164</v>
      </c>
      <c r="C1208">
        <v>60</v>
      </c>
      <c r="D1208">
        <v>0</v>
      </c>
      <c r="E1208">
        <v>5</v>
      </c>
      <c r="F1208" t="s">
        <v>17</v>
      </c>
      <c r="G1208">
        <v>0</v>
      </c>
      <c r="H1208">
        <v>166</v>
      </c>
      <c r="I1208">
        <v>165</v>
      </c>
      <c r="J1208" t="s">
        <v>5</v>
      </c>
      <c r="K1208">
        <v>6.3</v>
      </c>
      <c r="L1208">
        <f t="shared" si="18"/>
        <v>26.19047619047619</v>
      </c>
      <c r="M1208">
        <f>VLOOKUP( CONCATENATE(D1208,E1208),градация!A:D,4,0)</f>
        <v>1</v>
      </c>
      <c r="N1208">
        <f>VLOOKUP( CONCATENATE(G1208,H1208),градация!F:I,4,0)</f>
        <v>1</v>
      </c>
    </row>
    <row r="1209" spans="1:14" hidden="1" x14ac:dyDescent="0.3">
      <c r="A1209" t="s">
        <v>23</v>
      </c>
      <c r="B1209">
        <v>164</v>
      </c>
      <c r="C1209">
        <v>60</v>
      </c>
      <c r="D1209">
        <v>5</v>
      </c>
      <c r="E1209">
        <v>25</v>
      </c>
      <c r="F1209" t="s">
        <v>17</v>
      </c>
      <c r="G1209">
        <v>0</v>
      </c>
      <c r="H1209">
        <v>166</v>
      </c>
      <c r="I1209">
        <v>160</v>
      </c>
      <c r="J1209" t="s">
        <v>5</v>
      </c>
      <c r="K1209">
        <v>6.3</v>
      </c>
      <c r="L1209">
        <f t="shared" si="18"/>
        <v>25.396825396825399</v>
      </c>
      <c r="M1209">
        <f>VLOOKUP( CONCATENATE(D1209,E1209),градация!A:D,4,0)</f>
        <v>2</v>
      </c>
      <c r="N1209">
        <f>VLOOKUP( CONCATENATE(G1209,H1209),градация!F:I,4,0)</f>
        <v>1</v>
      </c>
    </row>
    <row r="1210" spans="1:14" hidden="1" x14ac:dyDescent="0.3">
      <c r="A1210" t="s">
        <v>23</v>
      </c>
      <c r="B1210">
        <v>164</v>
      </c>
      <c r="C1210">
        <v>60</v>
      </c>
      <c r="D1210">
        <v>25</v>
      </c>
      <c r="E1210">
        <v>50</v>
      </c>
      <c r="F1210" t="s">
        <v>17</v>
      </c>
      <c r="G1210">
        <v>0</v>
      </c>
      <c r="H1210">
        <v>166</v>
      </c>
      <c r="I1210">
        <v>155</v>
      </c>
      <c r="J1210" t="s">
        <v>5</v>
      </c>
      <c r="K1210">
        <v>6.3</v>
      </c>
      <c r="L1210">
        <f t="shared" si="18"/>
        <v>24.603174603174605</v>
      </c>
      <c r="M1210">
        <f>VLOOKUP( CONCATENATE(D1210,E1210),градация!A:D,4,0)</f>
        <v>3</v>
      </c>
      <c r="N1210">
        <f>VLOOKUP( CONCATENATE(G1210,H1210),градация!F:I,4,0)</f>
        <v>1</v>
      </c>
    </row>
    <row r="1211" spans="1:14" hidden="1" x14ac:dyDescent="0.3">
      <c r="A1211" t="s">
        <v>23</v>
      </c>
      <c r="B1211">
        <v>164</v>
      </c>
      <c r="C1211">
        <v>60</v>
      </c>
      <c r="D1211">
        <v>0</v>
      </c>
      <c r="E1211">
        <v>5</v>
      </c>
      <c r="F1211" t="s">
        <v>17</v>
      </c>
      <c r="G1211">
        <v>166</v>
      </c>
      <c r="H1211">
        <v>333</v>
      </c>
      <c r="I1211">
        <v>180</v>
      </c>
      <c r="J1211" t="s">
        <v>5</v>
      </c>
      <c r="K1211">
        <v>6.3</v>
      </c>
      <c r="L1211">
        <f t="shared" si="18"/>
        <v>28.571428571428573</v>
      </c>
      <c r="M1211">
        <f>VLOOKUP( CONCATENATE(D1211,E1211),градация!A:D,4,0)</f>
        <v>1</v>
      </c>
      <c r="N1211">
        <f>VLOOKUP( CONCATENATE(G1211,H1211),градация!F:I,4,0)</f>
        <v>2</v>
      </c>
    </row>
    <row r="1212" spans="1:14" hidden="1" x14ac:dyDescent="0.3">
      <c r="A1212" t="s">
        <v>23</v>
      </c>
      <c r="B1212">
        <v>164</v>
      </c>
      <c r="C1212">
        <v>60</v>
      </c>
      <c r="D1212">
        <v>5</v>
      </c>
      <c r="E1212">
        <v>25</v>
      </c>
      <c r="F1212" t="s">
        <v>17</v>
      </c>
      <c r="G1212">
        <v>166</v>
      </c>
      <c r="H1212">
        <v>333</v>
      </c>
      <c r="I1212">
        <v>170</v>
      </c>
      <c r="J1212" t="s">
        <v>5</v>
      </c>
      <c r="K1212">
        <v>6.3</v>
      </c>
      <c r="L1212">
        <f t="shared" si="18"/>
        <v>26.984126984126984</v>
      </c>
      <c r="M1212">
        <f>VLOOKUP( CONCATENATE(D1212,E1212),градация!A:D,4,0)</f>
        <v>2</v>
      </c>
      <c r="N1212">
        <f>VLOOKUP( CONCATENATE(G1212,H1212),градация!F:I,4,0)</f>
        <v>2</v>
      </c>
    </row>
    <row r="1213" spans="1:14" hidden="1" x14ac:dyDescent="0.3">
      <c r="A1213" t="s">
        <v>23</v>
      </c>
      <c r="B1213">
        <v>164</v>
      </c>
      <c r="C1213">
        <v>60</v>
      </c>
      <c r="D1213">
        <v>25</v>
      </c>
      <c r="E1213">
        <v>50</v>
      </c>
      <c r="F1213" t="s">
        <v>17</v>
      </c>
      <c r="G1213">
        <v>166</v>
      </c>
      <c r="H1213">
        <v>333</v>
      </c>
      <c r="I1213">
        <v>165</v>
      </c>
      <c r="J1213" t="s">
        <v>5</v>
      </c>
      <c r="K1213">
        <v>6.3</v>
      </c>
      <c r="L1213">
        <f t="shared" si="18"/>
        <v>26.19047619047619</v>
      </c>
      <c r="M1213">
        <f>VLOOKUP( CONCATENATE(D1213,E1213),градация!A:D,4,0)</f>
        <v>3</v>
      </c>
      <c r="N1213">
        <f>VLOOKUP( CONCATENATE(G1213,H1213),градация!F:I,4,0)</f>
        <v>2</v>
      </c>
    </row>
    <row r="1214" spans="1:14" x14ac:dyDescent="0.3">
      <c r="A1214" t="s">
        <v>23</v>
      </c>
      <c r="B1214">
        <v>164</v>
      </c>
      <c r="C1214">
        <v>60</v>
      </c>
      <c r="D1214">
        <v>0</v>
      </c>
      <c r="E1214">
        <v>5000</v>
      </c>
      <c r="F1214" t="s">
        <v>18</v>
      </c>
      <c r="G1214">
        <v>333</v>
      </c>
      <c r="H1214">
        <v>1000000</v>
      </c>
      <c r="I1214">
        <v>0.47</v>
      </c>
      <c r="J1214" t="s">
        <v>5</v>
      </c>
      <c r="K1214">
        <v>6.3</v>
      </c>
      <c r="L1214">
        <f t="shared" si="18"/>
        <v>7.4603174603174602E-2</v>
      </c>
      <c r="M1214">
        <f>VLOOKUP( CONCATENATE(D1214,E1214),градация!A:D,4,0)</f>
        <v>4</v>
      </c>
      <c r="N1214">
        <f>VLOOKUP( CONCATENATE(G1214,H1214),градация!F:I,4,0)</f>
        <v>3</v>
      </c>
    </row>
    <row r="1215" spans="1:14" x14ac:dyDescent="0.3">
      <c r="A1215" t="s">
        <v>23</v>
      </c>
      <c r="B1215">
        <v>164</v>
      </c>
      <c r="C1215">
        <v>60</v>
      </c>
      <c r="D1215">
        <v>5000</v>
      </c>
      <c r="E1215">
        <v>10000</v>
      </c>
      <c r="F1215" t="s">
        <v>18</v>
      </c>
      <c r="G1215">
        <v>333</v>
      </c>
      <c r="H1215">
        <v>1000000</v>
      </c>
      <c r="I1215">
        <v>0.46</v>
      </c>
      <c r="J1215" t="s">
        <v>5</v>
      </c>
      <c r="K1215">
        <v>6.3</v>
      </c>
      <c r="L1215">
        <f t="shared" si="18"/>
        <v>7.301587301587302E-2</v>
      </c>
      <c r="M1215">
        <f>VLOOKUP( CONCATENATE(D1215,E1215),градация!A:D,4,0)</f>
        <v>5</v>
      </c>
      <c r="N1215">
        <f>VLOOKUP( CONCATENATE(G1215,H1215),градация!F:I,4,0)</f>
        <v>3</v>
      </c>
    </row>
    <row r="1216" spans="1:14" x14ac:dyDescent="0.3">
      <c r="A1216" t="s">
        <v>23</v>
      </c>
      <c r="B1216">
        <v>164</v>
      </c>
      <c r="C1216">
        <v>60</v>
      </c>
      <c r="D1216">
        <v>10000</v>
      </c>
      <c r="E1216">
        <v>100000</v>
      </c>
      <c r="F1216" t="s">
        <v>18</v>
      </c>
      <c r="G1216">
        <v>333</v>
      </c>
      <c r="H1216">
        <v>1000000</v>
      </c>
      <c r="I1216">
        <v>0.45</v>
      </c>
      <c r="J1216" t="s">
        <v>5</v>
      </c>
      <c r="K1216">
        <v>6.3</v>
      </c>
      <c r="L1216">
        <f t="shared" si="18"/>
        <v>7.1428571428571438E-2</v>
      </c>
      <c r="M1216">
        <f>VLOOKUP( CONCATENATE(D1216,E1216),градация!A:D,4,0)</f>
        <v>6</v>
      </c>
      <c r="N1216">
        <f>VLOOKUP( CONCATENATE(G1216,H1216),градация!F:I,4,0)</f>
        <v>3</v>
      </c>
    </row>
    <row r="1217" spans="1:14" hidden="1" x14ac:dyDescent="0.3">
      <c r="A1217" t="s">
        <v>24</v>
      </c>
      <c r="B1217">
        <v>56</v>
      </c>
      <c r="C1217">
        <v>60</v>
      </c>
      <c r="D1217">
        <v>0</v>
      </c>
      <c r="E1217">
        <v>5</v>
      </c>
      <c r="F1217" t="s">
        <v>17</v>
      </c>
      <c r="G1217">
        <v>0</v>
      </c>
      <c r="H1217">
        <v>166</v>
      </c>
      <c r="I1217">
        <v>200</v>
      </c>
      <c r="J1217" t="s">
        <v>5</v>
      </c>
      <c r="K1217">
        <v>6.3</v>
      </c>
      <c r="L1217">
        <f t="shared" si="18"/>
        <v>31.746031746031747</v>
      </c>
      <c r="M1217">
        <f>VLOOKUP( CONCATENATE(D1217,E1217),градация!A:D,4,0)</f>
        <v>1</v>
      </c>
      <c r="N1217">
        <f>VLOOKUP( CONCATENATE(G1217,H1217),градация!F:I,4,0)</f>
        <v>1</v>
      </c>
    </row>
    <row r="1218" spans="1:14" hidden="1" x14ac:dyDescent="0.3">
      <c r="A1218" t="s">
        <v>24</v>
      </c>
      <c r="B1218">
        <v>56</v>
      </c>
      <c r="C1218">
        <v>60</v>
      </c>
      <c r="D1218">
        <v>5</v>
      </c>
      <c r="E1218">
        <v>25</v>
      </c>
      <c r="F1218" t="s">
        <v>17</v>
      </c>
      <c r="G1218">
        <v>0</v>
      </c>
      <c r="H1218">
        <v>166</v>
      </c>
      <c r="I1218">
        <v>195</v>
      </c>
      <c r="J1218" t="s">
        <v>5</v>
      </c>
      <c r="K1218">
        <v>6.3</v>
      </c>
      <c r="L1218">
        <f t="shared" si="18"/>
        <v>30.952380952380953</v>
      </c>
      <c r="M1218">
        <f>VLOOKUP( CONCATENATE(D1218,E1218),градация!A:D,4,0)</f>
        <v>2</v>
      </c>
      <c r="N1218">
        <f>VLOOKUP( CONCATENATE(G1218,H1218),градация!F:I,4,0)</f>
        <v>1</v>
      </c>
    </row>
    <row r="1219" spans="1:14" hidden="1" x14ac:dyDescent="0.3">
      <c r="A1219" t="s">
        <v>24</v>
      </c>
      <c r="B1219">
        <v>56</v>
      </c>
      <c r="C1219">
        <v>60</v>
      </c>
      <c r="D1219">
        <v>25</v>
      </c>
      <c r="E1219">
        <v>50</v>
      </c>
      <c r="F1219" t="s">
        <v>17</v>
      </c>
      <c r="G1219">
        <v>0</v>
      </c>
      <c r="H1219">
        <v>166</v>
      </c>
      <c r="I1219">
        <v>190</v>
      </c>
      <c r="J1219" t="s">
        <v>5</v>
      </c>
      <c r="K1219">
        <v>6.3</v>
      </c>
      <c r="L1219">
        <f t="shared" ref="L1219:L1282" si="19">I1219/K1219</f>
        <v>30.158730158730158</v>
      </c>
      <c r="M1219">
        <f>VLOOKUP( CONCATENATE(D1219,E1219),градация!A:D,4,0)</f>
        <v>3</v>
      </c>
      <c r="N1219">
        <f>VLOOKUP( CONCATENATE(G1219,H1219),градация!F:I,4,0)</f>
        <v>1</v>
      </c>
    </row>
    <row r="1220" spans="1:14" hidden="1" x14ac:dyDescent="0.3">
      <c r="A1220" t="s">
        <v>24</v>
      </c>
      <c r="B1220">
        <v>56</v>
      </c>
      <c r="C1220">
        <v>60</v>
      </c>
      <c r="D1220">
        <v>0</v>
      </c>
      <c r="E1220">
        <v>5</v>
      </c>
      <c r="F1220" t="s">
        <v>17</v>
      </c>
      <c r="G1220">
        <v>166</v>
      </c>
      <c r="H1220">
        <v>333</v>
      </c>
      <c r="I1220">
        <v>220</v>
      </c>
      <c r="J1220" t="s">
        <v>5</v>
      </c>
      <c r="K1220">
        <v>6.3</v>
      </c>
      <c r="L1220">
        <f t="shared" si="19"/>
        <v>34.920634920634924</v>
      </c>
      <c r="M1220">
        <f>VLOOKUP( CONCATENATE(D1220,E1220),градация!A:D,4,0)</f>
        <v>1</v>
      </c>
      <c r="N1220">
        <f>VLOOKUP( CONCATENATE(G1220,H1220),градация!F:I,4,0)</f>
        <v>2</v>
      </c>
    </row>
    <row r="1221" spans="1:14" hidden="1" x14ac:dyDescent="0.3">
      <c r="A1221" t="s">
        <v>24</v>
      </c>
      <c r="B1221">
        <v>56</v>
      </c>
      <c r="C1221">
        <v>60</v>
      </c>
      <c r="D1221">
        <v>5</v>
      </c>
      <c r="E1221">
        <v>25</v>
      </c>
      <c r="F1221" t="s">
        <v>17</v>
      </c>
      <c r="G1221">
        <v>166</v>
      </c>
      <c r="H1221">
        <v>333</v>
      </c>
      <c r="I1221">
        <v>210</v>
      </c>
      <c r="J1221" t="s">
        <v>5</v>
      </c>
      <c r="K1221">
        <v>6.3</v>
      </c>
      <c r="L1221">
        <f t="shared" si="19"/>
        <v>33.333333333333336</v>
      </c>
      <c r="M1221">
        <f>VLOOKUP( CONCATENATE(D1221,E1221),градация!A:D,4,0)</f>
        <v>2</v>
      </c>
      <c r="N1221">
        <f>VLOOKUP( CONCATENATE(G1221,H1221),градация!F:I,4,0)</f>
        <v>2</v>
      </c>
    </row>
    <row r="1222" spans="1:14" hidden="1" x14ac:dyDescent="0.3">
      <c r="A1222" t="s">
        <v>24</v>
      </c>
      <c r="B1222">
        <v>56</v>
      </c>
      <c r="C1222">
        <v>60</v>
      </c>
      <c r="D1222">
        <v>25</v>
      </c>
      <c r="E1222">
        <v>50</v>
      </c>
      <c r="F1222" t="s">
        <v>17</v>
      </c>
      <c r="G1222">
        <v>166</v>
      </c>
      <c r="H1222">
        <v>333</v>
      </c>
      <c r="I1222">
        <v>200</v>
      </c>
      <c r="J1222" t="s">
        <v>5</v>
      </c>
      <c r="K1222">
        <v>6.3</v>
      </c>
      <c r="L1222">
        <f t="shared" si="19"/>
        <v>31.746031746031747</v>
      </c>
      <c r="M1222">
        <f>VLOOKUP( CONCATENATE(D1222,E1222),градация!A:D,4,0)</f>
        <v>3</v>
      </c>
      <c r="N1222">
        <f>VLOOKUP( CONCATENATE(G1222,H1222),градация!F:I,4,0)</f>
        <v>2</v>
      </c>
    </row>
    <row r="1223" spans="1:14" x14ac:dyDescent="0.3">
      <c r="A1223" t="s">
        <v>24</v>
      </c>
      <c r="B1223">
        <v>56</v>
      </c>
      <c r="C1223">
        <v>60</v>
      </c>
      <c r="D1223">
        <v>0</v>
      </c>
      <c r="E1223">
        <v>5000</v>
      </c>
      <c r="F1223" t="s">
        <v>18</v>
      </c>
      <c r="G1223">
        <v>333</v>
      </c>
      <c r="H1223">
        <v>1000000</v>
      </c>
      <c r="I1223">
        <v>0.78</v>
      </c>
      <c r="J1223" t="s">
        <v>5</v>
      </c>
      <c r="K1223">
        <v>6.3</v>
      </c>
      <c r="L1223">
        <f t="shared" si="19"/>
        <v>0.12380952380952381</v>
      </c>
      <c r="M1223">
        <f>VLOOKUP( CONCATENATE(D1223,E1223),градация!A:D,4,0)</f>
        <v>4</v>
      </c>
      <c r="N1223">
        <f>VLOOKUP( CONCATENATE(G1223,H1223),градация!F:I,4,0)</f>
        <v>3</v>
      </c>
    </row>
    <row r="1224" spans="1:14" x14ac:dyDescent="0.3">
      <c r="A1224" t="s">
        <v>24</v>
      </c>
      <c r="B1224">
        <v>56</v>
      </c>
      <c r="C1224">
        <v>60</v>
      </c>
      <c r="D1224">
        <v>5000</v>
      </c>
      <c r="E1224">
        <v>10000</v>
      </c>
      <c r="F1224" t="s">
        <v>18</v>
      </c>
      <c r="G1224">
        <v>333</v>
      </c>
      <c r="H1224">
        <v>1000000</v>
      </c>
      <c r="I1224">
        <v>0.77</v>
      </c>
      <c r="J1224" t="s">
        <v>5</v>
      </c>
      <c r="K1224">
        <v>6.3</v>
      </c>
      <c r="L1224">
        <f t="shared" si="19"/>
        <v>0.12222222222222223</v>
      </c>
      <c r="M1224">
        <f>VLOOKUP( CONCATENATE(D1224,E1224),градация!A:D,4,0)</f>
        <v>5</v>
      </c>
      <c r="N1224">
        <f>VLOOKUP( CONCATENATE(G1224,H1224),градация!F:I,4,0)</f>
        <v>3</v>
      </c>
    </row>
    <row r="1225" spans="1:14" x14ac:dyDescent="0.3">
      <c r="A1225" t="s">
        <v>24</v>
      </c>
      <c r="B1225">
        <v>56</v>
      </c>
      <c r="C1225">
        <v>60</v>
      </c>
      <c r="D1225">
        <v>10000</v>
      </c>
      <c r="E1225">
        <v>100000</v>
      </c>
      <c r="F1225" t="s">
        <v>18</v>
      </c>
      <c r="G1225">
        <v>333</v>
      </c>
      <c r="H1225">
        <v>1000000</v>
      </c>
      <c r="I1225">
        <v>0.76</v>
      </c>
      <c r="J1225" t="s">
        <v>5</v>
      </c>
      <c r="K1225">
        <v>6.3</v>
      </c>
      <c r="L1225">
        <f t="shared" si="19"/>
        <v>0.12063492063492064</v>
      </c>
      <c r="M1225">
        <f>VLOOKUP( CONCATENATE(D1225,E1225),градация!A:D,4,0)</f>
        <v>6</v>
      </c>
      <c r="N1225">
        <f>VLOOKUP( CONCATENATE(G1225,H1225),градация!F:I,4,0)</f>
        <v>3</v>
      </c>
    </row>
    <row r="1226" spans="1:14" hidden="1" x14ac:dyDescent="0.3">
      <c r="A1226" t="s">
        <v>25</v>
      </c>
      <c r="B1226">
        <v>60</v>
      </c>
      <c r="C1226">
        <v>79</v>
      </c>
      <c r="D1226">
        <v>0</v>
      </c>
      <c r="E1226">
        <v>5</v>
      </c>
      <c r="F1226" t="s">
        <v>17</v>
      </c>
      <c r="G1226">
        <v>0</v>
      </c>
      <c r="H1226">
        <v>166</v>
      </c>
      <c r="I1226">
        <v>135</v>
      </c>
      <c r="J1226" t="s">
        <v>5</v>
      </c>
      <c r="K1226">
        <v>6.3</v>
      </c>
      <c r="L1226">
        <f t="shared" si="19"/>
        <v>21.428571428571431</v>
      </c>
      <c r="M1226">
        <f>VLOOKUP( CONCATENATE(D1226,E1226),градация!A:D,4,0)</f>
        <v>1</v>
      </c>
      <c r="N1226">
        <f>VLOOKUP( CONCATENATE(G1226,H1226),градация!F:I,4,0)</f>
        <v>1</v>
      </c>
    </row>
    <row r="1227" spans="1:14" hidden="1" x14ac:dyDescent="0.3">
      <c r="A1227" t="s">
        <v>25</v>
      </c>
      <c r="B1227">
        <v>60</v>
      </c>
      <c r="C1227">
        <v>79</v>
      </c>
      <c r="D1227">
        <v>5</v>
      </c>
      <c r="E1227">
        <v>25</v>
      </c>
      <c r="F1227" t="s">
        <v>17</v>
      </c>
      <c r="G1227">
        <v>0</v>
      </c>
      <c r="H1227">
        <v>166</v>
      </c>
      <c r="I1227">
        <v>130</v>
      </c>
      <c r="J1227" t="s">
        <v>5</v>
      </c>
      <c r="K1227">
        <v>6.3</v>
      </c>
      <c r="L1227">
        <f t="shared" si="19"/>
        <v>20.634920634920636</v>
      </c>
      <c r="M1227">
        <f>VLOOKUP( CONCATENATE(D1227,E1227),градация!A:D,4,0)</f>
        <v>2</v>
      </c>
      <c r="N1227">
        <f>VLOOKUP( CONCATENATE(G1227,H1227),градация!F:I,4,0)</f>
        <v>1</v>
      </c>
    </row>
    <row r="1228" spans="1:14" hidden="1" x14ac:dyDescent="0.3">
      <c r="A1228" t="s">
        <v>25</v>
      </c>
      <c r="B1228">
        <v>60</v>
      </c>
      <c r="C1228">
        <v>79</v>
      </c>
      <c r="D1228">
        <v>25</v>
      </c>
      <c r="E1228">
        <v>50</v>
      </c>
      <c r="F1228" t="s">
        <v>17</v>
      </c>
      <c r="G1228">
        <v>0</v>
      </c>
      <c r="H1228">
        <v>166</v>
      </c>
      <c r="I1228">
        <v>125</v>
      </c>
      <c r="J1228" t="s">
        <v>5</v>
      </c>
      <c r="K1228">
        <v>6.3</v>
      </c>
      <c r="L1228">
        <f t="shared" si="19"/>
        <v>19.841269841269842</v>
      </c>
      <c r="M1228">
        <f>VLOOKUP( CONCATENATE(D1228,E1228),градация!A:D,4,0)</f>
        <v>3</v>
      </c>
      <c r="N1228">
        <f>VLOOKUP( CONCATENATE(G1228,H1228),градация!F:I,4,0)</f>
        <v>1</v>
      </c>
    </row>
    <row r="1229" spans="1:14" hidden="1" x14ac:dyDescent="0.3">
      <c r="A1229" t="s">
        <v>25</v>
      </c>
      <c r="B1229">
        <v>60</v>
      </c>
      <c r="C1229">
        <v>79</v>
      </c>
      <c r="D1229">
        <v>0</v>
      </c>
      <c r="E1229">
        <v>5</v>
      </c>
      <c r="F1229" t="s">
        <v>17</v>
      </c>
      <c r="G1229">
        <v>166</v>
      </c>
      <c r="H1229">
        <v>333</v>
      </c>
      <c r="I1229">
        <v>155</v>
      </c>
      <c r="J1229" t="s">
        <v>5</v>
      </c>
      <c r="K1229">
        <v>6.3</v>
      </c>
      <c r="L1229">
        <f t="shared" si="19"/>
        <v>24.603174603174605</v>
      </c>
      <c r="M1229">
        <f>VLOOKUP( CONCATENATE(D1229,E1229),градация!A:D,4,0)</f>
        <v>1</v>
      </c>
      <c r="N1229">
        <f>VLOOKUP( CONCATENATE(G1229,H1229),градация!F:I,4,0)</f>
        <v>2</v>
      </c>
    </row>
    <row r="1230" spans="1:14" hidden="1" x14ac:dyDescent="0.3">
      <c r="A1230" t="s">
        <v>25</v>
      </c>
      <c r="B1230">
        <v>60</v>
      </c>
      <c r="C1230">
        <v>79</v>
      </c>
      <c r="D1230">
        <v>5</v>
      </c>
      <c r="E1230">
        <v>25</v>
      </c>
      <c r="F1230" t="s">
        <v>17</v>
      </c>
      <c r="G1230">
        <v>166</v>
      </c>
      <c r="H1230">
        <v>333</v>
      </c>
      <c r="I1230">
        <v>145</v>
      </c>
      <c r="J1230" t="s">
        <v>5</v>
      </c>
      <c r="K1230">
        <v>6.3</v>
      </c>
      <c r="L1230">
        <f t="shared" si="19"/>
        <v>23.015873015873016</v>
      </c>
      <c r="M1230">
        <f>VLOOKUP( CONCATENATE(D1230,E1230),градация!A:D,4,0)</f>
        <v>2</v>
      </c>
      <c r="N1230">
        <f>VLOOKUP( CONCATENATE(G1230,H1230),градация!F:I,4,0)</f>
        <v>2</v>
      </c>
    </row>
    <row r="1231" spans="1:14" hidden="1" x14ac:dyDescent="0.3">
      <c r="A1231" t="s">
        <v>25</v>
      </c>
      <c r="B1231">
        <v>60</v>
      </c>
      <c r="C1231">
        <v>79</v>
      </c>
      <c r="D1231">
        <v>25</v>
      </c>
      <c r="E1231">
        <v>50</v>
      </c>
      <c r="F1231" t="s">
        <v>17</v>
      </c>
      <c r="G1231">
        <v>166</v>
      </c>
      <c r="H1231">
        <v>333</v>
      </c>
      <c r="I1231">
        <v>135</v>
      </c>
      <c r="J1231" t="s">
        <v>5</v>
      </c>
      <c r="K1231">
        <v>6.3</v>
      </c>
      <c r="L1231">
        <f t="shared" si="19"/>
        <v>21.428571428571431</v>
      </c>
      <c r="M1231">
        <f>VLOOKUP( CONCATENATE(D1231,E1231),градация!A:D,4,0)</f>
        <v>3</v>
      </c>
      <c r="N1231">
        <f>VLOOKUP( CONCATENATE(G1231,H1231),градация!F:I,4,0)</f>
        <v>2</v>
      </c>
    </row>
    <row r="1232" spans="1:14" x14ac:dyDescent="0.3">
      <c r="A1232" t="s">
        <v>25</v>
      </c>
      <c r="B1232">
        <v>60</v>
      </c>
      <c r="C1232">
        <v>79</v>
      </c>
      <c r="D1232">
        <v>0</v>
      </c>
      <c r="E1232">
        <v>5000</v>
      </c>
      <c r="F1232" t="s">
        <v>18</v>
      </c>
      <c r="G1232">
        <v>333</v>
      </c>
      <c r="H1232">
        <v>1000000</v>
      </c>
      <c r="I1232">
        <v>0.41</v>
      </c>
      <c r="J1232" t="s">
        <v>5</v>
      </c>
      <c r="K1232">
        <v>6.3</v>
      </c>
      <c r="L1232">
        <f t="shared" si="19"/>
        <v>6.5079365079365084E-2</v>
      </c>
      <c r="M1232">
        <f>VLOOKUP( CONCATENATE(D1232,E1232),градация!A:D,4,0)</f>
        <v>4</v>
      </c>
      <c r="N1232">
        <f>VLOOKUP( CONCATENATE(G1232,H1232),градация!F:I,4,0)</f>
        <v>3</v>
      </c>
    </row>
    <row r="1233" spans="1:14" x14ac:dyDescent="0.3">
      <c r="A1233" t="s">
        <v>25</v>
      </c>
      <c r="B1233">
        <v>60</v>
      </c>
      <c r="C1233">
        <v>79</v>
      </c>
      <c r="D1233">
        <v>5000</v>
      </c>
      <c r="E1233">
        <v>10000</v>
      </c>
      <c r="F1233" t="s">
        <v>18</v>
      </c>
      <c r="G1233">
        <v>333</v>
      </c>
      <c r="H1233">
        <v>1000000</v>
      </c>
      <c r="I1233">
        <v>0.4</v>
      </c>
      <c r="J1233" t="s">
        <v>5</v>
      </c>
      <c r="K1233">
        <v>6.3</v>
      </c>
      <c r="L1233">
        <f t="shared" si="19"/>
        <v>6.3492063492063502E-2</v>
      </c>
      <c r="M1233">
        <f>VLOOKUP( CONCATENATE(D1233,E1233),градация!A:D,4,0)</f>
        <v>5</v>
      </c>
      <c r="N1233">
        <f>VLOOKUP( CONCATENATE(G1233,H1233),градация!F:I,4,0)</f>
        <v>3</v>
      </c>
    </row>
    <row r="1234" spans="1:14" x14ac:dyDescent="0.3">
      <c r="A1234" t="s">
        <v>25</v>
      </c>
      <c r="B1234">
        <v>60</v>
      </c>
      <c r="C1234">
        <v>79</v>
      </c>
      <c r="D1234">
        <v>10000</v>
      </c>
      <c r="E1234">
        <v>100000</v>
      </c>
      <c r="F1234" t="s">
        <v>18</v>
      </c>
      <c r="G1234">
        <v>333</v>
      </c>
      <c r="H1234">
        <v>1000000</v>
      </c>
      <c r="I1234">
        <v>0.39</v>
      </c>
      <c r="J1234" t="s">
        <v>5</v>
      </c>
      <c r="K1234">
        <v>6.3</v>
      </c>
      <c r="L1234">
        <f t="shared" si="19"/>
        <v>6.1904761904761907E-2</v>
      </c>
      <c r="M1234">
        <f>VLOOKUP( CONCATENATE(D1234,E1234),градация!A:D,4,0)</f>
        <v>6</v>
      </c>
      <c r="N1234">
        <f>VLOOKUP( CONCATENATE(G1234,H1234),градация!F:I,4,0)</f>
        <v>3</v>
      </c>
    </row>
    <row r="1235" spans="1:14" hidden="1" x14ac:dyDescent="0.3">
      <c r="A1235" t="s">
        <v>16</v>
      </c>
      <c r="B1235">
        <v>94</v>
      </c>
      <c r="C1235">
        <v>79</v>
      </c>
      <c r="D1235">
        <v>0</v>
      </c>
      <c r="E1235">
        <v>5</v>
      </c>
      <c r="F1235" t="s">
        <v>17</v>
      </c>
      <c r="G1235">
        <v>0</v>
      </c>
      <c r="H1235">
        <v>166</v>
      </c>
      <c r="I1235">
        <v>160</v>
      </c>
      <c r="J1235" t="s">
        <v>5</v>
      </c>
      <c r="K1235">
        <v>6.3</v>
      </c>
      <c r="L1235">
        <f t="shared" si="19"/>
        <v>25.396825396825399</v>
      </c>
      <c r="M1235">
        <f>VLOOKUP( CONCATENATE(D1235,E1235),градация!A:D,4,0)</f>
        <v>1</v>
      </c>
      <c r="N1235">
        <f>VLOOKUP( CONCATENATE(G1235,H1235),градация!F:I,4,0)</f>
        <v>1</v>
      </c>
    </row>
    <row r="1236" spans="1:14" hidden="1" x14ac:dyDescent="0.3">
      <c r="A1236" t="s">
        <v>16</v>
      </c>
      <c r="B1236">
        <v>94</v>
      </c>
      <c r="C1236">
        <v>79</v>
      </c>
      <c r="D1236">
        <v>5</v>
      </c>
      <c r="E1236">
        <v>25</v>
      </c>
      <c r="F1236" t="s">
        <v>17</v>
      </c>
      <c r="G1236">
        <v>0</v>
      </c>
      <c r="H1236">
        <v>166</v>
      </c>
      <c r="I1236">
        <v>155</v>
      </c>
      <c r="J1236" t="s">
        <v>5</v>
      </c>
      <c r="K1236">
        <v>6.3</v>
      </c>
      <c r="L1236">
        <f t="shared" si="19"/>
        <v>24.603174603174605</v>
      </c>
      <c r="M1236">
        <f>VLOOKUP( CONCATENATE(D1236,E1236),градация!A:D,4,0)</f>
        <v>2</v>
      </c>
      <c r="N1236">
        <f>VLOOKUP( CONCATENATE(G1236,H1236),градация!F:I,4,0)</f>
        <v>1</v>
      </c>
    </row>
    <row r="1237" spans="1:14" hidden="1" x14ac:dyDescent="0.3">
      <c r="A1237" t="s">
        <v>16</v>
      </c>
      <c r="B1237">
        <v>94</v>
      </c>
      <c r="C1237">
        <v>79</v>
      </c>
      <c r="D1237">
        <v>25</v>
      </c>
      <c r="E1237">
        <v>50</v>
      </c>
      <c r="F1237" t="s">
        <v>17</v>
      </c>
      <c r="G1237">
        <v>0</v>
      </c>
      <c r="H1237">
        <v>166</v>
      </c>
      <c r="I1237">
        <v>150</v>
      </c>
      <c r="J1237" t="s">
        <v>5</v>
      </c>
      <c r="K1237">
        <v>6.3</v>
      </c>
      <c r="L1237">
        <f t="shared" si="19"/>
        <v>23.80952380952381</v>
      </c>
      <c r="M1237">
        <f>VLOOKUP( CONCATENATE(D1237,E1237),градация!A:D,4,0)</f>
        <v>3</v>
      </c>
      <c r="N1237">
        <f>VLOOKUP( CONCATENATE(G1237,H1237),градация!F:I,4,0)</f>
        <v>1</v>
      </c>
    </row>
    <row r="1238" spans="1:14" hidden="1" x14ac:dyDescent="0.3">
      <c r="A1238" t="s">
        <v>16</v>
      </c>
      <c r="B1238">
        <v>94</v>
      </c>
      <c r="C1238">
        <v>79</v>
      </c>
      <c r="D1238">
        <v>0</v>
      </c>
      <c r="E1238">
        <v>5</v>
      </c>
      <c r="F1238" t="s">
        <v>17</v>
      </c>
      <c r="G1238">
        <v>166</v>
      </c>
      <c r="H1238">
        <v>333</v>
      </c>
      <c r="I1238">
        <v>180</v>
      </c>
      <c r="J1238" t="s">
        <v>5</v>
      </c>
      <c r="K1238">
        <v>6.3</v>
      </c>
      <c r="L1238">
        <f t="shared" si="19"/>
        <v>28.571428571428573</v>
      </c>
      <c r="M1238">
        <f>VLOOKUP( CONCATENATE(D1238,E1238),градация!A:D,4,0)</f>
        <v>1</v>
      </c>
      <c r="N1238">
        <f>VLOOKUP( CONCATENATE(G1238,H1238),градация!F:I,4,0)</f>
        <v>2</v>
      </c>
    </row>
    <row r="1239" spans="1:14" hidden="1" x14ac:dyDescent="0.3">
      <c r="A1239" t="s">
        <v>16</v>
      </c>
      <c r="B1239">
        <v>94</v>
      </c>
      <c r="C1239">
        <v>79</v>
      </c>
      <c r="D1239">
        <v>5</v>
      </c>
      <c r="E1239">
        <v>25</v>
      </c>
      <c r="F1239" t="s">
        <v>17</v>
      </c>
      <c r="G1239">
        <v>166</v>
      </c>
      <c r="H1239">
        <v>333</v>
      </c>
      <c r="I1239">
        <v>175</v>
      </c>
      <c r="J1239" t="s">
        <v>5</v>
      </c>
      <c r="K1239">
        <v>6.3</v>
      </c>
      <c r="L1239">
        <f t="shared" si="19"/>
        <v>27.777777777777779</v>
      </c>
      <c r="M1239">
        <f>VLOOKUP( CONCATENATE(D1239,E1239),градация!A:D,4,0)</f>
        <v>2</v>
      </c>
      <c r="N1239">
        <f>VLOOKUP( CONCATENATE(G1239,H1239),градация!F:I,4,0)</f>
        <v>2</v>
      </c>
    </row>
    <row r="1240" spans="1:14" hidden="1" x14ac:dyDescent="0.3">
      <c r="A1240" t="s">
        <v>16</v>
      </c>
      <c r="B1240">
        <v>94</v>
      </c>
      <c r="C1240">
        <v>79</v>
      </c>
      <c r="D1240">
        <v>25</v>
      </c>
      <c r="E1240">
        <v>50</v>
      </c>
      <c r="F1240" t="s">
        <v>17</v>
      </c>
      <c r="G1240">
        <v>166</v>
      </c>
      <c r="H1240">
        <v>333</v>
      </c>
      <c r="I1240">
        <v>170</v>
      </c>
      <c r="J1240" t="s">
        <v>5</v>
      </c>
      <c r="K1240">
        <v>6.3</v>
      </c>
      <c r="L1240">
        <f t="shared" si="19"/>
        <v>26.984126984126984</v>
      </c>
      <c r="M1240">
        <f>VLOOKUP( CONCATENATE(D1240,E1240),градация!A:D,4,0)</f>
        <v>3</v>
      </c>
      <c r="N1240">
        <f>VLOOKUP( CONCATENATE(G1240,H1240),градация!F:I,4,0)</f>
        <v>2</v>
      </c>
    </row>
    <row r="1241" spans="1:14" x14ac:dyDescent="0.3">
      <c r="A1241" t="s">
        <v>16</v>
      </c>
      <c r="B1241">
        <v>94</v>
      </c>
      <c r="C1241">
        <v>79</v>
      </c>
      <c r="D1241">
        <v>0</v>
      </c>
      <c r="E1241">
        <v>5000</v>
      </c>
      <c r="F1241" t="s">
        <v>18</v>
      </c>
      <c r="G1241">
        <v>333</v>
      </c>
      <c r="H1241">
        <v>1000000</v>
      </c>
      <c r="I1241">
        <v>0.55000000000000004</v>
      </c>
      <c r="J1241" t="s">
        <v>5</v>
      </c>
      <c r="K1241">
        <v>6.3</v>
      </c>
      <c r="L1241">
        <f t="shared" si="19"/>
        <v>8.7301587301587311E-2</v>
      </c>
      <c r="M1241">
        <f>VLOOKUP( CONCATENATE(D1241,E1241),градация!A:D,4,0)</f>
        <v>4</v>
      </c>
      <c r="N1241">
        <f>VLOOKUP( CONCATENATE(G1241,H1241),градация!F:I,4,0)</f>
        <v>3</v>
      </c>
    </row>
    <row r="1242" spans="1:14" x14ac:dyDescent="0.3">
      <c r="A1242" t="s">
        <v>16</v>
      </c>
      <c r="B1242">
        <v>94</v>
      </c>
      <c r="C1242">
        <v>79</v>
      </c>
      <c r="D1242">
        <v>5000</v>
      </c>
      <c r="E1242">
        <v>10000</v>
      </c>
      <c r="F1242" t="s">
        <v>18</v>
      </c>
      <c r="G1242">
        <v>333</v>
      </c>
      <c r="H1242">
        <v>1000000</v>
      </c>
      <c r="I1242">
        <v>0.54</v>
      </c>
      <c r="J1242" t="s">
        <v>5</v>
      </c>
      <c r="K1242">
        <v>6.3</v>
      </c>
      <c r="L1242">
        <f t="shared" si="19"/>
        <v>8.5714285714285729E-2</v>
      </c>
      <c r="M1242">
        <f>VLOOKUP( CONCATENATE(D1242,E1242),градация!A:D,4,0)</f>
        <v>5</v>
      </c>
      <c r="N1242">
        <f>VLOOKUP( CONCATENATE(G1242,H1242),градация!F:I,4,0)</f>
        <v>3</v>
      </c>
    </row>
    <row r="1243" spans="1:14" x14ac:dyDescent="0.3">
      <c r="A1243" t="s">
        <v>16</v>
      </c>
      <c r="B1243">
        <v>94</v>
      </c>
      <c r="C1243">
        <v>79</v>
      </c>
      <c r="D1243">
        <v>10000</v>
      </c>
      <c r="E1243">
        <v>100000</v>
      </c>
      <c r="F1243" t="s">
        <v>18</v>
      </c>
      <c r="G1243">
        <v>333</v>
      </c>
      <c r="H1243">
        <v>1000000</v>
      </c>
      <c r="I1243">
        <v>0.53</v>
      </c>
      <c r="J1243" t="s">
        <v>5</v>
      </c>
      <c r="K1243">
        <v>6.3</v>
      </c>
      <c r="L1243">
        <f t="shared" si="19"/>
        <v>8.4126984126984133E-2</v>
      </c>
      <c r="M1243">
        <f>VLOOKUP( CONCATENATE(D1243,E1243),градация!A:D,4,0)</f>
        <v>6</v>
      </c>
      <c r="N1243">
        <f>VLOOKUP( CONCATENATE(G1243,H1243),градация!F:I,4,0)</f>
        <v>3</v>
      </c>
    </row>
    <row r="1244" spans="1:14" hidden="1" x14ac:dyDescent="0.3">
      <c r="A1244" t="s">
        <v>16</v>
      </c>
      <c r="B1244">
        <v>9</v>
      </c>
      <c r="C1244">
        <v>79</v>
      </c>
      <c r="D1244">
        <v>0</v>
      </c>
      <c r="E1244">
        <v>5</v>
      </c>
      <c r="F1244" t="s">
        <v>17</v>
      </c>
      <c r="G1244">
        <v>0</v>
      </c>
      <c r="H1244">
        <v>166</v>
      </c>
      <c r="I1244">
        <v>160</v>
      </c>
      <c r="J1244" t="s">
        <v>5</v>
      </c>
      <c r="K1244">
        <v>6.3</v>
      </c>
      <c r="L1244">
        <f t="shared" si="19"/>
        <v>25.396825396825399</v>
      </c>
      <c r="M1244">
        <f>VLOOKUP( CONCATENATE(D1244,E1244),градация!A:D,4,0)</f>
        <v>1</v>
      </c>
      <c r="N1244">
        <f>VLOOKUP( CONCATENATE(G1244,H1244),градация!F:I,4,0)</f>
        <v>1</v>
      </c>
    </row>
    <row r="1245" spans="1:14" hidden="1" x14ac:dyDescent="0.3">
      <c r="A1245" t="s">
        <v>16</v>
      </c>
      <c r="B1245">
        <v>9</v>
      </c>
      <c r="C1245">
        <v>79</v>
      </c>
      <c r="D1245">
        <v>5</v>
      </c>
      <c r="E1245">
        <v>25</v>
      </c>
      <c r="F1245" t="s">
        <v>17</v>
      </c>
      <c r="G1245">
        <v>0</v>
      </c>
      <c r="H1245">
        <v>166</v>
      </c>
      <c r="I1245">
        <v>155</v>
      </c>
      <c r="J1245" t="s">
        <v>5</v>
      </c>
      <c r="K1245">
        <v>6.3</v>
      </c>
      <c r="L1245">
        <f t="shared" si="19"/>
        <v>24.603174603174605</v>
      </c>
      <c r="M1245">
        <f>VLOOKUP( CONCATENATE(D1245,E1245),градация!A:D,4,0)</f>
        <v>2</v>
      </c>
      <c r="N1245">
        <f>VLOOKUP( CONCATENATE(G1245,H1245),градация!F:I,4,0)</f>
        <v>1</v>
      </c>
    </row>
    <row r="1246" spans="1:14" hidden="1" x14ac:dyDescent="0.3">
      <c r="A1246" t="s">
        <v>16</v>
      </c>
      <c r="B1246">
        <v>9</v>
      </c>
      <c r="C1246">
        <v>79</v>
      </c>
      <c r="D1246">
        <v>25</v>
      </c>
      <c r="E1246">
        <v>50</v>
      </c>
      <c r="F1246" t="s">
        <v>17</v>
      </c>
      <c r="G1246">
        <v>0</v>
      </c>
      <c r="H1246">
        <v>166</v>
      </c>
      <c r="I1246">
        <v>150</v>
      </c>
      <c r="J1246" t="s">
        <v>5</v>
      </c>
      <c r="K1246">
        <v>6.3</v>
      </c>
      <c r="L1246">
        <f t="shared" si="19"/>
        <v>23.80952380952381</v>
      </c>
      <c r="M1246">
        <f>VLOOKUP( CONCATENATE(D1246,E1246),градация!A:D,4,0)</f>
        <v>3</v>
      </c>
      <c r="N1246">
        <f>VLOOKUP( CONCATENATE(G1246,H1246),градация!F:I,4,0)</f>
        <v>1</v>
      </c>
    </row>
    <row r="1247" spans="1:14" hidden="1" x14ac:dyDescent="0.3">
      <c r="A1247" t="s">
        <v>16</v>
      </c>
      <c r="B1247">
        <v>9</v>
      </c>
      <c r="C1247">
        <v>79</v>
      </c>
      <c r="D1247">
        <v>0</v>
      </c>
      <c r="E1247">
        <v>5</v>
      </c>
      <c r="F1247" t="s">
        <v>17</v>
      </c>
      <c r="G1247">
        <v>166</v>
      </c>
      <c r="H1247">
        <v>333</v>
      </c>
      <c r="I1247">
        <v>180</v>
      </c>
      <c r="J1247" t="s">
        <v>5</v>
      </c>
      <c r="K1247">
        <v>6.3</v>
      </c>
      <c r="L1247">
        <f t="shared" si="19"/>
        <v>28.571428571428573</v>
      </c>
      <c r="M1247">
        <f>VLOOKUP( CONCATENATE(D1247,E1247),градация!A:D,4,0)</f>
        <v>1</v>
      </c>
      <c r="N1247">
        <f>VLOOKUP( CONCATENATE(G1247,H1247),градация!F:I,4,0)</f>
        <v>2</v>
      </c>
    </row>
    <row r="1248" spans="1:14" hidden="1" x14ac:dyDescent="0.3">
      <c r="A1248" t="s">
        <v>16</v>
      </c>
      <c r="B1248">
        <v>9</v>
      </c>
      <c r="C1248">
        <v>79</v>
      </c>
      <c r="D1248">
        <v>5</v>
      </c>
      <c r="E1248">
        <v>25</v>
      </c>
      <c r="F1248" t="s">
        <v>17</v>
      </c>
      <c r="G1248">
        <v>166</v>
      </c>
      <c r="H1248">
        <v>333</v>
      </c>
      <c r="I1248">
        <v>170</v>
      </c>
      <c r="J1248" t="s">
        <v>5</v>
      </c>
      <c r="K1248">
        <v>6.3</v>
      </c>
      <c r="L1248">
        <f t="shared" si="19"/>
        <v>26.984126984126984</v>
      </c>
      <c r="M1248">
        <f>VLOOKUP( CONCATENATE(D1248,E1248),градация!A:D,4,0)</f>
        <v>2</v>
      </c>
      <c r="N1248">
        <f>VLOOKUP( CONCATENATE(G1248,H1248),градация!F:I,4,0)</f>
        <v>2</v>
      </c>
    </row>
    <row r="1249" spans="1:14" hidden="1" x14ac:dyDescent="0.3">
      <c r="A1249" t="s">
        <v>16</v>
      </c>
      <c r="B1249">
        <v>9</v>
      </c>
      <c r="C1249">
        <v>79</v>
      </c>
      <c r="D1249">
        <v>25</v>
      </c>
      <c r="E1249">
        <v>50</v>
      </c>
      <c r="F1249" t="s">
        <v>17</v>
      </c>
      <c r="G1249">
        <v>166</v>
      </c>
      <c r="H1249">
        <v>333</v>
      </c>
      <c r="I1249">
        <v>165</v>
      </c>
      <c r="J1249" t="s">
        <v>5</v>
      </c>
      <c r="K1249">
        <v>6.3</v>
      </c>
      <c r="L1249">
        <f t="shared" si="19"/>
        <v>26.19047619047619</v>
      </c>
      <c r="M1249">
        <f>VLOOKUP( CONCATENATE(D1249,E1249),градация!A:D,4,0)</f>
        <v>3</v>
      </c>
      <c r="N1249">
        <f>VLOOKUP( CONCATENATE(G1249,H1249),градация!F:I,4,0)</f>
        <v>2</v>
      </c>
    </row>
    <row r="1250" spans="1:14" x14ac:dyDescent="0.3">
      <c r="A1250" t="s">
        <v>16</v>
      </c>
      <c r="B1250">
        <v>9</v>
      </c>
      <c r="C1250">
        <v>79</v>
      </c>
      <c r="D1250">
        <v>0</v>
      </c>
      <c r="E1250">
        <v>5000</v>
      </c>
      <c r="F1250" t="s">
        <v>18</v>
      </c>
      <c r="G1250">
        <v>333</v>
      </c>
      <c r="H1250">
        <v>1000000</v>
      </c>
      <c r="I1250">
        <v>0.55000000000000004</v>
      </c>
      <c r="J1250" t="s">
        <v>5</v>
      </c>
      <c r="K1250">
        <v>6.3</v>
      </c>
      <c r="L1250">
        <f t="shared" si="19"/>
        <v>8.7301587301587311E-2</v>
      </c>
      <c r="M1250">
        <f>VLOOKUP( CONCATENATE(D1250,E1250),градация!A:D,4,0)</f>
        <v>4</v>
      </c>
      <c r="N1250">
        <f>VLOOKUP( CONCATENATE(G1250,H1250),градация!F:I,4,0)</f>
        <v>3</v>
      </c>
    </row>
    <row r="1251" spans="1:14" x14ac:dyDescent="0.3">
      <c r="A1251" t="s">
        <v>16</v>
      </c>
      <c r="B1251">
        <v>9</v>
      </c>
      <c r="C1251">
        <v>79</v>
      </c>
      <c r="D1251">
        <v>5000</v>
      </c>
      <c r="E1251">
        <v>10000</v>
      </c>
      <c r="F1251" t="s">
        <v>18</v>
      </c>
      <c r="G1251">
        <v>333</v>
      </c>
      <c r="H1251">
        <v>1000000</v>
      </c>
      <c r="I1251">
        <v>0.54</v>
      </c>
      <c r="J1251" t="s">
        <v>5</v>
      </c>
      <c r="K1251">
        <v>6.3</v>
      </c>
      <c r="L1251">
        <f t="shared" si="19"/>
        <v>8.5714285714285729E-2</v>
      </c>
      <c r="M1251">
        <f>VLOOKUP( CONCATENATE(D1251,E1251),градация!A:D,4,0)</f>
        <v>5</v>
      </c>
      <c r="N1251">
        <f>VLOOKUP( CONCATENATE(G1251,H1251),градация!F:I,4,0)</f>
        <v>3</v>
      </c>
    </row>
    <row r="1252" spans="1:14" x14ac:dyDescent="0.3">
      <c r="A1252" t="s">
        <v>16</v>
      </c>
      <c r="B1252">
        <v>9</v>
      </c>
      <c r="C1252">
        <v>79</v>
      </c>
      <c r="D1252">
        <v>10000</v>
      </c>
      <c r="E1252">
        <v>100000</v>
      </c>
      <c r="F1252" t="s">
        <v>18</v>
      </c>
      <c r="G1252">
        <v>333</v>
      </c>
      <c r="H1252">
        <v>1000000</v>
      </c>
      <c r="I1252">
        <v>0.53</v>
      </c>
      <c r="J1252" t="s">
        <v>5</v>
      </c>
      <c r="K1252">
        <v>6.3</v>
      </c>
      <c r="L1252">
        <f t="shared" si="19"/>
        <v>8.4126984126984133E-2</v>
      </c>
      <c r="M1252">
        <f>VLOOKUP( CONCATENATE(D1252,E1252),градация!A:D,4,0)</f>
        <v>6</v>
      </c>
      <c r="N1252">
        <f>VLOOKUP( CONCATENATE(G1252,H1252),градация!F:I,4,0)</f>
        <v>3</v>
      </c>
    </row>
    <row r="1253" spans="1:14" hidden="1" x14ac:dyDescent="0.3">
      <c r="A1253" t="s">
        <v>16</v>
      </c>
      <c r="B1253">
        <v>180</v>
      </c>
      <c r="C1253">
        <v>79</v>
      </c>
      <c r="D1253">
        <v>0</v>
      </c>
      <c r="E1253">
        <v>5</v>
      </c>
      <c r="F1253" t="s">
        <v>17</v>
      </c>
      <c r="G1253">
        <v>0</v>
      </c>
      <c r="H1253">
        <v>166</v>
      </c>
      <c r="I1253">
        <v>155</v>
      </c>
      <c r="J1253" t="s">
        <v>5</v>
      </c>
      <c r="K1253">
        <v>6.3</v>
      </c>
      <c r="L1253">
        <f t="shared" si="19"/>
        <v>24.603174603174605</v>
      </c>
      <c r="M1253">
        <f>VLOOKUP( CONCATENATE(D1253,E1253),градация!A:D,4,0)</f>
        <v>1</v>
      </c>
      <c r="N1253">
        <f>VLOOKUP( CONCATENATE(G1253,H1253),градация!F:I,4,0)</f>
        <v>1</v>
      </c>
    </row>
    <row r="1254" spans="1:14" hidden="1" x14ac:dyDescent="0.3">
      <c r="A1254" t="s">
        <v>16</v>
      </c>
      <c r="B1254">
        <v>180</v>
      </c>
      <c r="C1254">
        <v>79</v>
      </c>
      <c r="D1254">
        <v>5</v>
      </c>
      <c r="E1254">
        <v>25</v>
      </c>
      <c r="F1254" t="s">
        <v>17</v>
      </c>
      <c r="G1254">
        <v>0</v>
      </c>
      <c r="H1254">
        <v>166</v>
      </c>
      <c r="I1254">
        <v>150</v>
      </c>
      <c r="J1254" t="s">
        <v>5</v>
      </c>
      <c r="K1254">
        <v>6.3</v>
      </c>
      <c r="L1254">
        <f t="shared" si="19"/>
        <v>23.80952380952381</v>
      </c>
      <c r="M1254">
        <f>VLOOKUP( CONCATENATE(D1254,E1254),градация!A:D,4,0)</f>
        <v>2</v>
      </c>
      <c r="N1254">
        <f>VLOOKUP( CONCATENATE(G1254,H1254),градация!F:I,4,0)</f>
        <v>1</v>
      </c>
    </row>
    <row r="1255" spans="1:14" hidden="1" x14ac:dyDescent="0.3">
      <c r="A1255" t="s">
        <v>16</v>
      </c>
      <c r="B1255">
        <v>180</v>
      </c>
      <c r="C1255">
        <v>79</v>
      </c>
      <c r="D1255">
        <v>25</v>
      </c>
      <c r="E1255">
        <v>50</v>
      </c>
      <c r="F1255" t="s">
        <v>17</v>
      </c>
      <c r="G1255">
        <v>0</v>
      </c>
      <c r="H1255">
        <v>166</v>
      </c>
      <c r="I1255">
        <v>145</v>
      </c>
      <c r="J1255" t="s">
        <v>5</v>
      </c>
      <c r="K1255">
        <v>6.3</v>
      </c>
      <c r="L1255">
        <f t="shared" si="19"/>
        <v>23.015873015873016</v>
      </c>
      <c r="M1255">
        <f>VLOOKUP( CONCATENATE(D1255,E1255),градация!A:D,4,0)</f>
        <v>3</v>
      </c>
      <c r="N1255">
        <f>VLOOKUP( CONCATENATE(G1255,H1255),градация!F:I,4,0)</f>
        <v>1</v>
      </c>
    </row>
    <row r="1256" spans="1:14" hidden="1" x14ac:dyDescent="0.3">
      <c r="A1256" t="s">
        <v>16</v>
      </c>
      <c r="B1256">
        <v>180</v>
      </c>
      <c r="C1256">
        <v>79</v>
      </c>
      <c r="D1256">
        <v>0</v>
      </c>
      <c r="E1256">
        <v>5</v>
      </c>
      <c r="F1256" t="s">
        <v>17</v>
      </c>
      <c r="G1256">
        <v>166</v>
      </c>
      <c r="H1256">
        <v>333</v>
      </c>
      <c r="I1256">
        <v>175</v>
      </c>
      <c r="J1256" t="s">
        <v>5</v>
      </c>
      <c r="K1256">
        <v>6.3</v>
      </c>
      <c r="L1256">
        <f t="shared" si="19"/>
        <v>27.777777777777779</v>
      </c>
      <c r="M1256">
        <f>VLOOKUP( CONCATENATE(D1256,E1256),градация!A:D,4,0)</f>
        <v>1</v>
      </c>
      <c r="N1256">
        <f>VLOOKUP( CONCATENATE(G1256,H1256),градация!F:I,4,0)</f>
        <v>2</v>
      </c>
    </row>
    <row r="1257" spans="1:14" hidden="1" x14ac:dyDescent="0.3">
      <c r="A1257" t="s">
        <v>16</v>
      </c>
      <c r="B1257">
        <v>180</v>
      </c>
      <c r="C1257">
        <v>79</v>
      </c>
      <c r="D1257">
        <v>5</v>
      </c>
      <c r="E1257">
        <v>25</v>
      </c>
      <c r="F1257" t="s">
        <v>17</v>
      </c>
      <c r="G1257">
        <v>166</v>
      </c>
      <c r="H1257">
        <v>333</v>
      </c>
      <c r="I1257">
        <v>165</v>
      </c>
      <c r="J1257" t="s">
        <v>5</v>
      </c>
      <c r="K1257">
        <v>6.3</v>
      </c>
      <c r="L1257">
        <f t="shared" si="19"/>
        <v>26.19047619047619</v>
      </c>
      <c r="M1257">
        <f>VLOOKUP( CONCATENATE(D1257,E1257),градация!A:D,4,0)</f>
        <v>2</v>
      </c>
      <c r="N1257">
        <f>VLOOKUP( CONCATENATE(G1257,H1257),градация!F:I,4,0)</f>
        <v>2</v>
      </c>
    </row>
    <row r="1258" spans="1:14" hidden="1" x14ac:dyDescent="0.3">
      <c r="A1258" t="s">
        <v>16</v>
      </c>
      <c r="B1258">
        <v>180</v>
      </c>
      <c r="C1258">
        <v>79</v>
      </c>
      <c r="D1258">
        <v>25</v>
      </c>
      <c r="E1258">
        <v>50</v>
      </c>
      <c r="F1258" t="s">
        <v>17</v>
      </c>
      <c r="G1258">
        <v>166</v>
      </c>
      <c r="H1258">
        <v>333</v>
      </c>
      <c r="I1258">
        <v>160</v>
      </c>
      <c r="J1258" t="s">
        <v>5</v>
      </c>
      <c r="K1258">
        <v>6.3</v>
      </c>
      <c r="L1258">
        <f t="shared" si="19"/>
        <v>25.396825396825399</v>
      </c>
      <c r="M1258">
        <f>VLOOKUP( CONCATENATE(D1258,E1258),градация!A:D,4,0)</f>
        <v>3</v>
      </c>
      <c r="N1258">
        <f>VLOOKUP( CONCATENATE(G1258,H1258),градация!F:I,4,0)</f>
        <v>2</v>
      </c>
    </row>
    <row r="1259" spans="1:14" x14ac:dyDescent="0.3">
      <c r="A1259" t="s">
        <v>16</v>
      </c>
      <c r="B1259">
        <v>180</v>
      </c>
      <c r="C1259">
        <v>79</v>
      </c>
      <c r="D1259">
        <v>0</v>
      </c>
      <c r="E1259">
        <v>5000</v>
      </c>
      <c r="F1259" t="s">
        <v>18</v>
      </c>
      <c r="G1259">
        <v>333</v>
      </c>
      <c r="H1259">
        <v>1000000</v>
      </c>
      <c r="I1259">
        <v>0.54</v>
      </c>
      <c r="J1259" t="s">
        <v>5</v>
      </c>
      <c r="K1259">
        <v>6.3</v>
      </c>
      <c r="L1259">
        <f t="shared" si="19"/>
        <v>8.5714285714285729E-2</v>
      </c>
      <c r="M1259">
        <f>VLOOKUP( CONCATENATE(D1259,E1259),градация!A:D,4,0)</f>
        <v>4</v>
      </c>
      <c r="N1259">
        <f>VLOOKUP( CONCATENATE(G1259,H1259),градация!F:I,4,0)</f>
        <v>3</v>
      </c>
    </row>
    <row r="1260" spans="1:14" x14ac:dyDescent="0.3">
      <c r="A1260" t="s">
        <v>16</v>
      </c>
      <c r="B1260">
        <v>180</v>
      </c>
      <c r="C1260">
        <v>79</v>
      </c>
      <c r="D1260">
        <v>5000</v>
      </c>
      <c r="E1260">
        <v>10000</v>
      </c>
      <c r="F1260" t="s">
        <v>18</v>
      </c>
      <c r="G1260">
        <v>333</v>
      </c>
      <c r="H1260">
        <v>1000000</v>
      </c>
      <c r="I1260">
        <v>0.53</v>
      </c>
      <c r="J1260" t="s">
        <v>5</v>
      </c>
      <c r="K1260">
        <v>6.3</v>
      </c>
      <c r="L1260">
        <f t="shared" si="19"/>
        <v>8.4126984126984133E-2</v>
      </c>
      <c r="M1260">
        <f>VLOOKUP( CONCATENATE(D1260,E1260),градация!A:D,4,0)</f>
        <v>5</v>
      </c>
      <c r="N1260">
        <f>VLOOKUP( CONCATENATE(G1260,H1260),градация!F:I,4,0)</f>
        <v>3</v>
      </c>
    </row>
    <row r="1261" spans="1:14" x14ac:dyDescent="0.3">
      <c r="A1261" t="s">
        <v>16</v>
      </c>
      <c r="B1261">
        <v>180</v>
      </c>
      <c r="C1261">
        <v>79</v>
      </c>
      <c r="D1261">
        <v>10000</v>
      </c>
      <c r="E1261">
        <v>100000</v>
      </c>
      <c r="F1261" t="s">
        <v>18</v>
      </c>
      <c r="G1261">
        <v>333</v>
      </c>
      <c r="H1261">
        <v>1000000</v>
      </c>
      <c r="I1261">
        <v>0.52</v>
      </c>
      <c r="J1261" t="s">
        <v>5</v>
      </c>
      <c r="K1261">
        <v>6.3</v>
      </c>
      <c r="L1261">
        <f t="shared" si="19"/>
        <v>8.2539682539682552E-2</v>
      </c>
      <c r="M1261">
        <f>VLOOKUP( CONCATENATE(D1261,E1261),градация!A:D,4,0)</f>
        <v>6</v>
      </c>
      <c r="N1261">
        <f>VLOOKUP( CONCATENATE(G1261,H1261),градация!F:I,4,0)</f>
        <v>3</v>
      </c>
    </row>
    <row r="1262" spans="1:14" hidden="1" x14ac:dyDescent="0.3">
      <c r="A1262" t="s">
        <v>16</v>
      </c>
      <c r="B1262">
        <v>123</v>
      </c>
      <c r="C1262">
        <v>79</v>
      </c>
      <c r="D1262">
        <v>0</v>
      </c>
      <c r="E1262">
        <v>5</v>
      </c>
      <c r="F1262" t="s">
        <v>17</v>
      </c>
      <c r="G1262">
        <v>0</v>
      </c>
      <c r="H1262">
        <v>166</v>
      </c>
      <c r="I1262">
        <v>140</v>
      </c>
      <c r="J1262" t="s">
        <v>5</v>
      </c>
      <c r="K1262">
        <v>6.3</v>
      </c>
      <c r="L1262">
        <f t="shared" si="19"/>
        <v>22.222222222222221</v>
      </c>
      <c r="M1262">
        <f>VLOOKUP( CONCATENATE(D1262,E1262),градация!A:D,4,0)</f>
        <v>1</v>
      </c>
      <c r="N1262">
        <f>VLOOKUP( CONCATENATE(G1262,H1262),градация!F:I,4,0)</f>
        <v>1</v>
      </c>
    </row>
    <row r="1263" spans="1:14" hidden="1" x14ac:dyDescent="0.3">
      <c r="A1263" t="s">
        <v>16</v>
      </c>
      <c r="B1263">
        <v>123</v>
      </c>
      <c r="C1263">
        <v>79</v>
      </c>
      <c r="D1263">
        <v>5</v>
      </c>
      <c r="E1263">
        <v>25</v>
      </c>
      <c r="F1263" t="s">
        <v>17</v>
      </c>
      <c r="G1263">
        <v>0</v>
      </c>
      <c r="H1263">
        <v>166</v>
      </c>
      <c r="I1263">
        <v>135</v>
      </c>
      <c r="J1263" t="s">
        <v>5</v>
      </c>
      <c r="K1263">
        <v>6.3</v>
      </c>
      <c r="L1263">
        <f t="shared" si="19"/>
        <v>21.428571428571431</v>
      </c>
      <c r="M1263">
        <f>VLOOKUP( CONCATENATE(D1263,E1263),градация!A:D,4,0)</f>
        <v>2</v>
      </c>
      <c r="N1263">
        <f>VLOOKUP( CONCATENATE(G1263,H1263),градация!F:I,4,0)</f>
        <v>1</v>
      </c>
    </row>
    <row r="1264" spans="1:14" hidden="1" x14ac:dyDescent="0.3">
      <c r="A1264" t="s">
        <v>16</v>
      </c>
      <c r="B1264">
        <v>123</v>
      </c>
      <c r="C1264">
        <v>79</v>
      </c>
      <c r="D1264">
        <v>25</v>
      </c>
      <c r="E1264">
        <v>50</v>
      </c>
      <c r="F1264" t="s">
        <v>17</v>
      </c>
      <c r="G1264">
        <v>0</v>
      </c>
      <c r="H1264">
        <v>166</v>
      </c>
      <c r="I1264">
        <v>130</v>
      </c>
      <c r="J1264" t="s">
        <v>5</v>
      </c>
      <c r="K1264">
        <v>6.3</v>
      </c>
      <c r="L1264">
        <f t="shared" si="19"/>
        <v>20.634920634920636</v>
      </c>
      <c r="M1264">
        <f>VLOOKUP( CONCATENATE(D1264,E1264),градация!A:D,4,0)</f>
        <v>3</v>
      </c>
      <c r="N1264">
        <f>VLOOKUP( CONCATENATE(G1264,H1264),градация!F:I,4,0)</f>
        <v>1</v>
      </c>
    </row>
    <row r="1265" spans="1:14" hidden="1" x14ac:dyDescent="0.3">
      <c r="A1265" t="s">
        <v>16</v>
      </c>
      <c r="B1265">
        <v>123</v>
      </c>
      <c r="C1265">
        <v>79</v>
      </c>
      <c r="D1265">
        <v>0</v>
      </c>
      <c r="E1265">
        <v>5</v>
      </c>
      <c r="F1265" t="s">
        <v>17</v>
      </c>
      <c r="G1265">
        <v>166</v>
      </c>
      <c r="H1265">
        <v>333</v>
      </c>
      <c r="I1265">
        <v>160</v>
      </c>
      <c r="J1265" t="s">
        <v>5</v>
      </c>
      <c r="K1265">
        <v>6.3</v>
      </c>
      <c r="L1265">
        <f t="shared" si="19"/>
        <v>25.396825396825399</v>
      </c>
      <c r="M1265">
        <f>VLOOKUP( CONCATENATE(D1265,E1265),градация!A:D,4,0)</f>
        <v>1</v>
      </c>
      <c r="N1265">
        <f>VLOOKUP( CONCATENATE(G1265,H1265),градация!F:I,4,0)</f>
        <v>2</v>
      </c>
    </row>
    <row r="1266" spans="1:14" hidden="1" x14ac:dyDescent="0.3">
      <c r="A1266" t="s">
        <v>16</v>
      </c>
      <c r="B1266">
        <v>123</v>
      </c>
      <c r="C1266">
        <v>79</v>
      </c>
      <c r="D1266">
        <v>5</v>
      </c>
      <c r="E1266">
        <v>25</v>
      </c>
      <c r="F1266" t="s">
        <v>17</v>
      </c>
      <c r="G1266">
        <v>166</v>
      </c>
      <c r="H1266">
        <v>333</v>
      </c>
      <c r="I1266">
        <v>150</v>
      </c>
      <c r="J1266" t="s">
        <v>5</v>
      </c>
      <c r="K1266">
        <v>6.3</v>
      </c>
      <c r="L1266">
        <f t="shared" si="19"/>
        <v>23.80952380952381</v>
      </c>
      <c r="M1266">
        <f>VLOOKUP( CONCATENATE(D1266,E1266),градация!A:D,4,0)</f>
        <v>2</v>
      </c>
      <c r="N1266">
        <f>VLOOKUP( CONCATENATE(G1266,H1266),градация!F:I,4,0)</f>
        <v>2</v>
      </c>
    </row>
    <row r="1267" spans="1:14" hidden="1" x14ac:dyDescent="0.3">
      <c r="A1267" t="s">
        <v>16</v>
      </c>
      <c r="B1267">
        <v>123</v>
      </c>
      <c r="C1267">
        <v>79</v>
      </c>
      <c r="D1267">
        <v>25</v>
      </c>
      <c r="E1267">
        <v>50</v>
      </c>
      <c r="F1267" t="s">
        <v>17</v>
      </c>
      <c r="G1267">
        <v>166</v>
      </c>
      <c r="H1267">
        <v>333</v>
      </c>
      <c r="I1267">
        <v>145</v>
      </c>
      <c r="J1267" t="s">
        <v>5</v>
      </c>
      <c r="K1267">
        <v>6.3</v>
      </c>
      <c r="L1267">
        <f t="shared" si="19"/>
        <v>23.015873015873016</v>
      </c>
      <c r="M1267">
        <f>VLOOKUP( CONCATENATE(D1267,E1267),градация!A:D,4,0)</f>
        <v>3</v>
      </c>
      <c r="N1267">
        <f>VLOOKUP( CONCATENATE(G1267,H1267),градация!F:I,4,0)</f>
        <v>2</v>
      </c>
    </row>
    <row r="1268" spans="1:14" x14ac:dyDescent="0.3">
      <c r="A1268" t="s">
        <v>16</v>
      </c>
      <c r="B1268">
        <v>123</v>
      </c>
      <c r="C1268">
        <v>79</v>
      </c>
      <c r="D1268">
        <v>0</v>
      </c>
      <c r="E1268">
        <v>5000</v>
      </c>
      <c r="F1268" t="s">
        <v>18</v>
      </c>
      <c r="G1268">
        <v>333</v>
      </c>
      <c r="H1268">
        <v>1000000</v>
      </c>
      <c r="I1268">
        <v>0.52</v>
      </c>
      <c r="J1268" t="s">
        <v>5</v>
      </c>
      <c r="K1268">
        <v>6.3</v>
      </c>
      <c r="L1268">
        <f t="shared" si="19"/>
        <v>8.2539682539682552E-2</v>
      </c>
      <c r="M1268">
        <f>VLOOKUP( CONCATENATE(D1268,E1268),градация!A:D,4,0)</f>
        <v>4</v>
      </c>
      <c r="N1268">
        <f>VLOOKUP( CONCATENATE(G1268,H1268),градация!F:I,4,0)</f>
        <v>3</v>
      </c>
    </row>
    <row r="1269" spans="1:14" x14ac:dyDescent="0.3">
      <c r="A1269" t="s">
        <v>16</v>
      </c>
      <c r="B1269">
        <v>123</v>
      </c>
      <c r="C1269">
        <v>79</v>
      </c>
      <c r="D1269">
        <v>5000</v>
      </c>
      <c r="E1269">
        <v>10000</v>
      </c>
      <c r="F1269" t="s">
        <v>18</v>
      </c>
      <c r="G1269">
        <v>333</v>
      </c>
      <c r="H1269">
        <v>1000000</v>
      </c>
      <c r="I1269">
        <v>0.51</v>
      </c>
      <c r="J1269" t="s">
        <v>5</v>
      </c>
      <c r="K1269">
        <v>6.3</v>
      </c>
      <c r="L1269">
        <f t="shared" si="19"/>
        <v>8.0952380952380956E-2</v>
      </c>
      <c r="M1269">
        <f>VLOOKUP( CONCATENATE(D1269,E1269),градация!A:D,4,0)</f>
        <v>5</v>
      </c>
      <c r="N1269">
        <f>VLOOKUP( CONCATENATE(G1269,H1269),градация!F:I,4,0)</f>
        <v>3</v>
      </c>
    </row>
    <row r="1270" spans="1:14" x14ac:dyDescent="0.3">
      <c r="A1270" t="s">
        <v>16</v>
      </c>
      <c r="B1270">
        <v>123</v>
      </c>
      <c r="C1270">
        <v>79</v>
      </c>
      <c r="D1270">
        <v>10000</v>
      </c>
      <c r="E1270">
        <v>100000</v>
      </c>
      <c r="F1270" t="s">
        <v>18</v>
      </c>
      <c r="G1270">
        <v>333</v>
      </c>
      <c r="H1270">
        <v>1000000</v>
      </c>
      <c r="I1270">
        <v>0.5</v>
      </c>
      <c r="J1270" t="s">
        <v>5</v>
      </c>
      <c r="K1270">
        <v>6.3</v>
      </c>
      <c r="L1270">
        <f t="shared" si="19"/>
        <v>7.9365079365079361E-2</v>
      </c>
      <c r="M1270">
        <f>VLOOKUP( CONCATENATE(D1270,E1270),градация!A:D,4,0)</f>
        <v>6</v>
      </c>
      <c r="N1270">
        <f>VLOOKUP( CONCATENATE(G1270,H1270),градация!F:I,4,0)</f>
        <v>3</v>
      </c>
    </row>
    <row r="1271" spans="1:14" hidden="1" x14ac:dyDescent="0.3">
      <c r="A1271" t="s">
        <v>16</v>
      </c>
      <c r="B1271">
        <v>55</v>
      </c>
      <c r="C1271">
        <v>79</v>
      </c>
      <c r="D1271">
        <v>0</v>
      </c>
      <c r="E1271">
        <v>5</v>
      </c>
      <c r="F1271" t="s">
        <v>17</v>
      </c>
      <c r="G1271">
        <v>0</v>
      </c>
      <c r="H1271">
        <v>166</v>
      </c>
      <c r="I1271">
        <v>130</v>
      </c>
      <c r="J1271" t="s">
        <v>5</v>
      </c>
      <c r="K1271">
        <v>6.3</v>
      </c>
      <c r="L1271">
        <f t="shared" si="19"/>
        <v>20.634920634920636</v>
      </c>
      <c r="M1271">
        <f>VLOOKUP( CONCATENATE(D1271,E1271),градация!A:D,4,0)</f>
        <v>1</v>
      </c>
      <c r="N1271">
        <f>VLOOKUP( CONCATENATE(G1271,H1271),градация!F:I,4,0)</f>
        <v>1</v>
      </c>
    </row>
    <row r="1272" spans="1:14" hidden="1" x14ac:dyDescent="0.3">
      <c r="A1272" t="s">
        <v>16</v>
      </c>
      <c r="B1272">
        <v>55</v>
      </c>
      <c r="C1272">
        <v>79</v>
      </c>
      <c r="D1272">
        <v>5</v>
      </c>
      <c r="E1272">
        <v>25</v>
      </c>
      <c r="F1272" t="s">
        <v>17</v>
      </c>
      <c r="G1272">
        <v>0</v>
      </c>
      <c r="H1272">
        <v>166</v>
      </c>
      <c r="I1272">
        <v>125</v>
      </c>
      <c r="J1272" t="s">
        <v>5</v>
      </c>
      <c r="K1272">
        <v>6.3</v>
      </c>
      <c r="L1272">
        <f t="shared" si="19"/>
        <v>19.841269841269842</v>
      </c>
      <c r="M1272">
        <f>VLOOKUP( CONCATENATE(D1272,E1272),градация!A:D,4,0)</f>
        <v>2</v>
      </c>
      <c r="N1272">
        <f>VLOOKUP( CONCATENATE(G1272,H1272),градация!F:I,4,0)</f>
        <v>1</v>
      </c>
    </row>
    <row r="1273" spans="1:14" hidden="1" x14ac:dyDescent="0.3">
      <c r="A1273" t="s">
        <v>16</v>
      </c>
      <c r="B1273">
        <v>55</v>
      </c>
      <c r="C1273">
        <v>79</v>
      </c>
      <c r="D1273">
        <v>25</v>
      </c>
      <c r="E1273">
        <v>50</v>
      </c>
      <c r="F1273" t="s">
        <v>17</v>
      </c>
      <c r="G1273">
        <v>0</v>
      </c>
      <c r="H1273">
        <v>166</v>
      </c>
      <c r="I1273">
        <v>120</v>
      </c>
      <c r="J1273" t="s">
        <v>5</v>
      </c>
      <c r="K1273">
        <v>6.3</v>
      </c>
      <c r="L1273">
        <f t="shared" si="19"/>
        <v>19.047619047619047</v>
      </c>
      <c r="M1273">
        <f>VLOOKUP( CONCATENATE(D1273,E1273),градация!A:D,4,0)</f>
        <v>3</v>
      </c>
      <c r="N1273">
        <f>VLOOKUP( CONCATENATE(G1273,H1273),градация!F:I,4,0)</f>
        <v>1</v>
      </c>
    </row>
    <row r="1274" spans="1:14" hidden="1" x14ac:dyDescent="0.3">
      <c r="A1274" t="s">
        <v>16</v>
      </c>
      <c r="B1274">
        <v>55</v>
      </c>
      <c r="C1274">
        <v>79</v>
      </c>
      <c r="D1274">
        <v>0</v>
      </c>
      <c r="E1274">
        <v>5</v>
      </c>
      <c r="F1274" t="s">
        <v>17</v>
      </c>
      <c r="G1274">
        <v>166</v>
      </c>
      <c r="H1274">
        <v>333</v>
      </c>
      <c r="I1274">
        <v>150</v>
      </c>
      <c r="J1274" t="s">
        <v>5</v>
      </c>
      <c r="K1274">
        <v>6.3</v>
      </c>
      <c r="L1274">
        <f t="shared" si="19"/>
        <v>23.80952380952381</v>
      </c>
      <c r="M1274">
        <f>VLOOKUP( CONCATENATE(D1274,E1274),градация!A:D,4,0)</f>
        <v>1</v>
      </c>
      <c r="N1274">
        <f>VLOOKUP( CONCATENATE(G1274,H1274),градация!F:I,4,0)</f>
        <v>2</v>
      </c>
    </row>
    <row r="1275" spans="1:14" hidden="1" x14ac:dyDescent="0.3">
      <c r="A1275" t="s">
        <v>16</v>
      </c>
      <c r="B1275">
        <v>55</v>
      </c>
      <c r="C1275">
        <v>79</v>
      </c>
      <c r="D1275">
        <v>5</v>
      </c>
      <c r="E1275">
        <v>25</v>
      </c>
      <c r="F1275" t="s">
        <v>17</v>
      </c>
      <c r="G1275">
        <v>166</v>
      </c>
      <c r="H1275">
        <v>333</v>
      </c>
      <c r="I1275">
        <v>140</v>
      </c>
      <c r="J1275" t="s">
        <v>5</v>
      </c>
      <c r="K1275">
        <v>6.3</v>
      </c>
      <c r="L1275">
        <f t="shared" si="19"/>
        <v>22.222222222222221</v>
      </c>
      <c r="M1275">
        <f>VLOOKUP( CONCATENATE(D1275,E1275),градация!A:D,4,0)</f>
        <v>2</v>
      </c>
      <c r="N1275">
        <f>VLOOKUP( CONCATENATE(G1275,H1275),градация!F:I,4,0)</f>
        <v>2</v>
      </c>
    </row>
    <row r="1276" spans="1:14" hidden="1" x14ac:dyDescent="0.3">
      <c r="A1276" t="s">
        <v>16</v>
      </c>
      <c r="B1276">
        <v>55</v>
      </c>
      <c r="C1276">
        <v>79</v>
      </c>
      <c r="D1276">
        <v>25</v>
      </c>
      <c r="E1276">
        <v>50</v>
      </c>
      <c r="F1276" t="s">
        <v>17</v>
      </c>
      <c r="G1276">
        <v>166</v>
      </c>
      <c r="H1276">
        <v>333</v>
      </c>
      <c r="I1276">
        <v>135</v>
      </c>
      <c r="J1276" t="s">
        <v>5</v>
      </c>
      <c r="K1276">
        <v>6.3</v>
      </c>
      <c r="L1276">
        <f t="shared" si="19"/>
        <v>21.428571428571431</v>
      </c>
      <c r="M1276">
        <f>VLOOKUP( CONCATENATE(D1276,E1276),градация!A:D,4,0)</f>
        <v>3</v>
      </c>
      <c r="N1276">
        <f>VLOOKUP( CONCATENATE(G1276,H1276),градация!F:I,4,0)</f>
        <v>2</v>
      </c>
    </row>
    <row r="1277" spans="1:14" x14ac:dyDescent="0.3">
      <c r="A1277" t="s">
        <v>16</v>
      </c>
      <c r="B1277">
        <v>55</v>
      </c>
      <c r="C1277">
        <v>79</v>
      </c>
      <c r="D1277">
        <v>0</v>
      </c>
      <c r="E1277">
        <v>5000</v>
      </c>
      <c r="F1277" t="s">
        <v>18</v>
      </c>
      <c r="G1277">
        <v>333</v>
      </c>
      <c r="H1277">
        <v>1000000</v>
      </c>
      <c r="I1277">
        <v>0.35</v>
      </c>
      <c r="J1277" t="s">
        <v>5</v>
      </c>
      <c r="K1277">
        <v>6.3</v>
      </c>
      <c r="L1277">
        <f t="shared" si="19"/>
        <v>5.5555555555555552E-2</v>
      </c>
      <c r="M1277">
        <f>VLOOKUP( CONCATENATE(D1277,E1277),градация!A:D,4,0)</f>
        <v>4</v>
      </c>
      <c r="N1277">
        <f>VLOOKUP( CONCATENATE(G1277,H1277),градация!F:I,4,0)</f>
        <v>3</v>
      </c>
    </row>
    <row r="1278" spans="1:14" x14ac:dyDescent="0.3">
      <c r="A1278" t="s">
        <v>16</v>
      </c>
      <c r="B1278">
        <v>55</v>
      </c>
      <c r="C1278">
        <v>79</v>
      </c>
      <c r="D1278">
        <v>5000</v>
      </c>
      <c r="E1278">
        <v>10000</v>
      </c>
      <c r="F1278" t="s">
        <v>18</v>
      </c>
      <c r="G1278">
        <v>333</v>
      </c>
      <c r="H1278">
        <v>1000000</v>
      </c>
      <c r="I1278">
        <v>0.34</v>
      </c>
      <c r="J1278" t="s">
        <v>5</v>
      </c>
      <c r="K1278">
        <v>6.3</v>
      </c>
      <c r="L1278">
        <f t="shared" si="19"/>
        <v>5.3968253968253971E-2</v>
      </c>
      <c r="M1278">
        <f>VLOOKUP( CONCATENATE(D1278,E1278),градация!A:D,4,0)</f>
        <v>5</v>
      </c>
      <c r="N1278">
        <f>VLOOKUP( CONCATENATE(G1278,H1278),градация!F:I,4,0)</f>
        <v>3</v>
      </c>
    </row>
    <row r="1279" spans="1:14" x14ac:dyDescent="0.3">
      <c r="A1279" t="s">
        <v>16</v>
      </c>
      <c r="B1279">
        <v>55</v>
      </c>
      <c r="C1279">
        <v>79</v>
      </c>
      <c r="D1279">
        <v>10000</v>
      </c>
      <c r="E1279">
        <v>100000</v>
      </c>
      <c r="F1279" t="s">
        <v>18</v>
      </c>
      <c r="G1279">
        <v>333</v>
      </c>
      <c r="H1279">
        <v>1000000</v>
      </c>
      <c r="I1279">
        <v>0.33</v>
      </c>
      <c r="J1279" t="s">
        <v>5</v>
      </c>
      <c r="K1279">
        <v>6.3</v>
      </c>
      <c r="L1279">
        <f t="shared" si="19"/>
        <v>5.2380952380952382E-2</v>
      </c>
      <c r="M1279">
        <f>VLOOKUP( CONCATENATE(D1279,E1279),градация!A:D,4,0)</f>
        <v>6</v>
      </c>
      <c r="N1279">
        <f>VLOOKUP( CONCATENATE(G1279,H1279),градация!F:I,4,0)</f>
        <v>3</v>
      </c>
    </row>
    <row r="1280" spans="1:14" hidden="1" x14ac:dyDescent="0.3">
      <c r="A1280" t="s">
        <v>16</v>
      </c>
      <c r="B1280">
        <v>3</v>
      </c>
      <c r="C1280">
        <v>79</v>
      </c>
      <c r="D1280">
        <v>0</v>
      </c>
      <c r="E1280">
        <v>5</v>
      </c>
      <c r="F1280" t="s">
        <v>17</v>
      </c>
      <c r="G1280">
        <v>0</v>
      </c>
      <c r="H1280">
        <v>166</v>
      </c>
      <c r="I1280">
        <v>130</v>
      </c>
      <c r="J1280" t="s">
        <v>5</v>
      </c>
      <c r="K1280">
        <v>6.3</v>
      </c>
      <c r="L1280">
        <f t="shared" si="19"/>
        <v>20.634920634920636</v>
      </c>
      <c r="M1280">
        <f>VLOOKUP( CONCATENATE(D1280,E1280),градация!A:D,4,0)</f>
        <v>1</v>
      </c>
      <c r="N1280">
        <f>VLOOKUP( CONCATENATE(G1280,H1280),градация!F:I,4,0)</f>
        <v>1</v>
      </c>
    </row>
    <row r="1281" spans="1:14" hidden="1" x14ac:dyDescent="0.3">
      <c r="A1281" t="s">
        <v>16</v>
      </c>
      <c r="B1281">
        <v>3</v>
      </c>
      <c r="C1281">
        <v>79</v>
      </c>
      <c r="D1281">
        <v>5</v>
      </c>
      <c r="E1281">
        <v>25</v>
      </c>
      <c r="F1281" t="s">
        <v>17</v>
      </c>
      <c r="G1281">
        <v>0</v>
      </c>
      <c r="H1281">
        <v>166</v>
      </c>
      <c r="I1281">
        <v>125</v>
      </c>
      <c r="J1281" t="s">
        <v>5</v>
      </c>
      <c r="K1281">
        <v>6.3</v>
      </c>
      <c r="L1281">
        <f t="shared" si="19"/>
        <v>19.841269841269842</v>
      </c>
      <c r="M1281">
        <f>VLOOKUP( CONCATENATE(D1281,E1281),градация!A:D,4,0)</f>
        <v>2</v>
      </c>
      <c r="N1281">
        <f>VLOOKUP( CONCATENATE(G1281,H1281),градация!F:I,4,0)</f>
        <v>1</v>
      </c>
    </row>
    <row r="1282" spans="1:14" hidden="1" x14ac:dyDescent="0.3">
      <c r="A1282" t="s">
        <v>16</v>
      </c>
      <c r="B1282">
        <v>3</v>
      </c>
      <c r="C1282">
        <v>79</v>
      </c>
      <c r="D1282">
        <v>25</v>
      </c>
      <c r="E1282">
        <v>50</v>
      </c>
      <c r="F1282" t="s">
        <v>17</v>
      </c>
      <c r="G1282">
        <v>0</v>
      </c>
      <c r="H1282">
        <v>166</v>
      </c>
      <c r="I1282">
        <v>120</v>
      </c>
      <c r="J1282" t="s">
        <v>5</v>
      </c>
      <c r="K1282">
        <v>6.3</v>
      </c>
      <c r="L1282">
        <f t="shared" si="19"/>
        <v>19.047619047619047</v>
      </c>
      <c r="M1282">
        <f>VLOOKUP( CONCATENATE(D1282,E1282),градация!A:D,4,0)</f>
        <v>3</v>
      </c>
      <c r="N1282">
        <f>VLOOKUP( CONCATENATE(G1282,H1282),градация!F:I,4,0)</f>
        <v>1</v>
      </c>
    </row>
    <row r="1283" spans="1:14" hidden="1" x14ac:dyDescent="0.3">
      <c r="A1283" t="s">
        <v>16</v>
      </c>
      <c r="B1283">
        <v>3</v>
      </c>
      <c r="C1283">
        <v>79</v>
      </c>
      <c r="D1283">
        <v>0</v>
      </c>
      <c r="E1283">
        <v>5</v>
      </c>
      <c r="F1283" t="s">
        <v>17</v>
      </c>
      <c r="G1283">
        <v>166</v>
      </c>
      <c r="H1283">
        <v>333</v>
      </c>
      <c r="I1283">
        <v>150</v>
      </c>
      <c r="J1283" t="s">
        <v>5</v>
      </c>
      <c r="K1283">
        <v>6.3</v>
      </c>
      <c r="L1283">
        <f t="shared" ref="L1283:L1346" si="20">I1283/K1283</f>
        <v>23.80952380952381</v>
      </c>
      <c r="M1283">
        <f>VLOOKUP( CONCATENATE(D1283,E1283),градация!A:D,4,0)</f>
        <v>1</v>
      </c>
      <c r="N1283">
        <f>VLOOKUP( CONCATENATE(G1283,H1283),градация!F:I,4,0)</f>
        <v>2</v>
      </c>
    </row>
    <row r="1284" spans="1:14" hidden="1" x14ac:dyDescent="0.3">
      <c r="A1284" t="s">
        <v>16</v>
      </c>
      <c r="B1284">
        <v>3</v>
      </c>
      <c r="C1284">
        <v>79</v>
      </c>
      <c r="D1284">
        <v>5</v>
      </c>
      <c r="E1284">
        <v>25</v>
      </c>
      <c r="F1284" t="s">
        <v>17</v>
      </c>
      <c r="G1284">
        <v>166</v>
      </c>
      <c r="H1284">
        <v>333</v>
      </c>
      <c r="I1284">
        <v>140</v>
      </c>
      <c r="J1284" t="s">
        <v>5</v>
      </c>
      <c r="K1284">
        <v>6.3</v>
      </c>
      <c r="L1284">
        <f t="shared" si="20"/>
        <v>22.222222222222221</v>
      </c>
      <c r="M1284">
        <f>VLOOKUP( CONCATENATE(D1284,E1284),градация!A:D,4,0)</f>
        <v>2</v>
      </c>
      <c r="N1284">
        <f>VLOOKUP( CONCATENATE(G1284,H1284),градация!F:I,4,0)</f>
        <v>2</v>
      </c>
    </row>
    <row r="1285" spans="1:14" hidden="1" x14ac:dyDescent="0.3">
      <c r="A1285" t="s">
        <v>16</v>
      </c>
      <c r="B1285">
        <v>3</v>
      </c>
      <c r="C1285">
        <v>79</v>
      </c>
      <c r="D1285">
        <v>25</v>
      </c>
      <c r="E1285">
        <v>50</v>
      </c>
      <c r="F1285" t="s">
        <v>17</v>
      </c>
      <c r="G1285">
        <v>166</v>
      </c>
      <c r="H1285">
        <v>333</v>
      </c>
      <c r="I1285">
        <v>135</v>
      </c>
      <c r="J1285" t="s">
        <v>5</v>
      </c>
      <c r="K1285">
        <v>6.3</v>
      </c>
      <c r="L1285">
        <f t="shared" si="20"/>
        <v>21.428571428571431</v>
      </c>
      <c r="M1285">
        <f>VLOOKUP( CONCATENATE(D1285,E1285),градация!A:D,4,0)</f>
        <v>3</v>
      </c>
      <c r="N1285">
        <f>VLOOKUP( CONCATENATE(G1285,H1285),градация!F:I,4,0)</f>
        <v>2</v>
      </c>
    </row>
    <row r="1286" spans="1:14" x14ac:dyDescent="0.3">
      <c r="A1286" t="s">
        <v>16</v>
      </c>
      <c r="B1286">
        <v>3</v>
      </c>
      <c r="C1286">
        <v>79</v>
      </c>
      <c r="D1286">
        <v>0</v>
      </c>
      <c r="E1286">
        <v>5000</v>
      </c>
      <c r="F1286" t="s">
        <v>18</v>
      </c>
      <c r="G1286">
        <v>333</v>
      </c>
      <c r="H1286">
        <v>1000000</v>
      </c>
      <c r="I1286">
        <v>0.35</v>
      </c>
      <c r="J1286" t="s">
        <v>5</v>
      </c>
      <c r="K1286">
        <v>6.3</v>
      </c>
      <c r="L1286">
        <f t="shared" si="20"/>
        <v>5.5555555555555552E-2</v>
      </c>
      <c r="M1286">
        <f>VLOOKUP( CONCATENATE(D1286,E1286),градация!A:D,4,0)</f>
        <v>4</v>
      </c>
      <c r="N1286">
        <f>VLOOKUP( CONCATENATE(G1286,H1286),градация!F:I,4,0)</f>
        <v>3</v>
      </c>
    </row>
    <row r="1287" spans="1:14" x14ac:dyDescent="0.3">
      <c r="A1287" t="s">
        <v>16</v>
      </c>
      <c r="B1287">
        <v>3</v>
      </c>
      <c r="C1287">
        <v>79</v>
      </c>
      <c r="D1287">
        <v>5000</v>
      </c>
      <c r="E1287">
        <v>10000</v>
      </c>
      <c r="F1287" t="s">
        <v>18</v>
      </c>
      <c r="G1287">
        <v>333</v>
      </c>
      <c r="H1287">
        <v>1000000</v>
      </c>
      <c r="I1287">
        <v>0.34</v>
      </c>
      <c r="J1287" t="s">
        <v>5</v>
      </c>
      <c r="K1287">
        <v>6.3</v>
      </c>
      <c r="L1287">
        <f t="shared" si="20"/>
        <v>5.3968253968253971E-2</v>
      </c>
      <c r="M1287">
        <f>VLOOKUP( CONCATENATE(D1287,E1287),градация!A:D,4,0)</f>
        <v>5</v>
      </c>
      <c r="N1287">
        <f>VLOOKUP( CONCATENATE(G1287,H1287),градация!F:I,4,0)</f>
        <v>3</v>
      </c>
    </row>
    <row r="1288" spans="1:14" x14ac:dyDescent="0.3">
      <c r="A1288" t="s">
        <v>16</v>
      </c>
      <c r="B1288">
        <v>3</v>
      </c>
      <c r="C1288">
        <v>79</v>
      </c>
      <c r="D1288">
        <v>10000</v>
      </c>
      <c r="E1288">
        <v>100000</v>
      </c>
      <c r="F1288" t="s">
        <v>18</v>
      </c>
      <c r="G1288">
        <v>333</v>
      </c>
      <c r="H1288">
        <v>1000000</v>
      </c>
      <c r="I1288">
        <v>0.33</v>
      </c>
      <c r="J1288" t="s">
        <v>5</v>
      </c>
      <c r="K1288">
        <v>6.3</v>
      </c>
      <c r="L1288">
        <f t="shared" si="20"/>
        <v>5.2380952380952382E-2</v>
      </c>
      <c r="M1288">
        <f>VLOOKUP( CONCATENATE(D1288,E1288),градация!A:D,4,0)</f>
        <v>6</v>
      </c>
      <c r="N1288">
        <f>VLOOKUP( CONCATENATE(G1288,H1288),градация!F:I,4,0)</f>
        <v>3</v>
      </c>
    </row>
    <row r="1289" spans="1:14" hidden="1" x14ac:dyDescent="0.3">
      <c r="A1289" t="s">
        <v>16</v>
      </c>
      <c r="B1289">
        <v>47</v>
      </c>
      <c r="C1289">
        <v>79</v>
      </c>
      <c r="D1289">
        <v>0</v>
      </c>
      <c r="E1289">
        <v>5</v>
      </c>
      <c r="F1289" t="s">
        <v>17</v>
      </c>
      <c r="G1289">
        <v>0</v>
      </c>
      <c r="H1289">
        <v>166</v>
      </c>
      <c r="I1289">
        <v>130</v>
      </c>
      <c r="J1289" t="s">
        <v>5</v>
      </c>
      <c r="K1289">
        <v>6.3</v>
      </c>
      <c r="L1289">
        <f t="shared" si="20"/>
        <v>20.634920634920636</v>
      </c>
      <c r="M1289">
        <f>VLOOKUP( CONCATENATE(D1289,E1289),градация!A:D,4,0)</f>
        <v>1</v>
      </c>
      <c r="N1289">
        <f>VLOOKUP( CONCATENATE(G1289,H1289),градация!F:I,4,0)</f>
        <v>1</v>
      </c>
    </row>
    <row r="1290" spans="1:14" hidden="1" x14ac:dyDescent="0.3">
      <c r="A1290" t="s">
        <v>16</v>
      </c>
      <c r="B1290">
        <v>47</v>
      </c>
      <c r="C1290">
        <v>79</v>
      </c>
      <c r="D1290">
        <v>5</v>
      </c>
      <c r="E1290">
        <v>25</v>
      </c>
      <c r="F1290" t="s">
        <v>17</v>
      </c>
      <c r="G1290">
        <v>0</v>
      </c>
      <c r="H1290">
        <v>166</v>
      </c>
      <c r="I1290">
        <v>120</v>
      </c>
      <c r="J1290" t="s">
        <v>5</v>
      </c>
      <c r="K1290">
        <v>6.3</v>
      </c>
      <c r="L1290">
        <f t="shared" si="20"/>
        <v>19.047619047619047</v>
      </c>
      <c r="M1290">
        <f>VLOOKUP( CONCATENATE(D1290,E1290),градация!A:D,4,0)</f>
        <v>2</v>
      </c>
      <c r="N1290">
        <f>VLOOKUP( CONCATENATE(G1290,H1290),градация!F:I,4,0)</f>
        <v>1</v>
      </c>
    </row>
    <row r="1291" spans="1:14" hidden="1" x14ac:dyDescent="0.3">
      <c r="A1291" t="s">
        <v>16</v>
      </c>
      <c r="B1291">
        <v>47</v>
      </c>
      <c r="C1291">
        <v>79</v>
      </c>
      <c r="D1291">
        <v>25</v>
      </c>
      <c r="E1291">
        <v>50</v>
      </c>
      <c r="F1291" t="s">
        <v>17</v>
      </c>
      <c r="G1291">
        <v>0</v>
      </c>
      <c r="H1291">
        <v>166</v>
      </c>
      <c r="I1291">
        <v>110</v>
      </c>
      <c r="J1291" t="s">
        <v>5</v>
      </c>
      <c r="K1291">
        <v>6.3</v>
      </c>
      <c r="L1291">
        <f t="shared" si="20"/>
        <v>17.460317460317462</v>
      </c>
      <c r="M1291">
        <f>VLOOKUP( CONCATENATE(D1291,E1291),градация!A:D,4,0)</f>
        <v>3</v>
      </c>
      <c r="N1291">
        <f>VLOOKUP( CONCATENATE(G1291,H1291),градация!F:I,4,0)</f>
        <v>1</v>
      </c>
    </row>
    <row r="1292" spans="1:14" hidden="1" x14ac:dyDescent="0.3">
      <c r="A1292" t="s">
        <v>16</v>
      </c>
      <c r="B1292">
        <v>47</v>
      </c>
      <c r="C1292">
        <v>79</v>
      </c>
      <c r="D1292">
        <v>0</v>
      </c>
      <c r="E1292">
        <v>5</v>
      </c>
      <c r="F1292" t="s">
        <v>17</v>
      </c>
      <c r="G1292">
        <v>166</v>
      </c>
      <c r="H1292">
        <v>333</v>
      </c>
      <c r="I1292">
        <v>150</v>
      </c>
      <c r="J1292" t="s">
        <v>5</v>
      </c>
      <c r="K1292">
        <v>6.3</v>
      </c>
      <c r="L1292">
        <f t="shared" si="20"/>
        <v>23.80952380952381</v>
      </c>
      <c r="M1292">
        <f>VLOOKUP( CONCATENATE(D1292,E1292),градация!A:D,4,0)</f>
        <v>1</v>
      </c>
      <c r="N1292">
        <f>VLOOKUP( CONCATENATE(G1292,H1292),градация!F:I,4,0)</f>
        <v>2</v>
      </c>
    </row>
    <row r="1293" spans="1:14" hidden="1" x14ac:dyDescent="0.3">
      <c r="A1293" t="s">
        <v>16</v>
      </c>
      <c r="B1293">
        <v>47</v>
      </c>
      <c r="C1293">
        <v>79</v>
      </c>
      <c r="D1293">
        <v>5</v>
      </c>
      <c r="E1293">
        <v>25</v>
      </c>
      <c r="F1293" t="s">
        <v>17</v>
      </c>
      <c r="G1293">
        <v>166</v>
      </c>
      <c r="H1293">
        <v>333</v>
      </c>
      <c r="I1293">
        <v>130</v>
      </c>
      <c r="J1293" t="s">
        <v>5</v>
      </c>
      <c r="K1293">
        <v>6.3</v>
      </c>
      <c r="L1293">
        <f t="shared" si="20"/>
        <v>20.634920634920636</v>
      </c>
      <c r="M1293">
        <f>VLOOKUP( CONCATENATE(D1293,E1293),градация!A:D,4,0)</f>
        <v>2</v>
      </c>
      <c r="N1293">
        <f>VLOOKUP( CONCATENATE(G1293,H1293),градация!F:I,4,0)</f>
        <v>2</v>
      </c>
    </row>
    <row r="1294" spans="1:14" hidden="1" x14ac:dyDescent="0.3">
      <c r="A1294" t="s">
        <v>16</v>
      </c>
      <c r="B1294">
        <v>47</v>
      </c>
      <c r="C1294">
        <v>79</v>
      </c>
      <c r="D1294">
        <v>25</v>
      </c>
      <c r="E1294">
        <v>50</v>
      </c>
      <c r="F1294" t="s">
        <v>17</v>
      </c>
      <c r="G1294">
        <v>166</v>
      </c>
      <c r="H1294">
        <v>333</v>
      </c>
      <c r="I1294">
        <v>125</v>
      </c>
      <c r="J1294" t="s">
        <v>5</v>
      </c>
      <c r="K1294">
        <v>6.3</v>
      </c>
      <c r="L1294">
        <f t="shared" si="20"/>
        <v>19.841269841269842</v>
      </c>
      <c r="M1294">
        <f>VLOOKUP( CONCATENATE(D1294,E1294),градация!A:D,4,0)</f>
        <v>3</v>
      </c>
      <c r="N1294">
        <f>VLOOKUP( CONCATENATE(G1294,H1294),градация!F:I,4,0)</f>
        <v>2</v>
      </c>
    </row>
    <row r="1295" spans="1:14" x14ac:dyDescent="0.3">
      <c r="A1295" t="s">
        <v>16</v>
      </c>
      <c r="B1295">
        <v>47</v>
      </c>
      <c r="C1295">
        <v>79</v>
      </c>
      <c r="D1295">
        <v>0</v>
      </c>
      <c r="E1295">
        <v>5000</v>
      </c>
      <c r="F1295" t="s">
        <v>18</v>
      </c>
      <c r="G1295">
        <v>333</v>
      </c>
      <c r="H1295">
        <v>1000000</v>
      </c>
      <c r="I1295">
        <v>0.35</v>
      </c>
      <c r="J1295" t="s">
        <v>5</v>
      </c>
      <c r="K1295">
        <v>6.3</v>
      </c>
      <c r="L1295">
        <f t="shared" si="20"/>
        <v>5.5555555555555552E-2</v>
      </c>
      <c r="M1295">
        <f>VLOOKUP( CONCATENATE(D1295,E1295),градация!A:D,4,0)</f>
        <v>4</v>
      </c>
      <c r="N1295">
        <f>VLOOKUP( CONCATENATE(G1295,H1295),градация!F:I,4,0)</f>
        <v>3</v>
      </c>
    </row>
    <row r="1296" spans="1:14" x14ac:dyDescent="0.3">
      <c r="A1296" t="s">
        <v>16</v>
      </c>
      <c r="B1296">
        <v>47</v>
      </c>
      <c r="C1296">
        <v>79</v>
      </c>
      <c r="D1296">
        <v>5000</v>
      </c>
      <c r="E1296">
        <v>10000</v>
      </c>
      <c r="F1296" t="s">
        <v>18</v>
      </c>
      <c r="G1296">
        <v>333</v>
      </c>
      <c r="H1296">
        <v>1000000</v>
      </c>
      <c r="I1296">
        <v>0.34</v>
      </c>
      <c r="J1296" t="s">
        <v>5</v>
      </c>
      <c r="K1296">
        <v>6.3</v>
      </c>
      <c r="L1296">
        <f t="shared" si="20"/>
        <v>5.3968253968253971E-2</v>
      </c>
      <c r="M1296">
        <f>VLOOKUP( CONCATENATE(D1296,E1296),градация!A:D,4,0)</f>
        <v>5</v>
      </c>
      <c r="N1296">
        <f>VLOOKUP( CONCATENATE(G1296,H1296),градация!F:I,4,0)</f>
        <v>3</v>
      </c>
    </row>
    <row r="1297" spans="1:14" x14ac:dyDescent="0.3">
      <c r="A1297" t="s">
        <v>16</v>
      </c>
      <c r="B1297">
        <v>47</v>
      </c>
      <c r="C1297">
        <v>79</v>
      </c>
      <c r="D1297">
        <v>10000</v>
      </c>
      <c r="E1297">
        <v>100000</v>
      </c>
      <c r="F1297" t="s">
        <v>18</v>
      </c>
      <c r="G1297">
        <v>333</v>
      </c>
      <c r="H1297">
        <v>1000000</v>
      </c>
      <c r="I1297">
        <v>0.33</v>
      </c>
      <c r="J1297" t="s">
        <v>5</v>
      </c>
      <c r="K1297">
        <v>6.3</v>
      </c>
      <c r="L1297">
        <f t="shared" si="20"/>
        <v>5.2380952380952382E-2</v>
      </c>
      <c r="M1297">
        <f>VLOOKUP( CONCATENATE(D1297,E1297),градация!A:D,4,0)</f>
        <v>6</v>
      </c>
      <c r="N1297">
        <f>VLOOKUP( CONCATENATE(G1297,H1297),градация!F:I,4,0)</f>
        <v>3</v>
      </c>
    </row>
    <row r="1298" spans="1:14" hidden="1" x14ac:dyDescent="0.3">
      <c r="A1298" t="s">
        <v>16</v>
      </c>
      <c r="B1298">
        <v>39</v>
      </c>
      <c r="C1298">
        <v>79</v>
      </c>
      <c r="D1298">
        <v>0</v>
      </c>
      <c r="E1298">
        <v>5</v>
      </c>
      <c r="F1298" t="s">
        <v>17</v>
      </c>
      <c r="G1298">
        <v>0</v>
      </c>
      <c r="H1298">
        <v>166</v>
      </c>
      <c r="I1298">
        <v>130</v>
      </c>
      <c r="J1298" t="s">
        <v>5</v>
      </c>
      <c r="K1298">
        <v>6.3</v>
      </c>
      <c r="L1298">
        <f t="shared" si="20"/>
        <v>20.634920634920636</v>
      </c>
      <c r="M1298">
        <f>VLOOKUP( CONCATENATE(D1298,E1298),градация!A:D,4,0)</f>
        <v>1</v>
      </c>
      <c r="N1298">
        <f>VLOOKUP( CONCATENATE(G1298,H1298),градация!F:I,4,0)</f>
        <v>1</v>
      </c>
    </row>
    <row r="1299" spans="1:14" hidden="1" x14ac:dyDescent="0.3">
      <c r="A1299" t="s">
        <v>16</v>
      </c>
      <c r="B1299">
        <v>39</v>
      </c>
      <c r="C1299">
        <v>79</v>
      </c>
      <c r="D1299">
        <v>5</v>
      </c>
      <c r="E1299">
        <v>25</v>
      </c>
      <c r="F1299" t="s">
        <v>17</v>
      </c>
      <c r="G1299">
        <v>0</v>
      </c>
      <c r="H1299">
        <v>166</v>
      </c>
      <c r="I1299">
        <v>125</v>
      </c>
      <c r="J1299" t="s">
        <v>5</v>
      </c>
      <c r="K1299">
        <v>6.3</v>
      </c>
      <c r="L1299">
        <f t="shared" si="20"/>
        <v>19.841269841269842</v>
      </c>
      <c r="M1299">
        <f>VLOOKUP( CONCATENATE(D1299,E1299),градация!A:D,4,0)</f>
        <v>2</v>
      </c>
      <c r="N1299">
        <f>VLOOKUP( CONCATENATE(G1299,H1299),градация!F:I,4,0)</f>
        <v>1</v>
      </c>
    </row>
    <row r="1300" spans="1:14" hidden="1" x14ac:dyDescent="0.3">
      <c r="A1300" t="s">
        <v>16</v>
      </c>
      <c r="B1300">
        <v>39</v>
      </c>
      <c r="C1300">
        <v>79</v>
      </c>
      <c r="D1300">
        <v>25</v>
      </c>
      <c r="E1300">
        <v>50</v>
      </c>
      <c r="F1300" t="s">
        <v>17</v>
      </c>
      <c r="G1300">
        <v>0</v>
      </c>
      <c r="H1300">
        <v>166</v>
      </c>
      <c r="I1300">
        <v>120</v>
      </c>
      <c r="J1300" t="s">
        <v>5</v>
      </c>
      <c r="K1300">
        <v>6.3</v>
      </c>
      <c r="L1300">
        <f t="shared" si="20"/>
        <v>19.047619047619047</v>
      </c>
      <c r="M1300">
        <f>VLOOKUP( CONCATENATE(D1300,E1300),градация!A:D,4,0)</f>
        <v>3</v>
      </c>
      <c r="N1300">
        <f>VLOOKUP( CONCATENATE(G1300,H1300),градация!F:I,4,0)</f>
        <v>1</v>
      </c>
    </row>
    <row r="1301" spans="1:14" hidden="1" x14ac:dyDescent="0.3">
      <c r="A1301" t="s">
        <v>16</v>
      </c>
      <c r="B1301">
        <v>39</v>
      </c>
      <c r="C1301">
        <v>79</v>
      </c>
      <c r="D1301">
        <v>0</v>
      </c>
      <c r="E1301">
        <v>5</v>
      </c>
      <c r="F1301" t="s">
        <v>17</v>
      </c>
      <c r="G1301">
        <v>166</v>
      </c>
      <c r="H1301">
        <v>333</v>
      </c>
      <c r="I1301">
        <v>150</v>
      </c>
      <c r="J1301" t="s">
        <v>5</v>
      </c>
      <c r="K1301">
        <v>6.3</v>
      </c>
      <c r="L1301">
        <f t="shared" si="20"/>
        <v>23.80952380952381</v>
      </c>
      <c r="M1301">
        <f>VLOOKUP( CONCATENATE(D1301,E1301),градация!A:D,4,0)</f>
        <v>1</v>
      </c>
      <c r="N1301">
        <f>VLOOKUP( CONCATENATE(G1301,H1301),градация!F:I,4,0)</f>
        <v>2</v>
      </c>
    </row>
    <row r="1302" spans="1:14" hidden="1" x14ac:dyDescent="0.3">
      <c r="A1302" t="s">
        <v>16</v>
      </c>
      <c r="B1302">
        <v>39</v>
      </c>
      <c r="C1302">
        <v>79</v>
      </c>
      <c r="D1302">
        <v>5</v>
      </c>
      <c r="E1302">
        <v>25</v>
      </c>
      <c r="F1302" t="s">
        <v>17</v>
      </c>
      <c r="G1302">
        <v>166</v>
      </c>
      <c r="H1302">
        <v>333</v>
      </c>
      <c r="I1302">
        <v>140</v>
      </c>
      <c r="J1302" t="s">
        <v>5</v>
      </c>
      <c r="K1302">
        <v>6.3</v>
      </c>
      <c r="L1302">
        <f t="shared" si="20"/>
        <v>22.222222222222221</v>
      </c>
      <c r="M1302">
        <f>VLOOKUP( CONCATENATE(D1302,E1302),градация!A:D,4,0)</f>
        <v>2</v>
      </c>
      <c r="N1302">
        <f>VLOOKUP( CONCATENATE(G1302,H1302),градация!F:I,4,0)</f>
        <v>2</v>
      </c>
    </row>
    <row r="1303" spans="1:14" hidden="1" x14ac:dyDescent="0.3">
      <c r="A1303" t="s">
        <v>16</v>
      </c>
      <c r="B1303">
        <v>39</v>
      </c>
      <c r="C1303">
        <v>79</v>
      </c>
      <c r="D1303">
        <v>25</v>
      </c>
      <c r="E1303">
        <v>50</v>
      </c>
      <c r="F1303" t="s">
        <v>17</v>
      </c>
      <c r="G1303">
        <v>166</v>
      </c>
      <c r="H1303">
        <v>333</v>
      </c>
      <c r="I1303">
        <v>135</v>
      </c>
      <c r="J1303" t="s">
        <v>5</v>
      </c>
      <c r="K1303">
        <v>6.3</v>
      </c>
      <c r="L1303">
        <f t="shared" si="20"/>
        <v>21.428571428571431</v>
      </c>
      <c r="M1303">
        <f>VLOOKUP( CONCATENATE(D1303,E1303),градация!A:D,4,0)</f>
        <v>3</v>
      </c>
      <c r="N1303">
        <f>VLOOKUP( CONCATENATE(G1303,H1303),градация!F:I,4,0)</f>
        <v>2</v>
      </c>
    </row>
    <row r="1304" spans="1:14" x14ac:dyDescent="0.3">
      <c r="A1304" t="s">
        <v>16</v>
      </c>
      <c r="B1304">
        <v>39</v>
      </c>
      <c r="C1304">
        <v>79</v>
      </c>
      <c r="D1304">
        <v>0</v>
      </c>
      <c r="E1304">
        <v>5000</v>
      </c>
      <c r="F1304" t="s">
        <v>18</v>
      </c>
      <c r="G1304">
        <v>333</v>
      </c>
      <c r="H1304">
        <v>1000000</v>
      </c>
      <c r="I1304">
        <v>0.37</v>
      </c>
      <c r="J1304" t="s">
        <v>5</v>
      </c>
      <c r="K1304">
        <v>6.3</v>
      </c>
      <c r="L1304">
        <f t="shared" si="20"/>
        <v>5.873015873015873E-2</v>
      </c>
      <c r="M1304">
        <f>VLOOKUP( CONCATENATE(D1304,E1304),градация!A:D,4,0)</f>
        <v>4</v>
      </c>
      <c r="N1304">
        <f>VLOOKUP( CONCATENATE(G1304,H1304),градация!F:I,4,0)</f>
        <v>3</v>
      </c>
    </row>
    <row r="1305" spans="1:14" x14ac:dyDescent="0.3">
      <c r="A1305" t="s">
        <v>16</v>
      </c>
      <c r="B1305">
        <v>39</v>
      </c>
      <c r="C1305">
        <v>79</v>
      </c>
      <c r="D1305">
        <v>5000</v>
      </c>
      <c r="E1305">
        <v>10000</v>
      </c>
      <c r="F1305" t="s">
        <v>18</v>
      </c>
      <c r="G1305">
        <v>333</v>
      </c>
      <c r="H1305">
        <v>1000000</v>
      </c>
      <c r="I1305">
        <v>0.36</v>
      </c>
      <c r="J1305" t="s">
        <v>5</v>
      </c>
      <c r="K1305">
        <v>6.3</v>
      </c>
      <c r="L1305">
        <f t="shared" si="20"/>
        <v>5.7142857142857141E-2</v>
      </c>
      <c r="M1305">
        <f>VLOOKUP( CONCATENATE(D1305,E1305),градация!A:D,4,0)</f>
        <v>5</v>
      </c>
      <c r="N1305">
        <f>VLOOKUP( CONCATENATE(G1305,H1305),градация!F:I,4,0)</f>
        <v>3</v>
      </c>
    </row>
    <row r="1306" spans="1:14" x14ac:dyDescent="0.3">
      <c r="A1306" t="s">
        <v>16</v>
      </c>
      <c r="B1306">
        <v>39</v>
      </c>
      <c r="C1306">
        <v>79</v>
      </c>
      <c r="D1306">
        <v>10000</v>
      </c>
      <c r="E1306">
        <v>100000</v>
      </c>
      <c r="F1306" t="s">
        <v>18</v>
      </c>
      <c r="G1306">
        <v>333</v>
      </c>
      <c r="H1306">
        <v>1000000</v>
      </c>
      <c r="I1306">
        <v>0.35</v>
      </c>
      <c r="J1306" t="s">
        <v>5</v>
      </c>
      <c r="K1306">
        <v>6.3</v>
      </c>
      <c r="L1306">
        <f t="shared" si="20"/>
        <v>5.5555555555555552E-2</v>
      </c>
      <c r="M1306">
        <f>VLOOKUP( CONCATENATE(D1306,E1306),градация!A:D,4,0)</f>
        <v>6</v>
      </c>
      <c r="N1306">
        <f>VLOOKUP( CONCATENATE(G1306,H1306),градация!F:I,4,0)</f>
        <v>3</v>
      </c>
    </row>
    <row r="1307" spans="1:14" hidden="1" x14ac:dyDescent="0.3">
      <c r="A1307" t="s">
        <v>16</v>
      </c>
      <c r="B1307">
        <v>23</v>
      </c>
      <c r="C1307">
        <v>79</v>
      </c>
      <c r="D1307">
        <v>0</v>
      </c>
      <c r="E1307">
        <v>5</v>
      </c>
      <c r="F1307" t="s">
        <v>17</v>
      </c>
      <c r="G1307">
        <v>0</v>
      </c>
      <c r="H1307">
        <v>166</v>
      </c>
      <c r="I1307">
        <v>130</v>
      </c>
      <c r="J1307" t="s">
        <v>5</v>
      </c>
      <c r="K1307">
        <v>6.3</v>
      </c>
      <c r="L1307">
        <f t="shared" si="20"/>
        <v>20.634920634920636</v>
      </c>
      <c r="M1307">
        <f>VLOOKUP( CONCATENATE(D1307,E1307),градация!A:D,4,0)</f>
        <v>1</v>
      </c>
      <c r="N1307">
        <f>VLOOKUP( CONCATENATE(G1307,H1307),градация!F:I,4,0)</f>
        <v>1</v>
      </c>
    </row>
    <row r="1308" spans="1:14" hidden="1" x14ac:dyDescent="0.3">
      <c r="A1308" t="s">
        <v>16</v>
      </c>
      <c r="B1308">
        <v>23</v>
      </c>
      <c r="C1308">
        <v>79</v>
      </c>
      <c r="D1308">
        <v>5</v>
      </c>
      <c r="E1308">
        <v>25</v>
      </c>
      <c r="F1308" t="s">
        <v>17</v>
      </c>
      <c r="G1308">
        <v>0</v>
      </c>
      <c r="H1308">
        <v>166</v>
      </c>
      <c r="I1308">
        <v>120</v>
      </c>
      <c r="J1308" t="s">
        <v>5</v>
      </c>
      <c r="K1308">
        <v>6.3</v>
      </c>
      <c r="L1308">
        <f t="shared" si="20"/>
        <v>19.047619047619047</v>
      </c>
      <c r="M1308">
        <f>VLOOKUP( CONCATENATE(D1308,E1308),градация!A:D,4,0)</f>
        <v>2</v>
      </c>
      <c r="N1308">
        <f>VLOOKUP( CONCATENATE(G1308,H1308),градация!F:I,4,0)</f>
        <v>1</v>
      </c>
    </row>
    <row r="1309" spans="1:14" hidden="1" x14ac:dyDescent="0.3">
      <c r="A1309" t="s">
        <v>16</v>
      </c>
      <c r="B1309">
        <v>23</v>
      </c>
      <c r="C1309">
        <v>79</v>
      </c>
      <c r="D1309">
        <v>25</v>
      </c>
      <c r="E1309">
        <v>50</v>
      </c>
      <c r="F1309" t="s">
        <v>17</v>
      </c>
      <c r="G1309">
        <v>0</v>
      </c>
      <c r="H1309">
        <v>166</v>
      </c>
      <c r="I1309">
        <v>110</v>
      </c>
      <c r="J1309" t="s">
        <v>5</v>
      </c>
      <c r="K1309">
        <v>6.3</v>
      </c>
      <c r="L1309">
        <f t="shared" si="20"/>
        <v>17.460317460317462</v>
      </c>
      <c r="M1309">
        <f>VLOOKUP( CONCATENATE(D1309,E1309),градация!A:D,4,0)</f>
        <v>3</v>
      </c>
      <c r="N1309">
        <f>VLOOKUP( CONCATENATE(G1309,H1309),градация!F:I,4,0)</f>
        <v>1</v>
      </c>
    </row>
    <row r="1310" spans="1:14" hidden="1" x14ac:dyDescent="0.3">
      <c r="A1310" t="s">
        <v>16</v>
      </c>
      <c r="B1310">
        <v>23</v>
      </c>
      <c r="C1310">
        <v>79</v>
      </c>
      <c r="D1310">
        <v>0</v>
      </c>
      <c r="E1310">
        <v>5</v>
      </c>
      <c r="F1310" t="s">
        <v>17</v>
      </c>
      <c r="G1310">
        <v>166</v>
      </c>
      <c r="H1310">
        <v>333</v>
      </c>
      <c r="I1310">
        <v>150</v>
      </c>
      <c r="J1310" t="s">
        <v>5</v>
      </c>
      <c r="K1310">
        <v>6.3</v>
      </c>
      <c r="L1310">
        <f t="shared" si="20"/>
        <v>23.80952380952381</v>
      </c>
      <c r="M1310">
        <f>VLOOKUP( CONCATENATE(D1310,E1310),градация!A:D,4,0)</f>
        <v>1</v>
      </c>
      <c r="N1310">
        <f>VLOOKUP( CONCATENATE(G1310,H1310),градация!F:I,4,0)</f>
        <v>2</v>
      </c>
    </row>
    <row r="1311" spans="1:14" hidden="1" x14ac:dyDescent="0.3">
      <c r="A1311" t="s">
        <v>16</v>
      </c>
      <c r="B1311">
        <v>23</v>
      </c>
      <c r="C1311">
        <v>79</v>
      </c>
      <c r="D1311">
        <v>5</v>
      </c>
      <c r="E1311">
        <v>25</v>
      </c>
      <c r="F1311" t="s">
        <v>17</v>
      </c>
      <c r="G1311">
        <v>166</v>
      </c>
      <c r="H1311">
        <v>333</v>
      </c>
      <c r="I1311">
        <v>130</v>
      </c>
      <c r="J1311" t="s">
        <v>5</v>
      </c>
      <c r="K1311">
        <v>6.3</v>
      </c>
      <c r="L1311">
        <f t="shared" si="20"/>
        <v>20.634920634920636</v>
      </c>
      <c r="M1311">
        <f>VLOOKUP( CONCATENATE(D1311,E1311),градация!A:D,4,0)</f>
        <v>2</v>
      </c>
      <c r="N1311">
        <f>VLOOKUP( CONCATENATE(G1311,H1311),градация!F:I,4,0)</f>
        <v>2</v>
      </c>
    </row>
    <row r="1312" spans="1:14" hidden="1" x14ac:dyDescent="0.3">
      <c r="A1312" t="s">
        <v>16</v>
      </c>
      <c r="B1312">
        <v>23</v>
      </c>
      <c r="C1312">
        <v>79</v>
      </c>
      <c r="D1312">
        <v>25</v>
      </c>
      <c r="E1312">
        <v>50</v>
      </c>
      <c r="F1312" t="s">
        <v>17</v>
      </c>
      <c r="G1312">
        <v>166</v>
      </c>
      <c r="H1312">
        <v>333</v>
      </c>
      <c r="I1312">
        <v>125</v>
      </c>
      <c r="J1312" t="s">
        <v>5</v>
      </c>
      <c r="K1312">
        <v>6.3</v>
      </c>
      <c r="L1312">
        <f t="shared" si="20"/>
        <v>19.841269841269842</v>
      </c>
      <c r="M1312">
        <f>VLOOKUP( CONCATENATE(D1312,E1312),градация!A:D,4,0)</f>
        <v>3</v>
      </c>
      <c r="N1312">
        <f>VLOOKUP( CONCATENATE(G1312,H1312),градация!F:I,4,0)</f>
        <v>2</v>
      </c>
    </row>
    <row r="1313" spans="1:14" x14ac:dyDescent="0.3">
      <c r="A1313" t="s">
        <v>16</v>
      </c>
      <c r="B1313">
        <v>23</v>
      </c>
      <c r="C1313">
        <v>79</v>
      </c>
      <c r="D1313">
        <v>0</v>
      </c>
      <c r="E1313">
        <v>5000</v>
      </c>
      <c r="F1313" t="s">
        <v>18</v>
      </c>
      <c r="G1313">
        <v>333</v>
      </c>
      <c r="H1313">
        <v>1000000</v>
      </c>
      <c r="I1313">
        <v>0.35</v>
      </c>
      <c r="J1313" t="s">
        <v>5</v>
      </c>
      <c r="K1313">
        <v>6.3</v>
      </c>
      <c r="L1313">
        <f t="shared" si="20"/>
        <v>5.5555555555555552E-2</v>
      </c>
      <c r="M1313">
        <f>VLOOKUP( CONCATENATE(D1313,E1313),градация!A:D,4,0)</f>
        <v>4</v>
      </c>
      <c r="N1313">
        <f>VLOOKUP( CONCATENATE(G1313,H1313),градация!F:I,4,0)</f>
        <v>3</v>
      </c>
    </row>
    <row r="1314" spans="1:14" x14ac:dyDescent="0.3">
      <c r="A1314" t="s">
        <v>16</v>
      </c>
      <c r="B1314">
        <v>23</v>
      </c>
      <c r="C1314">
        <v>79</v>
      </c>
      <c r="D1314">
        <v>5000</v>
      </c>
      <c r="E1314">
        <v>10000</v>
      </c>
      <c r="F1314" t="s">
        <v>18</v>
      </c>
      <c r="G1314">
        <v>333</v>
      </c>
      <c r="H1314">
        <v>1000000</v>
      </c>
      <c r="I1314">
        <v>0.34</v>
      </c>
      <c r="J1314" t="s">
        <v>5</v>
      </c>
      <c r="K1314">
        <v>6.3</v>
      </c>
      <c r="L1314">
        <f t="shared" si="20"/>
        <v>5.3968253968253971E-2</v>
      </c>
      <c r="M1314">
        <f>VLOOKUP( CONCATENATE(D1314,E1314),градация!A:D,4,0)</f>
        <v>5</v>
      </c>
      <c r="N1314">
        <f>VLOOKUP( CONCATENATE(G1314,H1314),градация!F:I,4,0)</f>
        <v>3</v>
      </c>
    </row>
    <row r="1315" spans="1:14" x14ac:dyDescent="0.3">
      <c r="A1315" t="s">
        <v>16</v>
      </c>
      <c r="B1315">
        <v>23</v>
      </c>
      <c r="C1315">
        <v>79</v>
      </c>
      <c r="D1315">
        <v>10000</v>
      </c>
      <c r="E1315">
        <v>100000</v>
      </c>
      <c r="F1315" t="s">
        <v>18</v>
      </c>
      <c r="G1315">
        <v>333</v>
      </c>
      <c r="H1315">
        <v>1000000</v>
      </c>
      <c r="I1315">
        <v>0.33</v>
      </c>
      <c r="J1315" t="s">
        <v>5</v>
      </c>
      <c r="K1315">
        <v>6.3</v>
      </c>
      <c r="L1315">
        <f t="shared" si="20"/>
        <v>5.2380952380952382E-2</v>
      </c>
      <c r="M1315">
        <f>VLOOKUP( CONCATENATE(D1315,E1315),градация!A:D,4,0)</f>
        <v>6</v>
      </c>
      <c r="N1315">
        <f>VLOOKUP( CONCATENATE(G1315,H1315),градация!F:I,4,0)</f>
        <v>3</v>
      </c>
    </row>
    <row r="1316" spans="1:14" hidden="1" x14ac:dyDescent="0.3">
      <c r="A1316" t="s">
        <v>16</v>
      </c>
      <c r="B1316">
        <v>71</v>
      </c>
      <c r="C1316">
        <v>79</v>
      </c>
      <c r="D1316">
        <v>0</v>
      </c>
      <c r="E1316">
        <v>5</v>
      </c>
      <c r="F1316" t="s">
        <v>17</v>
      </c>
      <c r="G1316">
        <v>0</v>
      </c>
      <c r="H1316">
        <v>166</v>
      </c>
      <c r="I1316">
        <v>120</v>
      </c>
      <c r="J1316" t="s">
        <v>5</v>
      </c>
      <c r="K1316">
        <v>6.3</v>
      </c>
      <c r="L1316">
        <f t="shared" si="20"/>
        <v>19.047619047619047</v>
      </c>
      <c r="M1316">
        <f>VLOOKUP( CONCATENATE(D1316,E1316),градация!A:D,4,0)</f>
        <v>1</v>
      </c>
      <c r="N1316">
        <f>VLOOKUP( CONCATENATE(G1316,H1316),градация!F:I,4,0)</f>
        <v>1</v>
      </c>
    </row>
    <row r="1317" spans="1:14" hidden="1" x14ac:dyDescent="0.3">
      <c r="A1317" t="s">
        <v>16</v>
      </c>
      <c r="B1317">
        <v>71</v>
      </c>
      <c r="C1317">
        <v>79</v>
      </c>
      <c r="D1317">
        <v>5</v>
      </c>
      <c r="E1317">
        <v>25</v>
      </c>
      <c r="F1317" t="s">
        <v>17</v>
      </c>
      <c r="G1317">
        <v>0</v>
      </c>
      <c r="H1317">
        <v>166</v>
      </c>
      <c r="I1317">
        <v>110</v>
      </c>
      <c r="J1317" t="s">
        <v>5</v>
      </c>
      <c r="K1317">
        <v>6.3</v>
      </c>
      <c r="L1317">
        <f t="shared" si="20"/>
        <v>17.460317460317462</v>
      </c>
      <c r="M1317">
        <f>VLOOKUP( CONCATENATE(D1317,E1317),градация!A:D,4,0)</f>
        <v>2</v>
      </c>
      <c r="N1317">
        <f>VLOOKUP( CONCATENATE(G1317,H1317),градация!F:I,4,0)</f>
        <v>1</v>
      </c>
    </row>
    <row r="1318" spans="1:14" hidden="1" x14ac:dyDescent="0.3">
      <c r="A1318" t="s">
        <v>16</v>
      </c>
      <c r="B1318">
        <v>71</v>
      </c>
      <c r="C1318">
        <v>79</v>
      </c>
      <c r="D1318">
        <v>25</v>
      </c>
      <c r="E1318">
        <v>50</v>
      </c>
      <c r="F1318" t="s">
        <v>17</v>
      </c>
      <c r="G1318">
        <v>0</v>
      </c>
      <c r="H1318">
        <v>166</v>
      </c>
      <c r="I1318">
        <v>100</v>
      </c>
      <c r="J1318" t="s">
        <v>5</v>
      </c>
      <c r="K1318">
        <v>6.3</v>
      </c>
      <c r="L1318">
        <f t="shared" si="20"/>
        <v>15.873015873015873</v>
      </c>
      <c r="M1318">
        <f>VLOOKUP( CONCATENATE(D1318,E1318),градация!A:D,4,0)</f>
        <v>3</v>
      </c>
      <c r="N1318">
        <f>VLOOKUP( CONCATENATE(G1318,H1318),градация!F:I,4,0)</f>
        <v>1</v>
      </c>
    </row>
    <row r="1319" spans="1:14" hidden="1" x14ac:dyDescent="0.3">
      <c r="A1319" t="s">
        <v>16</v>
      </c>
      <c r="B1319">
        <v>71</v>
      </c>
      <c r="C1319">
        <v>79</v>
      </c>
      <c r="D1319">
        <v>0</v>
      </c>
      <c r="E1319">
        <v>5</v>
      </c>
      <c r="F1319" t="s">
        <v>17</v>
      </c>
      <c r="G1319">
        <v>166</v>
      </c>
      <c r="H1319">
        <v>333</v>
      </c>
      <c r="I1319">
        <v>140</v>
      </c>
      <c r="J1319" t="s">
        <v>5</v>
      </c>
      <c r="K1319">
        <v>6.3</v>
      </c>
      <c r="L1319">
        <f t="shared" si="20"/>
        <v>22.222222222222221</v>
      </c>
      <c r="M1319">
        <f>VLOOKUP( CONCATENATE(D1319,E1319),градация!A:D,4,0)</f>
        <v>1</v>
      </c>
      <c r="N1319">
        <f>VLOOKUP( CONCATENATE(G1319,H1319),градация!F:I,4,0)</f>
        <v>2</v>
      </c>
    </row>
    <row r="1320" spans="1:14" hidden="1" x14ac:dyDescent="0.3">
      <c r="A1320" t="s">
        <v>16</v>
      </c>
      <c r="B1320">
        <v>71</v>
      </c>
      <c r="C1320">
        <v>79</v>
      </c>
      <c r="D1320">
        <v>5</v>
      </c>
      <c r="E1320">
        <v>25</v>
      </c>
      <c r="F1320" t="s">
        <v>17</v>
      </c>
      <c r="G1320">
        <v>166</v>
      </c>
      <c r="H1320">
        <v>333</v>
      </c>
      <c r="I1320">
        <v>120</v>
      </c>
      <c r="J1320" t="s">
        <v>5</v>
      </c>
      <c r="K1320">
        <v>6.3</v>
      </c>
      <c r="L1320">
        <f t="shared" si="20"/>
        <v>19.047619047619047</v>
      </c>
      <c r="M1320">
        <f>VLOOKUP( CONCATENATE(D1320,E1320),градация!A:D,4,0)</f>
        <v>2</v>
      </c>
      <c r="N1320">
        <f>VLOOKUP( CONCATENATE(G1320,H1320),градация!F:I,4,0)</f>
        <v>2</v>
      </c>
    </row>
    <row r="1321" spans="1:14" hidden="1" x14ac:dyDescent="0.3">
      <c r="A1321" t="s">
        <v>16</v>
      </c>
      <c r="B1321">
        <v>71</v>
      </c>
      <c r="C1321">
        <v>79</v>
      </c>
      <c r="D1321">
        <v>25</v>
      </c>
      <c r="E1321">
        <v>50</v>
      </c>
      <c r="F1321" t="s">
        <v>17</v>
      </c>
      <c r="G1321">
        <v>166</v>
      </c>
      <c r="H1321">
        <v>333</v>
      </c>
      <c r="I1321">
        <v>115</v>
      </c>
      <c r="J1321" t="s">
        <v>5</v>
      </c>
      <c r="K1321">
        <v>6.3</v>
      </c>
      <c r="L1321">
        <f t="shared" si="20"/>
        <v>18.253968253968253</v>
      </c>
      <c r="M1321">
        <f>VLOOKUP( CONCATENATE(D1321,E1321),градация!A:D,4,0)</f>
        <v>3</v>
      </c>
      <c r="N1321">
        <f>VLOOKUP( CONCATENATE(G1321,H1321),градация!F:I,4,0)</f>
        <v>2</v>
      </c>
    </row>
    <row r="1322" spans="1:14" x14ac:dyDescent="0.3">
      <c r="A1322" t="s">
        <v>16</v>
      </c>
      <c r="B1322">
        <v>71</v>
      </c>
      <c r="C1322">
        <v>79</v>
      </c>
      <c r="D1322">
        <v>0</v>
      </c>
      <c r="E1322">
        <v>5000</v>
      </c>
      <c r="F1322" t="s">
        <v>18</v>
      </c>
      <c r="G1322">
        <v>333</v>
      </c>
      <c r="H1322">
        <v>1000000</v>
      </c>
      <c r="I1322">
        <v>0.32</v>
      </c>
      <c r="J1322" t="s">
        <v>5</v>
      </c>
      <c r="K1322">
        <v>6.3</v>
      </c>
      <c r="L1322">
        <f t="shared" si="20"/>
        <v>5.0793650793650794E-2</v>
      </c>
      <c r="M1322">
        <f>VLOOKUP( CONCATENATE(D1322,E1322),градация!A:D,4,0)</f>
        <v>4</v>
      </c>
      <c r="N1322">
        <f>VLOOKUP( CONCATENATE(G1322,H1322),градация!F:I,4,0)</f>
        <v>3</v>
      </c>
    </row>
    <row r="1323" spans="1:14" x14ac:dyDescent="0.3">
      <c r="A1323" t="s">
        <v>16</v>
      </c>
      <c r="B1323">
        <v>71</v>
      </c>
      <c r="C1323">
        <v>79</v>
      </c>
      <c r="D1323">
        <v>5000</v>
      </c>
      <c r="E1323">
        <v>10000</v>
      </c>
      <c r="F1323" t="s">
        <v>18</v>
      </c>
      <c r="G1323">
        <v>333</v>
      </c>
      <c r="H1323">
        <v>1000000</v>
      </c>
      <c r="I1323">
        <v>0.31</v>
      </c>
      <c r="J1323" t="s">
        <v>5</v>
      </c>
      <c r="K1323">
        <v>6.3</v>
      </c>
      <c r="L1323">
        <f t="shared" si="20"/>
        <v>4.9206349206349205E-2</v>
      </c>
      <c r="M1323">
        <f>VLOOKUP( CONCATENATE(D1323,E1323),градация!A:D,4,0)</f>
        <v>5</v>
      </c>
      <c r="N1323">
        <f>VLOOKUP( CONCATENATE(G1323,H1323),градация!F:I,4,0)</f>
        <v>3</v>
      </c>
    </row>
    <row r="1324" spans="1:14" x14ac:dyDescent="0.3">
      <c r="A1324" t="s">
        <v>16</v>
      </c>
      <c r="B1324">
        <v>71</v>
      </c>
      <c r="C1324">
        <v>79</v>
      </c>
      <c r="D1324">
        <v>10000</v>
      </c>
      <c r="E1324">
        <v>100000</v>
      </c>
      <c r="F1324" t="s">
        <v>18</v>
      </c>
      <c r="G1324">
        <v>333</v>
      </c>
      <c r="H1324">
        <v>1000000</v>
      </c>
      <c r="I1324">
        <v>0.3</v>
      </c>
      <c r="J1324" t="s">
        <v>5</v>
      </c>
      <c r="K1324">
        <v>6.3</v>
      </c>
      <c r="L1324">
        <f t="shared" si="20"/>
        <v>4.7619047619047616E-2</v>
      </c>
      <c r="M1324">
        <f>VLOOKUP( CONCATENATE(D1324,E1324),градация!A:D,4,0)</f>
        <v>6</v>
      </c>
      <c r="N1324">
        <f>VLOOKUP( CONCATENATE(G1324,H1324),градация!F:I,4,0)</f>
        <v>3</v>
      </c>
    </row>
    <row r="1325" spans="1:14" hidden="1" x14ac:dyDescent="0.3">
      <c r="A1325" t="s">
        <v>16</v>
      </c>
      <c r="B1325">
        <v>43</v>
      </c>
      <c r="C1325">
        <v>79</v>
      </c>
      <c r="D1325">
        <v>0</v>
      </c>
      <c r="E1325">
        <v>5</v>
      </c>
      <c r="F1325" t="s">
        <v>17</v>
      </c>
      <c r="G1325">
        <v>0</v>
      </c>
      <c r="H1325">
        <v>166</v>
      </c>
      <c r="I1325">
        <v>130</v>
      </c>
      <c r="J1325" t="s">
        <v>5</v>
      </c>
      <c r="K1325">
        <v>6.3</v>
      </c>
      <c r="L1325">
        <f t="shared" si="20"/>
        <v>20.634920634920636</v>
      </c>
      <c r="M1325">
        <f>VLOOKUP( CONCATENATE(D1325,E1325),градация!A:D,4,0)</f>
        <v>1</v>
      </c>
      <c r="N1325">
        <f>VLOOKUP( CONCATENATE(G1325,H1325),градация!F:I,4,0)</f>
        <v>1</v>
      </c>
    </row>
    <row r="1326" spans="1:14" hidden="1" x14ac:dyDescent="0.3">
      <c r="A1326" t="s">
        <v>16</v>
      </c>
      <c r="B1326">
        <v>43</v>
      </c>
      <c r="C1326">
        <v>79</v>
      </c>
      <c r="D1326">
        <v>5</v>
      </c>
      <c r="E1326">
        <v>25</v>
      </c>
      <c r="F1326" t="s">
        <v>17</v>
      </c>
      <c r="G1326">
        <v>0</v>
      </c>
      <c r="H1326">
        <v>166</v>
      </c>
      <c r="I1326">
        <v>125</v>
      </c>
      <c r="J1326" t="s">
        <v>5</v>
      </c>
      <c r="K1326">
        <v>6.3</v>
      </c>
      <c r="L1326">
        <f t="shared" si="20"/>
        <v>19.841269841269842</v>
      </c>
      <c r="M1326">
        <f>VLOOKUP( CONCATENATE(D1326,E1326),градация!A:D,4,0)</f>
        <v>2</v>
      </c>
      <c r="N1326">
        <f>VLOOKUP( CONCATENATE(G1326,H1326),градация!F:I,4,0)</f>
        <v>1</v>
      </c>
    </row>
    <row r="1327" spans="1:14" hidden="1" x14ac:dyDescent="0.3">
      <c r="A1327" t="s">
        <v>16</v>
      </c>
      <c r="B1327">
        <v>43</v>
      </c>
      <c r="C1327">
        <v>79</v>
      </c>
      <c r="D1327">
        <v>25</v>
      </c>
      <c r="E1327">
        <v>50</v>
      </c>
      <c r="F1327" t="s">
        <v>17</v>
      </c>
      <c r="G1327">
        <v>0</v>
      </c>
      <c r="H1327">
        <v>166</v>
      </c>
      <c r="I1327">
        <v>120</v>
      </c>
      <c r="J1327" t="s">
        <v>5</v>
      </c>
      <c r="K1327">
        <v>6.3</v>
      </c>
      <c r="L1327">
        <f t="shared" si="20"/>
        <v>19.047619047619047</v>
      </c>
      <c r="M1327">
        <f>VLOOKUP( CONCATENATE(D1327,E1327),градация!A:D,4,0)</f>
        <v>3</v>
      </c>
      <c r="N1327">
        <f>VLOOKUP( CONCATENATE(G1327,H1327),градация!F:I,4,0)</f>
        <v>1</v>
      </c>
    </row>
    <row r="1328" spans="1:14" hidden="1" x14ac:dyDescent="0.3">
      <c r="A1328" t="s">
        <v>16</v>
      </c>
      <c r="B1328">
        <v>43</v>
      </c>
      <c r="C1328">
        <v>79</v>
      </c>
      <c r="D1328">
        <v>0</v>
      </c>
      <c r="E1328">
        <v>5</v>
      </c>
      <c r="F1328" t="s">
        <v>17</v>
      </c>
      <c r="G1328">
        <v>166</v>
      </c>
      <c r="H1328">
        <v>333</v>
      </c>
      <c r="I1328">
        <v>150</v>
      </c>
      <c r="J1328" t="s">
        <v>5</v>
      </c>
      <c r="K1328">
        <v>6.3</v>
      </c>
      <c r="L1328">
        <f t="shared" si="20"/>
        <v>23.80952380952381</v>
      </c>
      <c r="M1328">
        <f>VLOOKUP( CONCATENATE(D1328,E1328),градация!A:D,4,0)</f>
        <v>1</v>
      </c>
      <c r="N1328">
        <f>VLOOKUP( CONCATENATE(G1328,H1328),градация!F:I,4,0)</f>
        <v>2</v>
      </c>
    </row>
    <row r="1329" spans="1:14" hidden="1" x14ac:dyDescent="0.3">
      <c r="A1329" t="s">
        <v>16</v>
      </c>
      <c r="B1329">
        <v>43</v>
      </c>
      <c r="C1329">
        <v>79</v>
      </c>
      <c r="D1329">
        <v>5</v>
      </c>
      <c r="E1329">
        <v>25</v>
      </c>
      <c r="F1329" t="s">
        <v>17</v>
      </c>
      <c r="G1329">
        <v>166</v>
      </c>
      <c r="H1329">
        <v>333</v>
      </c>
      <c r="I1329">
        <v>140</v>
      </c>
      <c r="J1329" t="s">
        <v>5</v>
      </c>
      <c r="K1329">
        <v>6.3</v>
      </c>
      <c r="L1329">
        <f t="shared" si="20"/>
        <v>22.222222222222221</v>
      </c>
      <c r="M1329">
        <f>VLOOKUP( CONCATENATE(D1329,E1329),градация!A:D,4,0)</f>
        <v>2</v>
      </c>
      <c r="N1329">
        <f>VLOOKUP( CONCATENATE(G1329,H1329),градация!F:I,4,0)</f>
        <v>2</v>
      </c>
    </row>
    <row r="1330" spans="1:14" hidden="1" x14ac:dyDescent="0.3">
      <c r="A1330" t="s">
        <v>16</v>
      </c>
      <c r="B1330">
        <v>43</v>
      </c>
      <c r="C1330">
        <v>79</v>
      </c>
      <c r="D1330">
        <v>25</v>
      </c>
      <c r="E1330">
        <v>50</v>
      </c>
      <c r="F1330" t="s">
        <v>17</v>
      </c>
      <c r="G1330">
        <v>166</v>
      </c>
      <c r="H1330">
        <v>333</v>
      </c>
      <c r="I1330">
        <v>135</v>
      </c>
      <c r="J1330" t="s">
        <v>5</v>
      </c>
      <c r="K1330">
        <v>6.3</v>
      </c>
      <c r="L1330">
        <f t="shared" si="20"/>
        <v>21.428571428571431</v>
      </c>
      <c r="M1330">
        <f>VLOOKUP( CONCATENATE(D1330,E1330),градация!A:D,4,0)</f>
        <v>3</v>
      </c>
      <c r="N1330">
        <f>VLOOKUP( CONCATENATE(G1330,H1330),градация!F:I,4,0)</f>
        <v>2</v>
      </c>
    </row>
    <row r="1331" spans="1:14" x14ac:dyDescent="0.3">
      <c r="A1331" t="s">
        <v>16</v>
      </c>
      <c r="B1331">
        <v>43</v>
      </c>
      <c r="C1331">
        <v>79</v>
      </c>
      <c r="D1331">
        <v>0</v>
      </c>
      <c r="E1331">
        <v>5000</v>
      </c>
      <c r="F1331" t="s">
        <v>18</v>
      </c>
      <c r="G1331">
        <v>333</v>
      </c>
      <c r="H1331">
        <v>1000000</v>
      </c>
      <c r="I1331">
        <v>0.44</v>
      </c>
      <c r="J1331" t="s">
        <v>5</v>
      </c>
      <c r="K1331">
        <v>6.3</v>
      </c>
      <c r="L1331">
        <f t="shared" si="20"/>
        <v>6.9841269841269843E-2</v>
      </c>
      <c r="M1331">
        <f>VLOOKUP( CONCATENATE(D1331,E1331),градация!A:D,4,0)</f>
        <v>4</v>
      </c>
      <c r="N1331">
        <f>VLOOKUP( CONCATENATE(G1331,H1331),градация!F:I,4,0)</f>
        <v>3</v>
      </c>
    </row>
    <row r="1332" spans="1:14" x14ac:dyDescent="0.3">
      <c r="A1332" t="s">
        <v>16</v>
      </c>
      <c r="B1332">
        <v>43</v>
      </c>
      <c r="C1332">
        <v>79</v>
      </c>
      <c r="D1332">
        <v>5000</v>
      </c>
      <c r="E1332">
        <v>10000</v>
      </c>
      <c r="F1332" t="s">
        <v>18</v>
      </c>
      <c r="G1332">
        <v>333</v>
      </c>
      <c r="H1332">
        <v>1000000</v>
      </c>
      <c r="I1332">
        <v>0.43</v>
      </c>
      <c r="J1332" t="s">
        <v>5</v>
      </c>
      <c r="K1332">
        <v>6.3</v>
      </c>
      <c r="L1332">
        <f t="shared" si="20"/>
        <v>6.8253968253968261E-2</v>
      </c>
      <c r="M1332">
        <f>VLOOKUP( CONCATENATE(D1332,E1332),градация!A:D,4,0)</f>
        <v>5</v>
      </c>
      <c r="N1332">
        <f>VLOOKUP( CONCATENATE(G1332,H1332),градация!F:I,4,0)</f>
        <v>3</v>
      </c>
    </row>
    <row r="1333" spans="1:14" x14ac:dyDescent="0.3">
      <c r="A1333" t="s">
        <v>16</v>
      </c>
      <c r="B1333">
        <v>43</v>
      </c>
      <c r="C1333">
        <v>79</v>
      </c>
      <c r="D1333">
        <v>10000</v>
      </c>
      <c r="E1333">
        <v>100000</v>
      </c>
      <c r="F1333" t="s">
        <v>18</v>
      </c>
      <c r="G1333">
        <v>333</v>
      </c>
      <c r="H1333">
        <v>1000000</v>
      </c>
      <c r="I1333">
        <v>0.42</v>
      </c>
      <c r="J1333" t="s">
        <v>5</v>
      </c>
      <c r="K1333">
        <v>6.3</v>
      </c>
      <c r="L1333">
        <f t="shared" si="20"/>
        <v>6.6666666666666666E-2</v>
      </c>
      <c r="M1333">
        <f>VLOOKUP( CONCATENATE(D1333,E1333),градация!A:D,4,0)</f>
        <v>6</v>
      </c>
      <c r="N1333">
        <f>VLOOKUP( CONCATENATE(G1333,H1333),градация!F:I,4,0)</f>
        <v>3</v>
      </c>
    </row>
    <row r="1334" spans="1:14" hidden="1" x14ac:dyDescent="0.3">
      <c r="A1334" t="s">
        <v>16</v>
      </c>
      <c r="B1334">
        <v>33</v>
      </c>
      <c r="C1334">
        <v>79</v>
      </c>
      <c r="D1334">
        <v>0</v>
      </c>
      <c r="E1334">
        <v>5</v>
      </c>
      <c r="F1334" t="s">
        <v>17</v>
      </c>
      <c r="G1334">
        <v>0</v>
      </c>
      <c r="H1334">
        <v>166</v>
      </c>
      <c r="I1334">
        <v>130</v>
      </c>
      <c r="J1334" t="s">
        <v>5</v>
      </c>
      <c r="K1334">
        <v>6.3</v>
      </c>
      <c r="L1334">
        <f t="shared" si="20"/>
        <v>20.634920634920636</v>
      </c>
      <c r="M1334">
        <f>VLOOKUP( CONCATENATE(D1334,E1334),градация!A:D,4,0)</f>
        <v>1</v>
      </c>
      <c r="N1334">
        <f>VLOOKUP( CONCATENATE(G1334,H1334),градация!F:I,4,0)</f>
        <v>1</v>
      </c>
    </row>
    <row r="1335" spans="1:14" hidden="1" x14ac:dyDescent="0.3">
      <c r="A1335" t="s">
        <v>16</v>
      </c>
      <c r="B1335">
        <v>33</v>
      </c>
      <c r="C1335">
        <v>79</v>
      </c>
      <c r="D1335">
        <v>5</v>
      </c>
      <c r="E1335">
        <v>25</v>
      </c>
      <c r="F1335" t="s">
        <v>17</v>
      </c>
      <c r="G1335">
        <v>0</v>
      </c>
      <c r="H1335">
        <v>166</v>
      </c>
      <c r="I1335">
        <v>125</v>
      </c>
      <c r="J1335" t="s">
        <v>5</v>
      </c>
      <c r="K1335">
        <v>6.3</v>
      </c>
      <c r="L1335">
        <f t="shared" si="20"/>
        <v>19.841269841269842</v>
      </c>
      <c r="M1335">
        <f>VLOOKUP( CONCATENATE(D1335,E1335),градация!A:D,4,0)</f>
        <v>2</v>
      </c>
      <c r="N1335">
        <f>VLOOKUP( CONCATENATE(G1335,H1335),градация!F:I,4,0)</f>
        <v>1</v>
      </c>
    </row>
    <row r="1336" spans="1:14" hidden="1" x14ac:dyDescent="0.3">
      <c r="A1336" t="s">
        <v>16</v>
      </c>
      <c r="B1336">
        <v>33</v>
      </c>
      <c r="C1336">
        <v>79</v>
      </c>
      <c r="D1336">
        <v>25</v>
      </c>
      <c r="E1336">
        <v>50</v>
      </c>
      <c r="F1336" t="s">
        <v>17</v>
      </c>
      <c r="G1336">
        <v>0</v>
      </c>
      <c r="H1336">
        <v>166</v>
      </c>
      <c r="I1336">
        <v>120</v>
      </c>
      <c r="J1336" t="s">
        <v>5</v>
      </c>
      <c r="K1336">
        <v>6.3</v>
      </c>
      <c r="L1336">
        <f t="shared" si="20"/>
        <v>19.047619047619047</v>
      </c>
      <c r="M1336">
        <f>VLOOKUP( CONCATENATE(D1336,E1336),градация!A:D,4,0)</f>
        <v>3</v>
      </c>
      <c r="N1336">
        <f>VLOOKUP( CONCATENATE(G1336,H1336),градация!F:I,4,0)</f>
        <v>1</v>
      </c>
    </row>
    <row r="1337" spans="1:14" hidden="1" x14ac:dyDescent="0.3">
      <c r="A1337" t="s">
        <v>16</v>
      </c>
      <c r="B1337">
        <v>33</v>
      </c>
      <c r="C1337">
        <v>79</v>
      </c>
      <c r="D1337">
        <v>0</v>
      </c>
      <c r="E1337">
        <v>5</v>
      </c>
      <c r="F1337" t="s">
        <v>17</v>
      </c>
      <c r="G1337">
        <v>166</v>
      </c>
      <c r="H1337">
        <v>333</v>
      </c>
      <c r="I1337">
        <v>150</v>
      </c>
      <c r="J1337" t="s">
        <v>5</v>
      </c>
      <c r="K1337">
        <v>6.3</v>
      </c>
      <c r="L1337">
        <f t="shared" si="20"/>
        <v>23.80952380952381</v>
      </c>
      <c r="M1337">
        <f>VLOOKUP( CONCATENATE(D1337,E1337),градация!A:D,4,0)</f>
        <v>1</v>
      </c>
      <c r="N1337">
        <f>VLOOKUP( CONCATENATE(G1337,H1337),градация!F:I,4,0)</f>
        <v>2</v>
      </c>
    </row>
    <row r="1338" spans="1:14" hidden="1" x14ac:dyDescent="0.3">
      <c r="A1338" t="s">
        <v>16</v>
      </c>
      <c r="B1338">
        <v>33</v>
      </c>
      <c r="C1338">
        <v>79</v>
      </c>
      <c r="D1338">
        <v>5</v>
      </c>
      <c r="E1338">
        <v>25</v>
      </c>
      <c r="F1338" t="s">
        <v>17</v>
      </c>
      <c r="G1338">
        <v>166</v>
      </c>
      <c r="H1338">
        <v>333</v>
      </c>
      <c r="I1338">
        <v>140</v>
      </c>
      <c r="J1338" t="s">
        <v>5</v>
      </c>
      <c r="K1338">
        <v>6.3</v>
      </c>
      <c r="L1338">
        <f t="shared" si="20"/>
        <v>22.222222222222221</v>
      </c>
      <c r="M1338">
        <f>VLOOKUP( CONCATENATE(D1338,E1338),градация!A:D,4,0)</f>
        <v>2</v>
      </c>
      <c r="N1338">
        <f>VLOOKUP( CONCATENATE(G1338,H1338),градация!F:I,4,0)</f>
        <v>2</v>
      </c>
    </row>
    <row r="1339" spans="1:14" hidden="1" x14ac:dyDescent="0.3">
      <c r="A1339" t="s">
        <v>16</v>
      </c>
      <c r="B1339">
        <v>33</v>
      </c>
      <c r="C1339">
        <v>79</v>
      </c>
      <c r="D1339">
        <v>25</v>
      </c>
      <c r="E1339">
        <v>50</v>
      </c>
      <c r="F1339" t="s">
        <v>17</v>
      </c>
      <c r="G1339">
        <v>166</v>
      </c>
      <c r="H1339">
        <v>333</v>
      </c>
      <c r="I1339">
        <v>135</v>
      </c>
      <c r="J1339" t="s">
        <v>5</v>
      </c>
      <c r="K1339">
        <v>6.3</v>
      </c>
      <c r="L1339">
        <f t="shared" si="20"/>
        <v>21.428571428571431</v>
      </c>
      <c r="M1339">
        <f>VLOOKUP( CONCATENATE(D1339,E1339),градация!A:D,4,0)</f>
        <v>3</v>
      </c>
      <c r="N1339">
        <f>VLOOKUP( CONCATENATE(G1339,H1339),градация!F:I,4,0)</f>
        <v>2</v>
      </c>
    </row>
    <row r="1340" spans="1:14" x14ac:dyDescent="0.3">
      <c r="A1340" t="s">
        <v>16</v>
      </c>
      <c r="B1340">
        <v>33</v>
      </c>
      <c r="C1340">
        <v>79</v>
      </c>
      <c r="D1340">
        <v>0</v>
      </c>
      <c r="E1340">
        <v>5000</v>
      </c>
      <c r="F1340" t="s">
        <v>18</v>
      </c>
      <c r="G1340">
        <v>333</v>
      </c>
      <c r="H1340">
        <v>1000000</v>
      </c>
      <c r="I1340">
        <v>0.44</v>
      </c>
      <c r="J1340" t="s">
        <v>5</v>
      </c>
      <c r="K1340">
        <v>6.3</v>
      </c>
      <c r="L1340">
        <f t="shared" si="20"/>
        <v>6.9841269841269843E-2</v>
      </c>
      <c r="M1340">
        <f>VLOOKUP( CONCATENATE(D1340,E1340),градация!A:D,4,0)</f>
        <v>4</v>
      </c>
      <c r="N1340">
        <f>VLOOKUP( CONCATENATE(G1340,H1340),градация!F:I,4,0)</f>
        <v>3</v>
      </c>
    </row>
    <row r="1341" spans="1:14" x14ac:dyDescent="0.3">
      <c r="A1341" t="s">
        <v>16</v>
      </c>
      <c r="B1341">
        <v>33</v>
      </c>
      <c r="C1341">
        <v>79</v>
      </c>
      <c r="D1341">
        <v>5000</v>
      </c>
      <c r="E1341">
        <v>10000</v>
      </c>
      <c r="F1341" t="s">
        <v>18</v>
      </c>
      <c r="G1341">
        <v>333</v>
      </c>
      <c r="H1341">
        <v>1000000</v>
      </c>
      <c r="I1341">
        <v>0.43</v>
      </c>
      <c r="J1341" t="s">
        <v>5</v>
      </c>
      <c r="K1341">
        <v>6.3</v>
      </c>
      <c r="L1341">
        <f t="shared" si="20"/>
        <v>6.8253968253968261E-2</v>
      </c>
      <c r="M1341">
        <f>VLOOKUP( CONCATENATE(D1341,E1341),градация!A:D,4,0)</f>
        <v>5</v>
      </c>
      <c r="N1341">
        <f>VLOOKUP( CONCATENATE(G1341,H1341),градация!F:I,4,0)</f>
        <v>3</v>
      </c>
    </row>
    <row r="1342" spans="1:14" x14ac:dyDescent="0.3">
      <c r="A1342" t="s">
        <v>16</v>
      </c>
      <c r="B1342">
        <v>33</v>
      </c>
      <c r="C1342">
        <v>79</v>
      </c>
      <c r="D1342">
        <v>10000</v>
      </c>
      <c r="E1342">
        <v>100000</v>
      </c>
      <c r="F1342" t="s">
        <v>18</v>
      </c>
      <c r="G1342">
        <v>333</v>
      </c>
      <c r="H1342">
        <v>1000000</v>
      </c>
      <c r="I1342">
        <v>0.42</v>
      </c>
      <c r="J1342" t="s">
        <v>5</v>
      </c>
      <c r="K1342">
        <v>6.3</v>
      </c>
      <c r="L1342">
        <f t="shared" si="20"/>
        <v>6.6666666666666666E-2</v>
      </c>
      <c r="M1342">
        <f>VLOOKUP( CONCATENATE(D1342,E1342),градация!A:D,4,0)</f>
        <v>6</v>
      </c>
      <c r="N1342">
        <f>VLOOKUP( CONCATENATE(G1342,H1342),градация!F:I,4,0)</f>
        <v>3</v>
      </c>
    </row>
    <row r="1343" spans="1:14" hidden="1" x14ac:dyDescent="0.3">
      <c r="A1343" t="s">
        <v>16</v>
      </c>
      <c r="B1343">
        <v>59</v>
      </c>
      <c r="C1343">
        <v>79</v>
      </c>
      <c r="D1343">
        <v>0</v>
      </c>
      <c r="E1343">
        <v>5</v>
      </c>
      <c r="F1343" t="s">
        <v>17</v>
      </c>
      <c r="G1343">
        <v>0</v>
      </c>
      <c r="H1343">
        <v>166</v>
      </c>
      <c r="I1343">
        <v>130</v>
      </c>
      <c r="J1343" t="s">
        <v>5</v>
      </c>
      <c r="K1343">
        <v>6.3</v>
      </c>
      <c r="L1343">
        <f t="shared" si="20"/>
        <v>20.634920634920636</v>
      </c>
      <c r="M1343">
        <f>VLOOKUP( CONCATENATE(D1343,E1343),градация!A:D,4,0)</f>
        <v>1</v>
      </c>
      <c r="N1343">
        <f>VLOOKUP( CONCATENATE(G1343,H1343),градация!F:I,4,0)</f>
        <v>1</v>
      </c>
    </row>
    <row r="1344" spans="1:14" hidden="1" x14ac:dyDescent="0.3">
      <c r="A1344" t="s">
        <v>16</v>
      </c>
      <c r="B1344">
        <v>59</v>
      </c>
      <c r="C1344">
        <v>79</v>
      </c>
      <c r="D1344">
        <v>5</v>
      </c>
      <c r="E1344">
        <v>25</v>
      </c>
      <c r="F1344" t="s">
        <v>17</v>
      </c>
      <c r="G1344">
        <v>0</v>
      </c>
      <c r="H1344">
        <v>166</v>
      </c>
      <c r="I1344">
        <v>125</v>
      </c>
      <c r="J1344" t="s">
        <v>5</v>
      </c>
      <c r="K1344">
        <v>6.3</v>
      </c>
      <c r="L1344">
        <f t="shared" si="20"/>
        <v>19.841269841269842</v>
      </c>
      <c r="M1344">
        <f>VLOOKUP( CONCATENATE(D1344,E1344),градация!A:D,4,0)</f>
        <v>2</v>
      </c>
      <c r="N1344">
        <f>VLOOKUP( CONCATENATE(G1344,H1344),градация!F:I,4,0)</f>
        <v>1</v>
      </c>
    </row>
    <row r="1345" spans="1:14" hidden="1" x14ac:dyDescent="0.3">
      <c r="A1345" t="s">
        <v>16</v>
      </c>
      <c r="B1345">
        <v>59</v>
      </c>
      <c r="C1345">
        <v>79</v>
      </c>
      <c r="D1345">
        <v>25</v>
      </c>
      <c r="E1345">
        <v>50</v>
      </c>
      <c r="F1345" t="s">
        <v>17</v>
      </c>
      <c r="G1345">
        <v>0</v>
      </c>
      <c r="H1345">
        <v>166</v>
      </c>
      <c r="I1345">
        <v>120</v>
      </c>
      <c r="J1345" t="s">
        <v>5</v>
      </c>
      <c r="K1345">
        <v>6.3</v>
      </c>
      <c r="L1345">
        <f t="shared" si="20"/>
        <v>19.047619047619047</v>
      </c>
      <c r="M1345">
        <f>VLOOKUP( CONCATENATE(D1345,E1345),градация!A:D,4,0)</f>
        <v>3</v>
      </c>
      <c r="N1345">
        <f>VLOOKUP( CONCATENATE(G1345,H1345),градация!F:I,4,0)</f>
        <v>1</v>
      </c>
    </row>
    <row r="1346" spans="1:14" hidden="1" x14ac:dyDescent="0.3">
      <c r="A1346" t="s">
        <v>16</v>
      </c>
      <c r="B1346">
        <v>59</v>
      </c>
      <c r="C1346">
        <v>79</v>
      </c>
      <c r="D1346">
        <v>0</v>
      </c>
      <c r="E1346">
        <v>5</v>
      </c>
      <c r="F1346" t="s">
        <v>17</v>
      </c>
      <c r="G1346">
        <v>166</v>
      </c>
      <c r="H1346">
        <v>333</v>
      </c>
      <c r="I1346">
        <v>150</v>
      </c>
      <c r="J1346" t="s">
        <v>5</v>
      </c>
      <c r="K1346">
        <v>6.3</v>
      </c>
      <c r="L1346">
        <f t="shared" si="20"/>
        <v>23.80952380952381</v>
      </c>
      <c r="M1346">
        <f>VLOOKUP( CONCATENATE(D1346,E1346),градация!A:D,4,0)</f>
        <v>1</v>
      </c>
      <c r="N1346">
        <f>VLOOKUP( CONCATENATE(G1346,H1346),градация!F:I,4,0)</f>
        <v>2</v>
      </c>
    </row>
    <row r="1347" spans="1:14" hidden="1" x14ac:dyDescent="0.3">
      <c r="A1347" t="s">
        <v>16</v>
      </c>
      <c r="B1347">
        <v>59</v>
      </c>
      <c r="C1347">
        <v>79</v>
      </c>
      <c r="D1347">
        <v>5</v>
      </c>
      <c r="E1347">
        <v>25</v>
      </c>
      <c r="F1347" t="s">
        <v>17</v>
      </c>
      <c r="G1347">
        <v>166</v>
      </c>
      <c r="H1347">
        <v>333</v>
      </c>
      <c r="I1347">
        <v>140</v>
      </c>
      <c r="J1347" t="s">
        <v>5</v>
      </c>
      <c r="K1347">
        <v>6.3</v>
      </c>
      <c r="L1347">
        <f t="shared" ref="L1347:L1410" si="21">I1347/K1347</f>
        <v>22.222222222222221</v>
      </c>
      <c r="M1347">
        <f>VLOOKUP( CONCATENATE(D1347,E1347),градация!A:D,4,0)</f>
        <v>2</v>
      </c>
      <c r="N1347">
        <f>VLOOKUP( CONCATENATE(G1347,H1347),градация!F:I,4,0)</f>
        <v>2</v>
      </c>
    </row>
    <row r="1348" spans="1:14" hidden="1" x14ac:dyDescent="0.3">
      <c r="A1348" t="s">
        <v>16</v>
      </c>
      <c r="B1348">
        <v>59</v>
      </c>
      <c r="C1348">
        <v>79</v>
      </c>
      <c r="D1348">
        <v>25</v>
      </c>
      <c r="E1348">
        <v>50</v>
      </c>
      <c r="F1348" t="s">
        <v>17</v>
      </c>
      <c r="G1348">
        <v>166</v>
      </c>
      <c r="H1348">
        <v>333</v>
      </c>
      <c r="I1348">
        <v>135</v>
      </c>
      <c r="J1348" t="s">
        <v>5</v>
      </c>
      <c r="K1348">
        <v>6.3</v>
      </c>
      <c r="L1348">
        <f t="shared" si="21"/>
        <v>21.428571428571431</v>
      </c>
      <c r="M1348">
        <f>VLOOKUP( CONCATENATE(D1348,E1348),градация!A:D,4,0)</f>
        <v>3</v>
      </c>
      <c r="N1348">
        <f>VLOOKUP( CONCATENATE(G1348,H1348),градация!F:I,4,0)</f>
        <v>2</v>
      </c>
    </row>
    <row r="1349" spans="1:14" x14ac:dyDescent="0.3">
      <c r="A1349" t="s">
        <v>16</v>
      </c>
      <c r="B1349">
        <v>59</v>
      </c>
      <c r="C1349">
        <v>79</v>
      </c>
      <c r="D1349">
        <v>0</v>
      </c>
      <c r="E1349">
        <v>5000</v>
      </c>
      <c r="F1349" t="s">
        <v>18</v>
      </c>
      <c r="G1349">
        <v>333</v>
      </c>
      <c r="H1349">
        <v>1000000</v>
      </c>
      <c r="I1349">
        <v>0.42</v>
      </c>
      <c r="J1349" t="s">
        <v>5</v>
      </c>
      <c r="K1349">
        <v>6.3</v>
      </c>
      <c r="L1349">
        <f t="shared" si="21"/>
        <v>6.6666666666666666E-2</v>
      </c>
      <c r="M1349">
        <f>VLOOKUP( CONCATENATE(D1349,E1349),градация!A:D,4,0)</f>
        <v>4</v>
      </c>
      <c r="N1349">
        <f>VLOOKUP( CONCATENATE(G1349,H1349),градация!F:I,4,0)</f>
        <v>3</v>
      </c>
    </row>
    <row r="1350" spans="1:14" x14ac:dyDescent="0.3">
      <c r="A1350" t="s">
        <v>16</v>
      </c>
      <c r="B1350">
        <v>59</v>
      </c>
      <c r="C1350">
        <v>79</v>
      </c>
      <c r="D1350">
        <v>5000</v>
      </c>
      <c r="E1350">
        <v>10000</v>
      </c>
      <c r="F1350" t="s">
        <v>18</v>
      </c>
      <c r="G1350">
        <v>333</v>
      </c>
      <c r="H1350">
        <v>1000000</v>
      </c>
      <c r="I1350">
        <v>0.41</v>
      </c>
      <c r="J1350" t="s">
        <v>5</v>
      </c>
      <c r="K1350">
        <v>6.3</v>
      </c>
      <c r="L1350">
        <f t="shared" si="21"/>
        <v>6.5079365079365084E-2</v>
      </c>
      <c r="M1350">
        <f>VLOOKUP( CONCATENATE(D1350,E1350),градация!A:D,4,0)</f>
        <v>5</v>
      </c>
      <c r="N1350">
        <f>VLOOKUP( CONCATENATE(G1350,H1350),градация!F:I,4,0)</f>
        <v>3</v>
      </c>
    </row>
    <row r="1351" spans="1:14" x14ac:dyDescent="0.3">
      <c r="A1351" t="s">
        <v>16</v>
      </c>
      <c r="B1351">
        <v>59</v>
      </c>
      <c r="C1351">
        <v>79</v>
      </c>
      <c r="D1351">
        <v>10000</v>
      </c>
      <c r="E1351">
        <v>100000</v>
      </c>
      <c r="F1351" t="s">
        <v>18</v>
      </c>
      <c r="G1351">
        <v>333</v>
      </c>
      <c r="H1351">
        <v>1000000</v>
      </c>
      <c r="I1351">
        <v>0.4</v>
      </c>
      <c r="J1351" t="s">
        <v>5</v>
      </c>
      <c r="K1351">
        <v>6.3</v>
      </c>
      <c r="L1351">
        <f t="shared" si="21"/>
        <v>6.3492063492063502E-2</v>
      </c>
      <c r="M1351">
        <f>VLOOKUP( CONCATENATE(D1351,E1351),градация!A:D,4,0)</f>
        <v>6</v>
      </c>
      <c r="N1351">
        <f>VLOOKUP( CONCATENATE(G1351,H1351),градация!F:I,4,0)</f>
        <v>3</v>
      </c>
    </row>
    <row r="1352" spans="1:14" hidden="1" x14ac:dyDescent="0.3">
      <c r="A1352" t="s">
        <v>16</v>
      </c>
      <c r="B1352">
        <v>16</v>
      </c>
      <c r="C1352">
        <v>79</v>
      </c>
      <c r="D1352">
        <v>0</v>
      </c>
      <c r="E1352">
        <v>5</v>
      </c>
      <c r="F1352" t="s">
        <v>17</v>
      </c>
      <c r="G1352">
        <v>0</v>
      </c>
      <c r="H1352">
        <v>166</v>
      </c>
      <c r="I1352">
        <v>130</v>
      </c>
      <c r="J1352" t="s">
        <v>5</v>
      </c>
      <c r="K1352">
        <v>6.3</v>
      </c>
      <c r="L1352">
        <f t="shared" si="21"/>
        <v>20.634920634920636</v>
      </c>
      <c r="M1352">
        <f>VLOOKUP( CONCATENATE(D1352,E1352),градация!A:D,4,0)</f>
        <v>1</v>
      </c>
      <c r="N1352">
        <f>VLOOKUP( CONCATENATE(G1352,H1352),градация!F:I,4,0)</f>
        <v>1</v>
      </c>
    </row>
    <row r="1353" spans="1:14" hidden="1" x14ac:dyDescent="0.3">
      <c r="A1353" t="s">
        <v>16</v>
      </c>
      <c r="B1353">
        <v>16</v>
      </c>
      <c r="C1353">
        <v>79</v>
      </c>
      <c r="D1353">
        <v>5</v>
      </c>
      <c r="E1353">
        <v>25</v>
      </c>
      <c r="F1353" t="s">
        <v>17</v>
      </c>
      <c r="G1353">
        <v>0</v>
      </c>
      <c r="H1353">
        <v>166</v>
      </c>
      <c r="I1353">
        <v>125</v>
      </c>
      <c r="J1353" t="s">
        <v>5</v>
      </c>
      <c r="K1353">
        <v>6.3</v>
      </c>
      <c r="L1353">
        <f t="shared" si="21"/>
        <v>19.841269841269842</v>
      </c>
      <c r="M1353">
        <f>VLOOKUP( CONCATENATE(D1353,E1353),градация!A:D,4,0)</f>
        <v>2</v>
      </c>
      <c r="N1353">
        <f>VLOOKUP( CONCATENATE(G1353,H1353),градация!F:I,4,0)</f>
        <v>1</v>
      </c>
    </row>
    <row r="1354" spans="1:14" hidden="1" x14ac:dyDescent="0.3">
      <c r="A1354" t="s">
        <v>16</v>
      </c>
      <c r="B1354">
        <v>16</v>
      </c>
      <c r="C1354">
        <v>79</v>
      </c>
      <c r="D1354">
        <v>25</v>
      </c>
      <c r="E1354">
        <v>50</v>
      </c>
      <c r="F1354" t="s">
        <v>17</v>
      </c>
      <c r="G1354">
        <v>0</v>
      </c>
      <c r="H1354">
        <v>166</v>
      </c>
      <c r="I1354">
        <v>120</v>
      </c>
      <c r="J1354" t="s">
        <v>5</v>
      </c>
      <c r="K1354">
        <v>6.3</v>
      </c>
      <c r="L1354">
        <f t="shared" si="21"/>
        <v>19.047619047619047</v>
      </c>
      <c r="M1354">
        <f>VLOOKUP( CONCATENATE(D1354,E1354),градация!A:D,4,0)</f>
        <v>3</v>
      </c>
      <c r="N1354">
        <f>VLOOKUP( CONCATENATE(G1354,H1354),градация!F:I,4,0)</f>
        <v>1</v>
      </c>
    </row>
    <row r="1355" spans="1:14" hidden="1" x14ac:dyDescent="0.3">
      <c r="A1355" t="s">
        <v>16</v>
      </c>
      <c r="B1355">
        <v>16</v>
      </c>
      <c r="C1355">
        <v>79</v>
      </c>
      <c r="D1355">
        <v>0</v>
      </c>
      <c r="E1355">
        <v>5</v>
      </c>
      <c r="F1355" t="s">
        <v>17</v>
      </c>
      <c r="G1355">
        <v>166</v>
      </c>
      <c r="H1355">
        <v>333</v>
      </c>
      <c r="I1355">
        <v>150</v>
      </c>
      <c r="J1355" t="s">
        <v>5</v>
      </c>
      <c r="K1355">
        <v>6.3</v>
      </c>
      <c r="L1355">
        <f t="shared" si="21"/>
        <v>23.80952380952381</v>
      </c>
      <c r="M1355">
        <f>VLOOKUP( CONCATENATE(D1355,E1355),градация!A:D,4,0)</f>
        <v>1</v>
      </c>
      <c r="N1355">
        <f>VLOOKUP( CONCATENATE(G1355,H1355),градация!F:I,4,0)</f>
        <v>2</v>
      </c>
    </row>
    <row r="1356" spans="1:14" hidden="1" x14ac:dyDescent="0.3">
      <c r="A1356" t="s">
        <v>16</v>
      </c>
      <c r="B1356">
        <v>16</v>
      </c>
      <c r="C1356">
        <v>79</v>
      </c>
      <c r="D1356">
        <v>5</v>
      </c>
      <c r="E1356">
        <v>25</v>
      </c>
      <c r="F1356" t="s">
        <v>17</v>
      </c>
      <c r="G1356">
        <v>166</v>
      </c>
      <c r="H1356">
        <v>333</v>
      </c>
      <c r="I1356">
        <v>140</v>
      </c>
      <c r="J1356" t="s">
        <v>5</v>
      </c>
      <c r="K1356">
        <v>6.3</v>
      </c>
      <c r="L1356">
        <f t="shared" si="21"/>
        <v>22.222222222222221</v>
      </c>
      <c r="M1356">
        <f>VLOOKUP( CONCATENATE(D1356,E1356),градация!A:D,4,0)</f>
        <v>2</v>
      </c>
      <c r="N1356">
        <f>VLOOKUP( CONCATENATE(G1356,H1356),градация!F:I,4,0)</f>
        <v>2</v>
      </c>
    </row>
    <row r="1357" spans="1:14" hidden="1" x14ac:dyDescent="0.3">
      <c r="A1357" t="s">
        <v>16</v>
      </c>
      <c r="B1357">
        <v>16</v>
      </c>
      <c r="C1357">
        <v>79</v>
      </c>
      <c r="D1357">
        <v>25</v>
      </c>
      <c r="E1357">
        <v>50</v>
      </c>
      <c r="F1357" t="s">
        <v>17</v>
      </c>
      <c r="G1357">
        <v>166</v>
      </c>
      <c r="H1357">
        <v>333</v>
      </c>
      <c r="I1357">
        <v>135</v>
      </c>
      <c r="J1357" t="s">
        <v>5</v>
      </c>
      <c r="K1357">
        <v>6.3</v>
      </c>
      <c r="L1357">
        <f t="shared" si="21"/>
        <v>21.428571428571431</v>
      </c>
      <c r="M1357">
        <f>VLOOKUP( CONCATENATE(D1357,E1357),градация!A:D,4,0)</f>
        <v>3</v>
      </c>
      <c r="N1357">
        <f>VLOOKUP( CONCATENATE(G1357,H1357),градация!F:I,4,0)</f>
        <v>2</v>
      </c>
    </row>
    <row r="1358" spans="1:14" x14ac:dyDescent="0.3">
      <c r="A1358" t="s">
        <v>16</v>
      </c>
      <c r="B1358">
        <v>16</v>
      </c>
      <c r="C1358">
        <v>79</v>
      </c>
      <c r="D1358">
        <v>0</v>
      </c>
      <c r="E1358">
        <v>5000</v>
      </c>
      <c r="F1358" t="s">
        <v>18</v>
      </c>
      <c r="G1358">
        <v>333</v>
      </c>
      <c r="H1358">
        <v>1000000</v>
      </c>
      <c r="I1358">
        <v>0.44</v>
      </c>
      <c r="J1358" t="s">
        <v>5</v>
      </c>
      <c r="K1358">
        <v>6.3</v>
      </c>
      <c r="L1358">
        <f t="shared" si="21"/>
        <v>6.9841269841269843E-2</v>
      </c>
      <c r="M1358">
        <f>VLOOKUP( CONCATENATE(D1358,E1358),градация!A:D,4,0)</f>
        <v>4</v>
      </c>
      <c r="N1358">
        <f>VLOOKUP( CONCATENATE(G1358,H1358),градация!F:I,4,0)</f>
        <v>3</v>
      </c>
    </row>
    <row r="1359" spans="1:14" x14ac:dyDescent="0.3">
      <c r="A1359" t="s">
        <v>16</v>
      </c>
      <c r="B1359">
        <v>16</v>
      </c>
      <c r="C1359">
        <v>79</v>
      </c>
      <c r="D1359">
        <v>5000</v>
      </c>
      <c r="E1359">
        <v>10000</v>
      </c>
      <c r="F1359" t="s">
        <v>18</v>
      </c>
      <c r="G1359">
        <v>333</v>
      </c>
      <c r="H1359">
        <v>1000000</v>
      </c>
      <c r="I1359">
        <v>0.43</v>
      </c>
      <c r="J1359" t="s">
        <v>5</v>
      </c>
      <c r="K1359">
        <v>6.3</v>
      </c>
      <c r="L1359">
        <f t="shared" si="21"/>
        <v>6.8253968253968261E-2</v>
      </c>
      <c r="M1359">
        <f>VLOOKUP( CONCATENATE(D1359,E1359),градация!A:D,4,0)</f>
        <v>5</v>
      </c>
      <c r="N1359">
        <f>VLOOKUP( CONCATENATE(G1359,H1359),градация!F:I,4,0)</f>
        <v>3</v>
      </c>
    </row>
    <row r="1360" spans="1:14" x14ac:dyDescent="0.3">
      <c r="A1360" t="s">
        <v>16</v>
      </c>
      <c r="B1360">
        <v>16</v>
      </c>
      <c r="C1360">
        <v>79</v>
      </c>
      <c r="D1360">
        <v>10000</v>
      </c>
      <c r="E1360">
        <v>100000</v>
      </c>
      <c r="F1360" t="s">
        <v>18</v>
      </c>
      <c r="G1360">
        <v>333</v>
      </c>
      <c r="H1360">
        <v>1000000</v>
      </c>
      <c r="I1360">
        <v>0.42</v>
      </c>
      <c r="J1360" t="s">
        <v>5</v>
      </c>
      <c r="K1360">
        <v>6.3</v>
      </c>
      <c r="L1360">
        <f t="shared" si="21"/>
        <v>6.6666666666666666E-2</v>
      </c>
      <c r="M1360">
        <f>VLOOKUP( CONCATENATE(D1360,E1360),градация!A:D,4,0)</f>
        <v>6</v>
      </c>
      <c r="N1360">
        <f>VLOOKUP( CONCATENATE(G1360,H1360),градация!F:I,4,0)</f>
        <v>3</v>
      </c>
    </row>
    <row r="1361" spans="1:14" hidden="1" x14ac:dyDescent="0.3">
      <c r="A1361" t="s">
        <v>16</v>
      </c>
      <c r="B1361">
        <v>68</v>
      </c>
      <c r="C1361">
        <v>79</v>
      </c>
      <c r="D1361">
        <v>0</v>
      </c>
      <c r="E1361">
        <v>5</v>
      </c>
      <c r="F1361" t="s">
        <v>17</v>
      </c>
      <c r="G1361">
        <v>0</v>
      </c>
      <c r="H1361">
        <v>166</v>
      </c>
      <c r="I1361">
        <v>130</v>
      </c>
      <c r="J1361" t="s">
        <v>5</v>
      </c>
      <c r="K1361">
        <v>6.3</v>
      </c>
      <c r="L1361">
        <f t="shared" si="21"/>
        <v>20.634920634920636</v>
      </c>
      <c r="M1361">
        <f>VLOOKUP( CONCATENATE(D1361,E1361),градация!A:D,4,0)</f>
        <v>1</v>
      </c>
      <c r="N1361">
        <f>VLOOKUP( CONCATENATE(G1361,H1361),градация!F:I,4,0)</f>
        <v>1</v>
      </c>
    </row>
    <row r="1362" spans="1:14" hidden="1" x14ac:dyDescent="0.3">
      <c r="A1362" t="s">
        <v>16</v>
      </c>
      <c r="B1362">
        <v>68</v>
      </c>
      <c r="C1362">
        <v>79</v>
      </c>
      <c r="D1362">
        <v>5</v>
      </c>
      <c r="E1362">
        <v>25</v>
      </c>
      <c r="F1362" t="s">
        <v>17</v>
      </c>
      <c r="G1362">
        <v>0</v>
      </c>
      <c r="H1362">
        <v>166</v>
      </c>
      <c r="I1362">
        <v>125</v>
      </c>
      <c r="J1362" t="s">
        <v>5</v>
      </c>
      <c r="K1362">
        <v>6.3</v>
      </c>
      <c r="L1362">
        <f t="shared" si="21"/>
        <v>19.841269841269842</v>
      </c>
      <c r="M1362">
        <f>VLOOKUP( CONCATENATE(D1362,E1362),градация!A:D,4,0)</f>
        <v>2</v>
      </c>
      <c r="N1362">
        <f>VLOOKUP( CONCATENATE(G1362,H1362),градация!F:I,4,0)</f>
        <v>1</v>
      </c>
    </row>
    <row r="1363" spans="1:14" hidden="1" x14ac:dyDescent="0.3">
      <c r="A1363" t="s">
        <v>16</v>
      </c>
      <c r="B1363">
        <v>68</v>
      </c>
      <c r="C1363">
        <v>79</v>
      </c>
      <c r="D1363">
        <v>25</v>
      </c>
      <c r="E1363">
        <v>50</v>
      </c>
      <c r="F1363" t="s">
        <v>17</v>
      </c>
      <c r="G1363">
        <v>0</v>
      </c>
      <c r="H1363">
        <v>166</v>
      </c>
      <c r="I1363">
        <v>120</v>
      </c>
      <c r="J1363" t="s">
        <v>5</v>
      </c>
      <c r="K1363">
        <v>6.3</v>
      </c>
      <c r="L1363">
        <f t="shared" si="21"/>
        <v>19.047619047619047</v>
      </c>
      <c r="M1363">
        <f>VLOOKUP( CONCATENATE(D1363,E1363),градация!A:D,4,0)</f>
        <v>3</v>
      </c>
      <c r="N1363">
        <f>VLOOKUP( CONCATENATE(G1363,H1363),градация!F:I,4,0)</f>
        <v>1</v>
      </c>
    </row>
    <row r="1364" spans="1:14" hidden="1" x14ac:dyDescent="0.3">
      <c r="A1364" t="s">
        <v>16</v>
      </c>
      <c r="B1364">
        <v>68</v>
      </c>
      <c r="C1364">
        <v>79</v>
      </c>
      <c r="D1364">
        <v>0</v>
      </c>
      <c r="E1364">
        <v>5</v>
      </c>
      <c r="F1364" t="s">
        <v>17</v>
      </c>
      <c r="G1364">
        <v>166</v>
      </c>
      <c r="H1364">
        <v>333</v>
      </c>
      <c r="I1364">
        <v>150</v>
      </c>
      <c r="J1364" t="s">
        <v>5</v>
      </c>
      <c r="K1364">
        <v>6.3</v>
      </c>
      <c r="L1364">
        <f t="shared" si="21"/>
        <v>23.80952380952381</v>
      </c>
      <c r="M1364">
        <f>VLOOKUP( CONCATENATE(D1364,E1364),градация!A:D,4,0)</f>
        <v>1</v>
      </c>
      <c r="N1364">
        <f>VLOOKUP( CONCATENATE(G1364,H1364),градация!F:I,4,0)</f>
        <v>2</v>
      </c>
    </row>
    <row r="1365" spans="1:14" hidden="1" x14ac:dyDescent="0.3">
      <c r="A1365" t="s">
        <v>16</v>
      </c>
      <c r="B1365">
        <v>68</v>
      </c>
      <c r="C1365">
        <v>79</v>
      </c>
      <c r="D1365">
        <v>5</v>
      </c>
      <c r="E1365">
        <v>25</v>
      </c>
      <c r="F1365" t="s">
        <v>17</v>
      </c>
      <c r="G1365">
        <v>166</v>
      </c>
      <c r="H1365">
        <v>333</v>
      </c>
      <c r="I1365">
        <v>140</v>
      </c>
      <c r="J1365" t="s">
        <v>5</v>
      </c>
      <c r="K1365">
        <v>6.3</v>
      </c>
      <c r="L1365">
        <f t="shared" si="21"/>
        <v>22.222222222222221</v>
      </c>
      <c r="M1365">
        <f>VLOOKUP( CONCATENATE(D1365,E1365),градация!A:D,4,0)</f>
        <v>2</v>
      </c>
      <c r="N1365">
        <f>VLOOKUP( CONCATENATE(G1365,H1365),градация!F:I,4,0)</f>
        <v>2</v>
      </c>
    </row>
    <row r="1366" spans="1:14" hidden="1" x14ac:dyDescent="0.3">
      <c r="A1366" t="s">
        <v>16</v>
      </c>
      <c r="B1366">
        <v>68</v>
      </c>
      <c r="C1366">
        <v>79</v>
      </c>
      <c r="D1366">
        <v>25</v>
      </c>
      <c r="E1366">
        <v>50</v>
      </c>
      <c r="F1366" t="s">
        <v>17</v>
      </c>
      <c r="G1366">
        <v>166</v>
      </c>
      <c r="H1366">
        <v>333</v>
      </c>
      <c r="I1366">
        <v>135</v>
      </c>
      <c r="J1366" t="s">
        <v>5</v>
      </c>
      <c r="K1366">
        <v>6.3</v>
      </c>
      <c r="L1366">
        <f t="shared" si="21"/>
        <v>21.428571428571431</v>
      </c>
      <c r="M1366">
        <f>VLOOKUP( CONCATENATE(D1366,E1366),градация!A:D,4,0)</f>
        <v>3</v>
      </c>
      <c r="N1366">
        <f>VLOOKUP( CONCATENATE(G1366,H1366),градация!F:I,4,0)</f>
        <v>2</v>
      </c>
    </row>
    <row r="1367" spans="1:14" x14ac:dyDescent="0.3">
      <c r="A1367" t="s">
        <v>16</v>
      </c>
      <c r="B1367">
        <v>68</v>
      </c>
      <c r="C1367">
        <v>79</v>
      </c>
      <c r="D1367">
        <v>0</v>
      </c>
      <c r="E1367">
        <v>5000</v>
      </c>
      <c r="F1367" t="s">
        <v>18</v>
      </c>
      <c r="G1367">
        <v>333</v>
      </c>
      <c r="H1367">
        <v>1000000</v>
      </c>
      <c r="I1367">
        <v>0.44</v>
      </c>
      <c r="J1367" t="s">
        <v>5</v>
      </c>
      <c r="K1367">
        <v>6.3</v>
      </c>
      <c r="L1367">
        <f t="shared" si="21"/>
        <v>6.9841269841269843E-2</v>
      </c>
      <c r="M1367">
        <f>VLOOKUP( CONCATENATE(D1367,E1367),градация!A:D,4,0)</f>
        <v>4</v>
      </c>
      <c r="N1367">
        <f>VLOOKUP( CONCATENATE(G1367,H1367),градация!F:I,4,0)</f>
        <v>3</v>
      </c>
    </row>
    <row r="1368" spans="1:14" x14ac:dyDescent="0.3">
      <c r="A1368" t="s">
        <v>16</v>
      </c>
      <c r="B1368">
        <v>68</v>
      </c>
      <c r="C1368">
        <v>79</v>
      </c>
      <c r="D1368">
        <v>5000</v>
      </c>
      <c r="E1368">
        <v>10000</v>
      </c>
      <c r="F1368" t="s">
        <v>18</v>
      </c>
      <c r="G1368">
        <v>333</v>
      </c>
      <c r="H1368">
        <v>1000000</v>
      </c>
      <c r="I1368">
        <v>0.43</v>
      </c>
      <c r="J1368" t="s">
        <v>5</v>
      </c>
      <c r="K1368">
        <v>6.3</v>
      </c>
      <c r="L1368">
        <f t="shared" si="21"/>
        <v>6.8253968253968261E-2</v>
      </c>
      <c r="M1368">
        <f>VLOOKUP( CONCATENATE(D1368,E1368),градация!A:D,4,0)</f>
        <v>5</v>
      </c>
      <c r="N1368">
        <f>VLOOKUP( CONCATENATE(G1368,H1368),градация!F:I,4,0)</f>
        <v>3</v>
      </c>
    </row>
    <row r="1369" spans="1:14" x14ac:dyDescent="0.3">
      <c r="A1369" t="s">
        <v>16</v>
      </c>
      <c r="B1369">
        <v>68</v>
      </c>
      <c r="C1369">
        <v>79</v>
      </c>
      <c r="D1369">
        <v>10000</v>
      </c>
      <c r="E1369">
        <v>100000</v>
      </c>
      <c r="F1369" t="s">
        <v>18</v>
      </c>
      <c r="G1369">
        <v>333</v>
      </c>
      <c r="H1369">
        <v>1000000</v>
      </c>
      <c r="I1369">
        <v>0.42</v>
      </c>
      <c r="J1369" t="s">
        <v>5</v>
      </c>
      <c r="K1369">
        <v>6.3</v>
      </c>
      <c r="L1369">
        <f t="shared" si="21"/>
        <v>6.6666666666666666E-2</v>
      </c>
      <c r="M1369">
        <f>VLOOKUP( CONCATENATE(D1369,E1369),градация!A:D,4,0)</f>
        <v>6</v>
      </c>
      <c r="N1369">
        <f>VLOOKUP( CONCATENATE(G1369,H1369),градация!F:I,4,0)</f>
        <v>3</v>
      </c>
    </row>
    <row r="1370" spans="1:14" hidden="1" x14ac:dyDescent="0.3">
      <c r="A1370" t="s">
        <v>16</v>
      </c>
      <c r="B1370">
        <v>36</v>
      </c>
      <c r="C1370">
        <v>79</v>
      </c>
      <c r="D1370">
        <v>0</v>
      </c>
      <c r="E1370">
        <v>5</v>
      </c>
      <c r="F1370" t="s">
        <v>17</v>
      </c>
      <c r="G1370">
        <v>0</v>
      </c>
      <c r="H1370">
        <v>166</v>
      </c>
      <c r="I1370">
        <v>130</v>
      </c>
      <c r="J1370" t="s">
        <v>5</v>
      </c>
      <c r="K1370">
        <v>6.3</v>
      </c>
      <c r="L1370">
        <f t="shared" si="21"/>
        <v>20.634920634920636</v>
      </c>
      <c r="M1370">
        <f>VLOOKUP( CONCATENATE(D1370,E1370),градация!A:D,4,0)</f>
        <v>1</v>
      </c>
      <c r="N1370">
        <f>VLOOKUP( CONCATENATE(G1370,H1370),градация!F:I,4,0)</f>
        <v>1</v>
      </c>
    </row>
    <row r="1371" spans="1:14" hidden="1" x14ac:dyDescent="0.3">
      <c r="A1371" t="s">
        <v>16</v>
      </c>
      <c r="B1371">
        <v>36</v>
      </c>
      <c r="C1371">
        <v>79</v>
      </c>
      <c r="D1371">
        <v>5</v>
      </c>
      <c r="E1371">
        <v>25</v>
      </c>
      <c r="F1371" t="s">
        <v>17</v>
      </c>
      <c r="G1371">
        <v>0</v>
      </c>
      <c r="H1371">
        <v>166</v>
      </c>
      <c r="I1371">
        <v>125</v>
      </c>
      <c r="J1371" t="s">
        <v>5</v>
      </c>
      <c r="K1371">
        <v>6.3</v>
      </c>
      <c r="L1371">
        <f t="shared" si="21"/>
        <v>19.841269841269842</v>
      </c>
      <c r="M1371">
        <f>VLOOKUP( CONCATENATE(D1371,E1371),градация!A:D,4,0)</f>
        <v>2</v>
      </c>
      <c r="N1371">
        <f>VLOOKUP( CONCATENATE(G1371,H1371),градация!F:I,4,0)</f>
        <v>1</v>
      </c>
    </row>
    <row r="1372" spans="1:14" hidden="1" x14ac:dyDescent="0.3">
      <c r="A1372" t="s">
        <v>16</v>
      </c>
      <c r="B1372">
        <v>36</v>
      </c>
      <c r="C1372">
        <v>79</v>
      </c>
      <c r="D1372">
        <v>25</v>
      </c>
      <c r="E1372">
        <v>50</v>
      </c>
      <c r="F1372" t="s">
        <v>17</v>
      </c>
      <c r="G1372">
        <v>0</v>
      </c>
      <c r="H1372">
        <v>166</v>
      </c>
      <c r="I1372">
        <v>120</v>
      </c>
      <c r="J1372" t="s">
        <v>5</v>
      </c>
      <c r="K1372">
        <v>6.3</v>
      </c>
      <c r="L1372">
        <f t="shared" si="21"/>
        <v>19.047619047619047</v>
      </c>
      <c r="M1372">
        <f>VLOOKUP( CONCATENATE(D1372,E1372),градация!A:D,4,0)</f>
        <v>3</v>
      </c>
      <c r="N1372">
        <f>VLOOKUP( CONCATENATE(G1372,H1372),градация!F:I,4,0)</f>
        <v>1</v>
      </c>
    </row>
    <row r="1373" spans="1:14" hidden="1" x14ac:dyDescent="0.3">
      <c r="A1373" t="s">
        <v>16</v>
      </c>
      <c r="B1373">
        <v>36</v>
      </c>
      <c r="C1373">
        <v>79</v>
      </c>
      <c r="D1373">
        <v>0</v>
      </c>
      <c r="E1373">
        <v>5</v>
      </c>
      <c r="F1373" t="s">
        <v>17</v>
      </c>
      <c r="G1373">
        <v>166</v>
      </c>
      <c r="H1373">
        <v>333</v>
      </c>
      <c r="I1373">
        <v>150</v>
      </c>
      <c r="J1373" t="s">
        <v>5</v>
      </c>
      <c r="K1373">
        <v>6.3</v>
      </c>
      <c r="L1373">
        <f t="shared" si="21"/>
        <v>23.80952380952381</v>
      </c>
      <c r="M1373">
        <f>VLOOKUP( CONCATENATE(D1373,E1373),градация!A:D,4,0)</f>
        <v>1</v>
      </c>
      <c r="N1373">
        <f>VLOOKUP( CONCATENATE(G1373,H1373),градация!F:I,4,0)</f>
        <v>2</v>
      </c>
    </row>
    <row r="1374" spans="1:14" hidden="1" x14ac:dyDescent="0.3">
      <c r="A1374" t="s">
        <v>16</v>
      </c>
      <c r="B1374">
        <v>36</v>
      </c>
      <c r="C1374">
        <v>79</v>
      </c>
      <c r="D1374">
        <v>5</v>
      </c>
      <c r="E1374">
        <v>25</v>
      </c>
      <c r="F1374" t="s">
        <v>17</v>
      </c>
      <c r="G1374">
        <v>166</v>
      </c>
      <c r="H1374">
        <v>333</v>
      </c>
      <c r="I1374">
        <v>140</v>
      </c>
      <c r="J1374" t="s">
        <v>5</v>
      </c>
      <c r="K1374">
        <v>6.3</v>
      </c>
      <c r="L1374">
        <f t="shared" si="21"/>
        <v>22.222222222222221</v>
      </c>
      <c r="M1374">
        <f>VLOOKUP( CONCATENATE(D1374,E1374),градация!A:D,4,0)</f>
        <v>2</v>
      </c>
      <c r="N1374">
        <f>VLOOKUP( CONCATENATE(G1374,H1374),градация!F:I,4,0)</f>
        <v>2</v>
      </c>
    </row>
    <row r="1375" spans="1:14" hidden="1" x14ac:dyDescent="0.3">
      <c r="A1375" t="s">
        <v>16</v>
      </c>
      <c r="B1375">
        <v>36</v>
      </c>
      <c r="C1375">
        <v>79</v>
      </c>
      <c r="D1375">
        <v>25</v>
      </c>
      <c r="E1375">
        <v>50</v>
      </c>
      <c r="F1375" t="s">
        <v>17</v>
      </c>
      <c r="G1375">
        <v>166</v>
      </c>
      <c r="H1375">
        <v>333</v>
      </c>
      <c r="I1375">
        <v>135</v>
      </c>
      <c r="J1375" t="s">
        <v>5</v>
      </c>
      <c r="K1375">
        <v>6.3</v>
      </c>
      <c r="L1375">
        <f t="shared" si="21"/>
        <v>21.428571428571431</v>
      </c>
      <c r="M1375">
        <f>VLOOKUP( CONCATENATE(D1375,E1375),градация!A:D,4,0)</f>
        <v>3</v>
      </c>
      <c r="N1375">
        <f>VLOOKUP( CONCATENATE(G1375,H1375),градация!F:I,4,0)</f>
        <v>2</v>
      </c>
    </row>
    <row r="1376" spans="1:14" x14ac:dyDescent="0.3">
      <c r="A1376" t="s">
        <v>16</v>
      </c>
      <c r="B1376">
        <v>36</v>
      </c>
      <c r="C1376">
        <v>79</v>
      </c>
      <c r="D1376">
        <v>0</v>
      </c>
      <c r="E1376">
        <v>5000</v>
      </c>
      <c r="F1376" t="s">
        <v>18</v>
      </c>
      <c r="G1376">
        <v>333</v>
      </c>
      <c r="H1376">
        <v>1000000</v>
      </c>
      <c r="I1376">
        <v>0.44</v>
      </c>
      <c r="J1376" t="s">
        <v>5</v>
      </c>
      <c r="K1376">
        <v>6.3</v>
      </c>
      <c r="L1376">
        <f t="shared" si="21"/>
        <v>6.9841269841269843E-2</v>
      </c>
      <c r="M1376">
        <f>VLOOKUP( CONCATENATE(D1376,E1376),градация!A:D,4,0)</f>
        <v>4</v>
      </c>
      <c r="N1376">
        <f>VLOOKUP( CONCATENATE(G1376,H1376),градация!F:I,4,0)</f>
        <v>3</v>
      </c>
    </row>
    <row r="1377" spans="1:14" x14ac:dyDescent="0.3">
      <c r="A1377" t="s">
        <v>16</v>
      </c>
      <c r="B1377">
        <v>36</v>
      </c>
      <c r="C1377">
        <v>79</v>
      </c>
      <c r="D1377">
        <v>5000</v>
      </c>
      <c r="E1377">
        <v>10000</v>
      </c>
      <c r="F1377" t="s">
        <v>18</v>
      </c>
      <c r="G1377">
        <v>333</v>
      </c>
      <c r="H1377">
        <v>1000000</v>
      </c>
      <c r="I1377">
        <v>0.43</v>
      </c>
      <c r="J1377" t="s">
        <v>5</v>
      </c>
      <c r="K1377">
        <v>6.3</v>
      </c>
      <c r="L1377">
        <f t="shared" si="21"/>
        <v>6.8253968253968261E-2</v>
      </c>
      <c r="M1377">
        <f>VLOOKUP( CONCATENATE(D1377,E1377),градация!A:D,4,0)</f>
        <v>5</v>
      </c>
      <c r="N1377">
        <f>VLOOKUP( CONCATENATE(G1377,H1377),градация!F:I,4,0)</f>
        <v>3</v>
      </c>
    </row>
    <row r="1378" spans="1:14" x14ac:dyDescent="0.3">
      <c r="A1378" t="s">
        <v>16</v>
      </c>
      <c r="B1378">
        <v>36</v>
      </c>
      <c r="C1378">
        <v>79</v>
      </c>
      <c r="D1378">
        <v>10000</v>
      </c>
      <c r="E1378">
        <v>100000</v>
      </c>
      <c r="F1378" t="s">
        <v>18</v>
      </c>
      <c r="G1378">
        <v>333</v>
      </c>
      <c r="H1378">
        <v>1000000</v>
      </c>
      <c r="I1378">
        <v>0.42</v>
      </c>
      <c r="J1378" t="s">
        <v>5</v>
      </c>
      <c r="K1378">
        <v>6.3</v>
      </c>
      <c r="L1378">
        <f t="shared" si="21"/>
        <v>6.6666666666666666E-2</v>
      </c>
      <c r="M1378">
        <f>VLOOKUP( CONCATENATE(D1378,E1378),градация!A:D,4,0)</f>
        <v>6</v>
      </c>
      <c r="N1378">
        <f>VLOOKUP( CONCATENATE(G1378,H1378),градация!F:I,4,0)</f>
        <v>3</v>
      </c>
    </row>
    <row r="1379" spans="1:14" hidden="1" x14ac:dyDescent="0.3">
      <c r="A1379" t="s">
        <v>16</v>
      </c>
      <c r="B1379">
        <v>14</v>
      </c>
      <c r="C1379">
        <v>79</v>
      </c>
      <c r="D1379">
        <v>0</v>
      </c>
      <c r="E1379">
        <v>5</v>
      </c>
      <c r="F1379" t="s">
        <v>17</v>
      </c>
      <c r="G1379">
        <v>0</v>
      </c>
      <c r="H1379">
        <v>166</v>
      </c>
      <c r="I1379">
        <v>165</v>
      </c>
      <c r="J1379" t="s">
        <v>5</v>
      </c>
      <c r="K1379">
        <v>6.3</v>
      </c>
      <c r="L1379">
        <f t="shared" si="21"/>
        <v>26.19047619047619</v>
      </c>
      <c r="M1379">
        <f>VLOOKUP( CONCATENATE(D1379,E1379),градация!A:D,4,0)</f>
        <v>1</v>
      </c>
      <c r="N1379">
        <f>VLOOKUP( CONCATENATE(G1379,H1379),градация!F:I,4,0)</f>
        <v>1</v>
      </c>
    </row>
    <row r="1380" spans="1:14" hidden="1" x14ac:dyDescent="0.3">
      <c r="A1380" t="s">
        <v>16</v>
      </c>
      <c r="B1380">
        <v>14</v>
      </c>
      <c r="C1380">
        <v>79</v>
      </c>
      <c r="D1380">
        <v>5</v>
      </c>
      <c r="E1380">
        <v>25</v>
      </c>
      <c r="F1380" t="s">
        <v>17</v>
      </c>
      <c r="G1380">
        <v>0</v>
      </c>
      <c r="H1380">
        <v>166</v>
      </c>
      <c r="I1380">
        <v>160</v>
      </c>
      <c r="J1380" t="s">
        <v>5</v>
      </c>
      <c r="K1380">
        <v>6.3</v>
      </c>
      <c r="L1380">
        <f t="shared" si="21"/>
        <v>25.396825396825399</v>
      </c>
      <c r="M1380">
        <f>VLOOKUP( CONCATENATE(D1380,E1380),градация!A:D,4,0)</f>
        <v>2</v>
      </c>
      <c r="N1380">
        <f>VLOOKUP( CONCATENATE(G1380,H1380),градация!F:I,4,0)</f>
        <v>1</v>
      </c>
    </row>
    <row r="1381" spans="1:14" hidden="1" x14ac:dyDescent="0.3">
      <c r="A1381" t="s">
        <v>16</v>
      </c>
      <c r="B1381">
        <v>14</v>
      </c>
      <c r="C1381">
        <v>79</v>
      </c>
      <c r="D1381">
        <v>25</v>
      </c>
      <c r="E1381">
        <v>50</v>
      </c>
      <c r="F1381" t="s">
        <v>17</v>
      </c>
      <c r="G1381">
        <v>0</v>
      </c>
      <c r="H1381">
        <v>166</v>
      </c>
      <c r="I1381">
        <v>150</v>
      </c>
      <c r="J1381" t="s">
        <v>5</v>
      </c>
      <c r="K1381">
        <v>6.3</v>
      </c>
      <c r="L1381">
        <f t="shared" si="21"/>
        <v>23.80952380952381</v>
      </c>
      <c r="M1381">
        <f>VLOOKUP( CONCATENATE(D1381,E1381),градация!A:D,4,0)</f>
        <v>3</v>
      </c>
      <c r="N1381">
        <f>VLOOKUP( CONCATENATE(G1381,H1381),градация!F:I,4,0)</f>
        <v>1</v>
      </c>
    </row>
    <row r="1382" spans="1:14" hidden="1" x14ac:dyDescent="0.3">
      <c r="A1382" t="s">
        <v>16</v>
      </c>
      <c r="B1382">
        <v>14</v>
      </c>
      <c r="C1382">
        <v>79</v>
      </c>
      <c r="D1382">
        <v>0</v>
      </c>
      <c r="E1382">
        <v>5</v>
      </c>
      <c r="F1382" t="s">
        <v>17</v>
      </c>
      <c r="G1382">
        <v>166</v>
      </c>
      <c r="H1382">
        <v>333</v>
      </c>
      <c r="I1382">
        <v>185</v>
      </c>
      <c r="J1382" t="s">
        <v>5</v>
      </c>
      <c r="K1382">
        <v>6.3</v>
      </c>
      <c r="L1382">
        <f t="shared" si="21"/>
        <v>29.365079365079367</v>
      </c>
      <c r="M1382">
        <f>VLOOKUP( CONCATENATE(D1382,E1382),градация!A:D,4,0)</f>
        <v>1</v>
      </c>
      <c r="N1382">
        <f>VLOOKUP( CONCATENATE(G1382,H1382),градация!F:I,4,0)</f>
        <v>2</v>
      </c>
    </row>
    <row r="1383" spans="1:14" hidden="1" x14ac:dyDescent="0.3">
      <c r="A1383" t="s">
        <v>16</v>
      </c>
      <c r="B1383">
        <v>14</v>
      </c>
      <c r="C1383">
        <v>79</v>
      </c>
      <c r="D1383">
        <v>5</v>
      </c>
      <c r="E1383">
        <v>25</v>
      </c>
      <c r="F1383" t="s">
        <v>17</v>
      </c>
      <c r="G1383">
        <v>166</v>
      </c>
      <c r="H1383">
        <v>333</v>
      </c>
      <c r="I1383">
        <v>170</v>
      </c>
      <c r="J1383" t="s">
        <v>5</v>
      </c>
      <c r="K1383">
        <v>6.3</v>
      </c>
      <c r="L1383">
        <f t="shared" si="21"/>
        <v>26.984126984126984</v>
      </c>
      <c r="M1383">
        <f>VLOOKUP( CONCATENATE(D1383,E1383),градация!A:D,4,0)</f>
        <v>2</v>
      </c>
      <c r="N1383">
        <f>VLOOKUP( CONCATENATE(G1383,H1383),градация!F:I,4,0)</f>
        <v>2</v>
      </c>
    </row>
    <row r="1384" spans="1:14" hidden="1" x14ac:dyDescent="0.3">
      <c r="A1384" t="s">
        <v>16</v>
      </c>
      <c r="B1384">
        <v>14</v>
      </c>
      <c r="C1384">
        <v>79</v>
      </c>
      <c r="D1384">
        <v>25</v>
      </c>
      <c r="E1384">
        <v>50</v>
      </c>
      <c r="F1384" t="s">
        <v>17</v>
      </c>
      <c r="G1384">
        <v>166</v>
      </c>
      <c r="H1384">
        <v>333</v>
      </c>
      <c r="I1384">
        <v>165</v>
      </c>
      <c r="J1384" t="s">
        <v>5</v>
      </c>
      <c r="K1384">
        <v>6.3</v>
      </c>
      <c r="L1384">
        <f t="shared" si="21"/>
        <v>26.19047619047619</v>
      </c>
      <c r="M1384">
        <f>VLOOKUP( CONCATENATE(D1384,E1384),градация!A:D,4,0)</f>
        <v>3</v>
      </c>
      <c r="N1384">
        <f>VLOOKUP( CONCATENATE(G1384,H1384),градация!F:I,4,0)</f>
        <v>2</v>
      </c>
    </row>
    <row r="1385" spans="1:14" x14ac:dyDescent="0.3">
      <c r="A1385" t="s">
        <v>16</v>
      </c>
      <c r="B1385">
        <v>14</v>
      </c>
      <c r="C1385">
        <v>79</v>
      </c>
      <c r="D1385">
        <v>0</v>
      </c>
      <c r="E1385">
        <v>5000</v>
      </c>
      <c r="F1385" t="s">
        <v>18</v>
      </c>
      <c r="G1385">
        <v>333</v>
      </c>
      <c r="H1385">
        <v>1000000</v>
      </c>
      <c r="I1385">
        <v>0.56999999999999995</v>
      </c>
      <c r="J1385" t="s">
        <v>5</v>
      </c>
      <c r="K1385">
        <v>6.3</v>
      </c>
      <c r="L1385">
        <f t="shared" si="21"/>
        <v>9.0476190476190474E-2</v>
      </c>
      <c r="M1385">
        <f>VLOOKUP( CONCATENATE(D1385,E1385),градация!A:D,4,0)</f>
        <v>4</v>
      </c>
      <c r="N1385">
        <f>VLOOKUP( CONCATENATE(G1385,H1385),градация!F:I,4,0)</f>
        <v>3</v>
      </c>
    </row>
    <row r="1386" spans="1:14" x14ac:dyDescent="0.3">
      <c r="A1386" t="s">
        <v>16</v>
      </c>
      <c r="B1386">
        <v>14</v>
      </c>
      <c r="C1386">
        <v>79</v>
      </c>
      <c r="D1386">
        <v>5000</v>
      </c>
      <c r="E1386">
        <v>10000</v>
      </c>
      <c r="F1386" t="s">
        <v>18</v>
      </c>
      <c r="G1386">
        <v>333</v>
      </c>
      <c r="H1386">
        <v>1000000</v>
      </c>
      <c r="I1386">
        <v>0.56000000000000005</v>
      </c>
      <c r="J1386" t="s">
        <v>5</v>
      </c>
      <c r="K1386">
        <v>6.3</v>
      </c>
      <c r="L1386">
        <f t="shared" si="21"/>
        <v>8.8888888888888906E-2</v>
      </c>
      <c r="M1386">
        <f>VLOOKUP( CONCATENATE(D1386,E1386),градация!A:D,4,0)</f>
        <v>5</v>
      </c>
      <c r="N1386">
        <f>VLOOKUP( CONCATENATE(G1386,H1386),градация!F:I,4,0)</f>
        <v>3</v>
      </c>
    </row>
    <row r="1387" spans="1:14" x14ac:dyDescent="0.3">
      <c r="A1387" t="s">
        <v>16</v>
      </c>
      <c r="B1387">
        <v>14</v>
      </c>
      <c r="C1387">
        <v>79</v>
      </c>
      <c r="D1387">
        <v>10000</v>
      </c>
      <c r="E1387">
        <v>100000</v>
      </c>
      <c r="F1387" t="s">
        <v>18</v>
      </c>
      <c r="G1387">
        <v>333</v>
      </c>
      <c r="H1387">
        <v>1000000</v>
      </c>
      <c r="I1387">
        <v>0.55000000000000004</v>
      </c>
      <c r="J1387" t="s">
        <v>5</v>
      </c>
      <c r="K1387">
        <v>6.3</v>
      </c>
      <c r="L1387">
        <f t="shared" si="21"/>
        <v>8.7301587301587311E-2</v>
      </c>
      <c r="M1387">
        <f>VLOOKUP( CONCATENATE(D1387,E1387),градация!A:D,4,0)</f>
        <v>6</v>
      </c>
      <c r="N1387">
        <f>VLOOKUP( CONCATENATE(G1387,H1387),градация!F:I,4,0)</f>
        <v>3</v>
      </c>
    </row>
    <row r="1388" spans="1:14" hidden="1" x14ac:dyDescent="0.3">
      <c r="A1388" t="s">
        <v>16</v>
      </c>
      <c r="B1388">
        <v>86</v>
      </c>
      <c r="C1388">
        <v>79</v>
      </c>
      <c r="D1388">
        <v>0</v>
      </c>
      <c r="E1388">
        <v>5</v>
      </c>
      <c r="F1388" t="s">
        <v>17</v>
      </c>
      <c r="G1388">
        <v>0</v>
      </c>
      <c r="H1388">
        <v>166</v>
      </c>
      <c r="I1388">
        <v>130</v>
      </c>
      <c r="J1388" t="s">
        <v>5</v>
      </c>
      <c r="K1388">
        <v>6.3</v>
      </c>
      <c r="L1388">
        <f t="shared" si="21"/>
        <v>20.634920634920636</v>
      </c>
      <c r="M1388">
        <f>VLOOKUP( CONCATENATE(D1388,E1388),градация!A:D,4,0)</f>
        <v>1</v>
      </c>
      <c r="N1388">
        <f>VLOOKUP( CONCATENATE(G1388,H1388),градация!F:I,4,0)</f>
        <v>1</v>
      </c>
    </row>
    <row r="1389" spans="1:14" hidden="1" x14ac:dyDescent="0.3">
      <c r="A1389" t="s">
        <v>16</v>
      </c>
      <c r="B1389">
        <v>86</v>
      </c>
      <c r="C1389">
        <v>79</v>
      </c>
      <c r="D1389">
        <v>5</v>
      </c>
      <c r="E1389">
        <v>25</v>
      </c>
      <c r="F1389" t="s">
        <v>17</v>
      </c>
      <c r="G1389">
        <v>0</v>
      </c>
      <c r="H1389">
        <v>166</v>
      </c>
      <c r="I1389">
        <v>125</v>
      </c>
      <c r="J1389" t="s">
        <v>5</v>
      </c>
      <c r="K1389">
        <v>6.3</v>
      </c>
      <c r="L1389">
        <f t="shared" si="21"/>
        <v>19.841269841269842</v>
      </c>
      <c r="M1389">
        <f>VLOOKUP( CONCATENATE(D1389,E1389),градация!A:D,4,0)</f>
        <v>2</v>
      </c>
      <c r="N1389">
        <f>VLOOKUP( CONCATENATE(G1389,H1389),градация!F:I,4,0)</f>
        <v>1</v>
      </c>
    </row>
    <row r="1390" spans="1:14" hidden="1" x14ac:dyDescent="0.3">
      <c r="A1390" t="s">
        <v>16</v>
      </c>
      <c r="B1390">
        <v>86</v>
      </c>
      <c r="C1390">
        <v>79</v>
      </c>
      <c r="D1390">
        <v>25</v>
      </c>
      <c r="E1390">
        <v>50</v>
      </c>
      <c r="F1390" t="s">
        <v>17</v>
      </c>
      <c r="G1390">
        <v>0</v>
      </c>
      <c r="H1390">
        <v>166</v>
      </c>
      <c r="I1390">
        <v>120</v>
      </c>
      <c r="J1390" t="s">
        <v>5</v>
      </c>
      <c r="K1390">
        <v>6.3</v>
      </c>
      <c r="L1390">
        <f t="shared" si="21"/>
        <v>19.047619047619047</v>
      </c>
      <c r="M1390">
        <f>VLOOKUP( CONCATENATE(D1390,E1390),градация!A:D,4,0)</f>
        <v>3</v>
      </c>
      <c r="N1390">
        <f>VLOOKUP( CONCATENATE(G1390,H1390),градация!F:I,4,0)</f>
        <v>1</v>
      </c>
    </row>
    <row r="1391" spans="1:14" hidden="1" x14ac:dyDescent="0.3">
      <c r="A1391" t="s">
        <v>16</v>
      </c>
      <c r="B1391">
        <v>86</v>
      </c>
      <c r="C1391">
        <v>79</v>
      </c>
      <c r="D1391">
        <v>0</v>
      </c>
      <c r="E1391">
        <v>5</v>
      </c>
      <c r="F1391" t="s">
        <v>17</v>
      </c>
      <c r="G1391">
        <v>166</v>
      </c>
      <c r="H1391">
        <v>333</v>
      </c>
      <c r="I1391">
        <v>150</v>
      </c>
      <c r="J1391" t="s">
        <v>5</v>
      </c>
      <c r="K1391">
        <v>6.3</v>
      </c>
      <c r="L1391">
        <f t="shared" si="21"/>
        <v>23.80952380952381</v>
      </c>
      <c r="M1391">
        <f>VLOOKUP( CONCATENATE(D1391,E1391),градация!A:D,4,0)</f>
        <v>1</v>
      </c>
      <c r="N1391">
        <f>VLOOKUP( CONCATENATE(G1391,H1391),градация!F:I,4,0)</f>
        <v>2</v>
      </c>
    </row>
    <row r="1392" spans="1:14" hidden="1" x14ac:dyDescent="0.3">
      <c r="A1392" t="s">
        <v>16</v>
      </c>
      <c r="B1392">
        <v>86</v>
      </c>
      <c r="C1392">
        <v>79</v>
      </c>
      <c r="D1392">
        <v>5</v>
      </c>
      <c r="E1392">
        <v>25</v>
      </c>
      <c r="F1392" t="s">
        <v>17</v>
      </c>
      <c r="G1392">
        <v>166</v>
      </c>
      <c r="H1392">
        <v>333</v>
      </c>
      <c r="I1392">
        <v>140</v>
      </c>
      <c r="J1392" t="s">
        <v>5</v>
      </c>
      <c r="K1392">
        <v>6.3</v>
      </c>
      <c r="L1392">
        <f t="shared" si="21"/>
        <v>22.222222222222221</v>
      </c>
      <c r="M1392">
        <f>VLOOKUP( CONCATENATE(D1392,E1392),градация!A:D,4,0)</f>
        <v>2</v>
      </c>
      <c r="N1392">
        <f>VLOOKUP( CONCATENATE(G1392,H1392),градация!F:I,4,0)</f>
        <v>2</v>
      </c>
    </row>
    <row r="1393" spans="1:14" hidden="1" x14ac:dyDescent="0.3">
      <c r="A1393" t="s">
        <v>16</v>
      </c>
      <c r="B1393">
        <v>86</v>
      </c>
      <c r="C1393">
        <v>79</v>
      </c>
      <c r="D1393">
        <v>25</v>
      </c>
      <c r="E1393">
        <v>50</v>
      </c>
      <c r="F1393" t="s">
        <v>17</v>
      </c>
      <c r="G1393">
        <v>166</v>
      </c>
      <c r="H1393">
        <v>333</v>
      </c>
      <c r="I1393">
        <v>135</v>
      </c>
      <c r="J1393" t="s">
        <v>5</v>
      </c>
      <c r="K1393">
        <v>6.3</v>
      </c>
      <c r="L1393">
        <f t="shared" si="21"/>
        <v>21.428571428571431</v>
      </c>
      <c r="M1393">
        <f>VLOOKUP( CONCATENATE(D1393,E1393),градация!A:D,4,0)</f>
        <v>3</v>
      </c>
      <c r="N1393">
        <f>VLOOKUP( CONCATENATE(G1393,H1393),градация!F:I,4,0)</f>
        <v>2</v>
      </c>
    </row>
    <row r="1394" spans="1:14" x14ac:dyDescent="0.3">
      <c r="A1394" t="s">
        <v>16</v>
      </c>
      <c r="B1394">
        <v>86</v>
      </c>
      <c r="C1394">
        <v>79</v>
      </c>
      <c r="D1394">
        <v>0</v>
      </c>
      <c r="E1394">
        <v>5000</v>
      </c>
      <c r="F1394" t="s">
        <v>18</v>
      </c>
      <c r="G1394">
        <v>333</v>
      </c>
      <c r="H1394">
        <v>1000000</v>
      </c>
      <c r="I1394">
        <v>0.44</v>
      </c>
      <c r="J1394" t="s">
        <v>5</v>
      </c>
      <c r="K1394">
        <v>6.3</v>
      </c>
      <c r="L1394">
        <f t="shared" si="21"/>
        <v>6.9841269841269843E-2</v>
      </c>
      <c r="M1394">
        <f>VLOOKUP( CONCATENATE(D1394,E1394),градация!A:D,4,0)</f>
        <v>4</v>
      </c>
      <c r="N1394">
        <f>VLOOKUP( CONCATENATE(G1394,H1394),градация!F:I,4,0)</f>
        <v>3</v>
      </c>
    </row>
    <row r="1395" spans="1:14" x14ac:dyDescent="0.3">
      <c r="A1395" t="s">
        <v>16</v>
      </c>
      <c r="B1395">
        <v>86</v>
      </c>
      <c r="C1395">
        <v>79</v>
      </c>
      <c r="D1395">
        <v>5000</v>
      </c>
      <c r="E1395">
        <v>10000</v>
      </c>
      <c r="F1395" t="s">
        <v>18</v>
      </c>
      <c r="G1395">
        <v>333</v>
      </c>
      <c r="H1395">
        <v>1000000</v>
      </c>
      <c r="I1395">
        <v>0.43</v>
      </c>
      <c r="J1395" t="s">
        <v>5</v>
      </c>
      <c r="K1395">
        <v>6.3</v>
      </c>
      <c r="L1395">
        <f t="shared" si="21"/>
        <v>6.8253968253968261E-2</v>
      </c>
      <c r="M1395">
        <f>VLOOKUP( CONCATENATE(D1395,E1395),градация!A:D,4,0)</f>
        <v>5</v>
      </c>
      <c r="N1395">
        <f>VLOOKUP( CONCATENATE(G1395,H1395),градация!F:I,4,0)</f>
        <v>3</v>
      </c>
    </row>
    <row r="1396" spans="1:14" x14ac:dyDescent="0.3">
      <c r="A1396" t="s">
        <v>16</v>
      </c>
      <c r="B1396">
        <v>86</v>
      </c>
      <c r="C1396">
        <v>79</v>
      </c>
      <c r="D1396">
        <v>10000</v>
      </c>
      <c r="E1396">
        <v>100000</v>
      </c>
      <c r="F1396" t="s">
        <v>18</v>
      </c>
      <c r="G1396">
        <v>333</v>
      </c>
      <c r="H1396">
        <v>1000000</v>
      </c>
      <c r="I1396">
        <v>0.42</v>
      </c>
      <c r="J1396" t="s">
        <v>5</v>
      </c>
      <c r="K1396">
        <v>6.3</v>
      </c>
      <c r="L1396">
        <f t="shared" si="21"/>
        <v>6.6666666666666666E-2</v>
      </c>
      <c r="M1396">
        <f>VLOOKUP( CONCATENATE(D1396,E1396),градация!A:D,4,0)</f>
        <v>6</v>
      </c>
      <c r="N1396">
        <f>VLOOKUP( CONCATENATE(G1396,H1396),градация!F:I,4,0)</f>
        <v>3</v>
      </c>
    </row>
    <row r="1397" spans="1:14" hidden="1" x14ac:dyDescent="0.3">
      <c r="A1397" t="s">
        <v>16</v>
      </c>
      <c r="B1397">
        <v>40</v>
      </c>
      <c r="C1397">
        <v>79</v>
      </c>
      <c r="D1397">
        <v>0</v>
      </c>
      <c r="E1397">
        <v>5</v>
      </c>
      <c r="F1397" t="s">
        <v>17</v>
      </c>
      <c r="G1397">
        <v>0</v>
      </c>
      <c r="H1397">
        <v>166</v>
      </c>
      <c r="I1397">
        <v>165</v>
      </c>
      <c r="J1397" t="s">
        <v>5</v>
      </c>
      <c r="K1397">
        <v>6.3</v>
      </c>
      <c r="L1397">
        <f t="shared" si="21"/>
        <v>26.19047619047619</v>
      </c>
      <c r="M1397">
        <f>VLOOKUP( CONCATENATE(D1397,E1397),градация!A:D,4,0)</f>
        <v>1</v>
      </c>
      <c r="N1397">
        <f>VLOOKUP( CONCATENATE(G1397,H1397),градация!F:I,4,0)</f>
        <v>1</v>
      </c>
    </row>
    <row r="1398" spans="1:14" hidden="1" x14ac:dyDescent="0.3">
      <c r="A1398" t="s">
        <v>16</v>
      </c>
      <c r="B1398">
        <v>40</v>
      </c>
      <c r="C1398">
        <v>79</v>
      </c>
      <c r="D1398">
        <v>5</v>
      </c>
      <c r="E1398">
        <v>25</v>
      </c>
      <c r="F1398" t="s">
        <v>17</v>
      </c>
      <c r="G1398">
        <v>0</v>
      </c>
      <c r="H1398">
        <v>166</v>
      </c>
      <c r="I1398">
        <v>160</v>
      </c>
      <c r="J1398" t="s">
        <v>5</v>
      </c>
      <c r="K1398">
        <v>6.3</v>
      </c>
      <c r="L1398">
        <f t="shared" si="21"/>
        <v>25.396825396825399</v>
      </c>
      <c r="M1398">
        <f>VLOOKUP( CONCATENATE(D1398,E1398),градация!A:D,4,0)</f>
        <v>2</v>
      </c>
      <c r="N1398">
        <f>VLOOKUP( CONCATENATE(G1398,H1398),градация!F:I,4,0)</f>
        <v>1</v>
      </c>
    </row>
    <row r="1399" spans="1:14" hidden="1" x14ac:dyDescent="0.3">
      <c r="A1399" t="s">
        <v>16</v>
      </c>
      <c r="B1399">
        <v>40</v>
      </c>
      <c r="C1399">
        <v>79</v>
      </c>
      <c r="D1399">
        <v>25</v>
      </c>
      <c r="E1399">
        <v>50</v>
      </c>
      <c r="F1399" t="s">
        <v>17</v>
      </c>
      <c r="G1399">
        <v>0</v>
      </c>
      <c r="H1399">
        <v>166</v>
      </c>
      <c r="I1399">
        <v>150</v>
      </c>
      <c r="J1399" t="s">
        <v>5</v>
      </c>
      <c r="K1399">
        <v>6.3</v>
      </c>
      <c r="L1399">
        <f t="shared" si="21"/>
        <v>23.80952380952381</v>
      </c>
      <c r="M1399">
        <f>VLOOKUP( CONCATENATE(D1399,E1399),градация!A:D,4,0)</f>
        <v>3</v>
      </c>
      <c r="N1399">
        <f>VLOOKUP( CONCATENATE(G1399,H1399),градация!F:I,4,0)</f>
        <v>1</v>
      </c>
    </row>
    <row r="1400" spans="1:14" hidden="1" x14ac:dyDescent="0.3">
      <c r="A1400" t="s">
        <v>16</v>
      </c>
      <c r="B1400">
        <v>40</v>
      </c>
      <c r="C1400">
        <v>79</v>
      </c>
      <c r="D1400">
        <v>0</v>
      </c>
      <c r="E1400">
        <v>5</v>
      </c>
      <c r="F1400" t="s">
        <v>17</v>
      </c>
      <c r="G1400">
        <v>166</v>
      </c>
      <c r="H1400">
        <v>333</v>
      </c>
      <c r="I1400">
        <v>185</v>
      </c>
      <c r="J1400" t="s">
        <v>5</v>
      </c>
      <c r="K1400">
        <v>6.3</v>
      </c>
      <c r="L1400">
        <f t="shared" si="21"/>
        <v>29.365079365079367</v>
      </c>
      <c r="M1400">
        <f>VLOOKUP( CONCATENATE(D1400,E1400),градация!A:D,4,0)</f>
        <v>1</v>
      </c>
      <c r="N1400">
        <f>VLOOKUP( CONCATENATE(G1400,H1400),градация!F:I,4,0)</f>
        <v>2</v>
      </c>
    </row>
    <row r="1401" spans="1:14" hidden="1" x14ac:dyDescent="0.3">
      <c r="A1401" t="s">
        <v>16</v>
      </c>
      <c r="B1401">
        <v>40</v>
      </c>
      <c r="C1401">
        <v>79</v>
      </c>
      <c r="D1401">
        <v>5</v>
      </c>
      <c r="E1401">
        <v>25</v>
      </c>
      <c r="F1401" t="s">
        <v>17</v>
      </c>
      <c r="G1401">
        <v>166</v>
      </c>
      <c r="H1401">
        <v>333</v>
      </c>
      <c r="I1401">
        <v>170</v>
      </c>
      <c r="J1401" t="s">
        <v>5</v>
      </c>
      <c r="K1401">
        <v>6.3</v>
      </c>
      <c r="L1401">
        <f t="shared" si="21"/>
        <v>26.984126984126984</v>
      </c>
      <c r="M1401">
        <f>VLOOKUP( CONCATENATE(D1401,E1401),градация!A:D,4,0)</f>
        <v>2</v>
      </c>
      <c r="N1401">
        <f>VLOOKUP( CONCATENATE(G1401,H1401),градация!F:I,4,0)</f>
        <v>2</v>
      </c>
    </row>
    <row r="1402" spans="1:14" hidden="1" x14ac:dyDescent="0.3">
      <c r="A1402" t="s">
        <v>16</v>
      </c>
      <c r="B1402">
        <v>40</v>
      </c>
      <c r="C1402">
        <v>79</v>
      </c>
      <c r="D1402">
        <v>25</v>
      </c>
      <c r="E1402">
        <v>50</v>
      </c>
      <c r="F1402" t="s">
        <v>17</v>
      </c>
      <c r="G1402">
        <v>166</v>
      </c>
      <c r="H1402">
        <v>333</v>
      </c>
      <c r="I1402">
        <v>165</v>
      </c>
      <c r="J1402" t="s">
        <v>5</v>
      </c>
      <c r="K1402">
        <v>6.3</v>
      </c>
      <c r="L1402">
        <f t="shared" si="21"/>
        <v>26.19047619047619</v>
      </c>
      <c r="M1402">
        <f>VLOOKUP( CONCATENATE(D1402,E1402),градация!A:D,4,0)</f>
        <v>3</v>
      </c>
      <c r="N1402">
        <f>VLOOKUP( CONCATENATE(G1402,H1402),градация!F:I,4,0)</f>
        <v>2</v>
      </c>
    </row>
    <row r="1403" spans="1:14" x14ac:dyDescent="0.3">
      <c r="A1403" t="s">
        <v>16</v>
      </c>
      <c r="B1403">
        <v>40</v>
      </c>
      <c r="C1403">
        <v>79</v>
      </c>
      <c r="D1403">
        <v>0</v>
      </c>
      <c r="E1403">
        <v>5000</v>
      </c>
      <c r="F1403" t="s">
        <v>18</v>
      </c>
      <c r="G1403">
        <v>333</v>
      </c>
      <c r="H1403">
        <v>1000000</v>
      </c>
      <c r="I1403">
        <v>0.56999999999999995</v>
      </c>
      <c r="J1403" t="s">
        <v>5</v>
      </c>
      <c r="K1403">
        <v>6.3</v>
      </c>
      <c r="L1403">
        <f t="shared" si="21"/>
        <v>9.0476190476190474E-2</v>
      </c>
      <c r="M1403">
        <f>VLOOKUP( CONCATENATE(D1403,E1403),градация!A:D,4,0)</f>
        <v>4</v>
      </c>
      <c r="N1403">
        <f>VLOOKUP( CONCATENATE(G1403,H1403),градация!F:I,4,0)</f>
        <v>3</v>
      </c>
    </row>
    <row r="1404" spans="1:14" x14ac:dyDescent="0.3">
      <c r="A1404" t="s">
        <v>16</v>
      </c>
      <c r="B1404">
        <v>40</v>
      </c>
      <c r="C1404">
        <v>79</v>
      </c>
      <c r="D1404">
        <v>5000</v>
      </c>
      <c r="E1404">
        <v>10000</v>
      </c>
      <c r="F1404" t="s">
        <v>18</v>
      </c>
      <c r="G1404">
        <v>333</v>
      </c>
      <c r="H1404">
        <v>1000000</v>
      </c>
      <c r="I1404">
        <v>0.56000000000000005</v>
      </c>
      <c r="J1404" t="s">
        <v>5</v>
      </c>
      <c r="K1404">
        <v>6.3</v>
      </c>
      <c r="L1404">
        <f t="shared" si="21"/>
        <v>8.8888888888888906E-2</v>
      </c>
      <c r="M1404">
        <f>VLOOKUP( CONCATENATE(D1404,E1404),градация!A:D,4,0)</f>
        <v>5</v>
      </c>
      <c r="N1404">
        <f>VLOOKUP( CONCATENATE(G1404,H1404),градация!F:I,4,0)</f>
        <v>3</v>
      </c>
    </row>
    <row r="1405" spans="1:14" x14ac:dyDescent="0.3">
      <c r="A1405" t="s">
        <v>16</v>
      </c>
      <c r="B1405">
        <v>40</v>
      </c>
      <c r="C1405">
        <v>79</v>
      </c>
      <c r="D1405">
        <v>10000</v>
      </c>
      <c r="E1405">
        <v>100000</v>
      </c>
      <c r="F1405" t="s">
        <v>18</v>
      </c>
      <c r="G1405">
        <v>333</v>
      </c>
      <c r="H1405">
        <v>1000000</v>
      </c>
      <c r="I1405">
        <v>0.55000000000000004</v>
      </c>
      <c r="J1405" t="s">
        <v>5</v>
      </c>
      <c r="K1405">
        <v>6.3</v>
      </c>
      <c r="L1405">
        <f t="shared" si="21"/>
        <v>8.7301587301587311E-2</v>
      </c>
      <c r="M1405">
        <f>VLOOKUP( CONCATENATE(D1405,E1405),градация!A:D,4,0)</f>
        <v>6</v>
      </c>
      <c r="N1405">
        <f>VLOOKUP( CONCATENATE(G1405,H1405),градация!F:I,4,0)</f>
        <v>3</v>
      </c>
    </row>
    <row r="1406" spans="1:14" hidden="1" x14ac:dyDescent="0.3">
      <c r="A1406" t="s">
        <v>16</v>
      </c>
      <c r="B1406">
        <v>61</v>
      </c>
      <c r="C1406">
        <v>79</v>
      </c>
      <c r="D1406">
        <v>0</v>
      </c>
      <c r="E1406">
        <v>5</v>
      </c>
      <c r="F1406" t="s">
        <v>17</v>
      </c>
      <c r="G1406">
        <v>0</v>
      </c>
      <c r="H1406">
        <v>166</v>
      </c>
      <c r="I1406">
        <v>165</v>
      </c>
      <c r="J1406" t="s">
        <v>5</v>
      </c>
      <c r="K1406">
        <v>6.3</v>
      </c>
      <c r="L1406">
        <f t="shared" si="21"/>
        <v>26.19047619047619</v>
      </c>
      <c r="M1406">
        <f>VLOOKUP( CONCATENATE(D1406,E1406),градация!A:D,4,0)</f>
        <v>1</v>
      </c>
      <c r="N1406">
        <f>VLOOKUP( CONCATENATE(G1406,H1406),градация!F:I,4,0)</f>
        <v>1</v>
      </c>
    </row>
    <row r="1407" spans="1:14" hidden="1" x14ac:dyDescent="0.3">
      <c r="A1407" t="s">
        <v>16</v>
      </c>
      <c r="B1407">
        <v>61</v>
      </c>
      <c r="C1407">
        <v>79</v>
      </c>
      <c r="D1407">
        <v>5</v>
      </c>
      <c r="E1407">
        <v>25</v>
      </c>
      <c r="F1407" t="s">
        <v>17</v>
      </c>
      <c r="G1407">
        <v>0</v>
      </c>
      <c r="H1407">
        <v>166</v>
      </c>
      <c r="I1407">
        <v>160</v>
      </c>
      <c r="J1407" t="s">
        <v>5</v>
      </c>
      <c r="K1407">
        <v>6.3</v>
      </c>
      <c r="L1407">
        <f t="shared" si="21"/>
        <v>25.396825396825399</v>
      </c>
      <c r="M1407">
        <f>VLOOKUP( CONCATENATE(D1407,E1407),градация!A:D,4,0)</f>
        <v>2</v>
      </c>
      <c r="N1407">
        <f>VLOOKUP( CONCATENATE(G1407,H1407),градация!F:I,4,0)</f>
        <v>1</v>
      </c>
    </row>
    <row r="1408" spans="1:14" hidden="1" x14ac:dyDescent="0.3">
      <c r="A1408" t="s">
        <v>16</v>
      </c>
      <c r="B1408">
        <v>61</v>
      </c>
      <c r="C1408">
        <v>79</v>
      </c>
      <c r="D1408">
        <v>25</v>
      </c>
      <c r="E1408">
        <v>50</v>
      </c>
      <c r="F1408" t="s">
        <v>17</v>
      </c>
      <c r="G1408">
        <v>0</v>
      </c>
      <c r="H1408">
        <v>166</v>
      </c>
      <c r="I1408">
        <v>150</v>
      </c>
      <c r="J1408" t="s">
        <v>5</v>
      </c>
      <c r="K1408">
        <v>6.3</v>
      </c>
      <c r="L1408">
        <f t="shared" si="21"/>
        <v>23.80952380952381</v>
      </c>
      <c r="M1408">
        <f>VLOOKUP( CONCATENATE(D1408,E1408),градация!A:D,4,0)</f>
        <v>3</v>
      </c>
      <c r="N1408">
        <f>VLOOKUP( CONCATENATE(G1408,H1408),градация!F:I,4,0)</f>
        <v>1</v>
      </c>
    </row>
    <row r="1409" spans="1:14" hidden="1" x14ac:dyDescent="0.3">
      <c r="A1409" t="s">
        <v>16</v>
      </c>
      <c r="B1409">
        <v>61</v>
      </c>
      <c r="C1409">
        <v>79</v>
      </c>
      <c r="D1409">
        <v>0</v>
      </c>
      <c r="E1409">
        <v>5</v>
      </c>
      <c r="F1409" t="s">
        <v>17</v>
      </c>
      <c r="G1409">
        <v>166</v>
      </c>
      <c r="H1409">
        <v>333</v>
      </c>
      <c r="I1409">
        <v>185</v>
      </c>
      <c r="J1409" t="s">
        <v>5</v>
      </c>
      <c r="K1409">
        <v>6.3</v>
      </c>
      <c r="L1409">
        <f t="shared" si="21"/>
        <v>29.365079365079367</v>
      </c>
      <c r="M1409">
        <f>VLOOKUP( CONCATENATE(D1409,E1409),градация!A:D,4,0)</f>
        <v>1</v>
      </c>
      <c r="N1409">
        <f>VLOOKUP( CONCATENATE(G1409,H1409),градация!F:I,4,0)</f>
        <v>2</v>
      </c>
    </row>
    <row r="1410" spans="1:14" hidden="1" x14ac:dyDescent="0.3">
      <c r="A1410" t="s">
        <v>16</v>
      </c>
      <c r="B1410">
        <v>61</v>
      </c>
      <c r="C1410">
        <v>79</v>
      </c>
      <c r="D1410">
        <v>5</v>
      </c>
      <c r="E1410">
        <v>25</v>
      </c>
      <c r="F1410" t="s">
        <v>17</v>
      </c>
      <c r="G1410">
        <v>166</v>
      </c>
      <c r="H1410">
        <v>333</v>
      </c>
      <c r="I1410">
        <v>170</v>
      </c>
      <c r="J1410" t="s">
        <v>5</v>
      </c>
      <c r="K1410">
        <v>6.3</v>
      </c>
      <c r="L1410">
        <f t="shared" si="21"/>
        <v>26.984126984126984</v>
      </c>
      <c r="M1410">
        <f>VLOOKUP( CONCATENATE(D1410,E1410),градация!A:D,4,0)</f>
        <v>2</v>
      </c>
      <c r="N1410">
        <f>VLOOKUP( CONCATENATE(G1410,H1410),градация!F:I,4,0)</f>
        <v>2</v>
      </c>
    </row>
    <row r="1411" spans="1:14" hidden="1" x14ac:dyDescent="0.3">
      <c r="A1411" t="s">
        <v>16</v>
      </c>
      <c r="B1411">
        <v>61</v>
      </c>
      <c r="C1411">
        <v>79</v>
      </c>
      <c r="D1411">
        <v>25</v>
      </c>
      <c r="E1411">
        <v>50</v>
      </c>
      <c r="F1411" t="s">
        <v>17</v>
      </c>
      <c r="G1411">
        <v>166</v>
      </c>
      <c r="H1411">
        <v>333</v>
      </c>
      <c r="I1411">
        <v>165</v>
      </c>
      <c r="J1411" t="s">
        <v>5</v>
      </c>
      <c r="K1411">
        <v>6.3</v>
      </c>
      <c r="L1411">
        <f t="shared" ref="L1411:L1474" si="22">I1411/K1411</f>
        <v>26.19047619047619</v>
      </c>
      <c r="M1411">
        <f>VLOOKUP( CONCATENATE(D1411,E1411),градация!A:D,4,0)</f>
        <v>3</v>
      </c>
      <c r="N1411">
        <f>VLOOKUP( CONCATENATE(G1411,H1411),градация!F:I,4,0)</f>
        <v>2</v>
      </c>
    </row>
    <row r="1412" spans="1:14" x14ac:dyDescent="0.3">
      <c r="A1412" t="s">
        <v>16</v>
      </c>
      <c r="B1412">
        <v>61</v>
      </c>
      <c r="C1412">
        <v>79</v>
      </c>
      <c r="D1412">
        <v>0</v>
      </c>
      <c r="E1412">
        <v>5000</v>
      </c>
      <c r="F1412" t="s">
        <v>18</v>
      </c>
      <c r="G1412">
        <v>333</v>
      </c>
      <c r="H1412">
        <v>1000000</v>
      </c>
      <c r="I1412">
        <v>0.56999999999999995</v>
      </c>
      <c r="J1412" t="s">
        <v>5</v>
      </c>
      <c r="K1412">
        <v>6.3</v>
      </c>
      <c r="L1412">
        <f t="shared" si="22"/>
        <v>9.0476190476190474E-2</v>
      </c>
      <c r="M1412">
        <f>VLOOKUP( CONCATENATE(D1412,E1412),градация!A:D,4,0)</f>
        <v>4</v>
      </c>
      <c r="N1412">
        <f>VLOOKUP( CONCATENATE(G1412,H1412),градация!F:I,4,0)</f>
        <v>3</v>
      </c>
    </row>
    <row r="1413" spans="1:14" x14ac:dyDescent="0.3">
      <c r="A1413" t="s">
        <v>16</v>
      </c>
      <c r="B1413">
        <v>61</v>
      </c>
      <c r="C1413">
        <v>79</v>
      </c>
      <c r="D1413">
        <v>5000</v>
      </c>
      <c r="E1413">
        <v>10000</v>
      </c>
      <c r="F1413" t="s">
        <v>18</v>
      </c>
      <c r="G1413">
        <v>333</v>
      </c>
      <c r="H1413">
        <v>1000000</v>
      </c>
      <c r="I1413">
        <v>0.56000000000000005</v>
      </c>
      <c r="J1413" t="s">
        <v>5</v>
      </c>
      <c r="K1413">
        <v>6.3</v>
      </c>
      <c r="L1413">
        <f t="shared" si="22"/>
        <v>8.8888888888888906E-2</v>
      </c>
      <c r="M1413">
        <f>VLOOKUP( CONCATENATE(D1413,E1413),градация!A:D,4,0)</f>
        <v>5</v>
      </c>
      <c r="N1413">
        <f>VLOOKUP( CONCATENATE(G1413,H1413),градация!F:I,4,0)</f>
        <v>3</v>
      </c>
    </row>
    <row r="1414" spans="1:14" x14ac:dyDescent="0.3">
      <c r="A1414" t="s">
        <v>16</v>
      </c>
      <c r="B1414">
        <v>61</v>
      </c>
      <c r="C1414">
        <v>79</v>
      </c>
      <c r="D1414">
        <v>10000</v>
      </c>
      <c r="E1414">
        <v>100000</v>
      </c>
      <c r="F1414" t="s">
        <v>18</v>
      </c>
      <c r="G1414">
        <v>333</v>
      </c>
      <c r="H1414">
        <v>1000000</v>
      </c>
      <c r="I1414">
        <v>0.55000000000000004</v>
      </c>
      <c r="J1414" t="s">
        <v>5</v>
      </c>
      <c r="K1414">
        <v>6.3</v>
      </c>
      <c r="L1414">
        <f t="shared" si="22"/>
        <v>8.7301587301587311E-2</v>
      </c>
      <c r="M1414">
        <f>VLOOKUP( CONCATENATE(D1414,E1414),градация!A:D,4,0)</f>
        <v>6</v>
      </c>
      <c r="N1414">
        <f>VLOOKUP( CONCATENATE(G1414,H1414),градация!F:I,4,0)</f>
        <v>3</v>
      </c>
    </row>
    <row r="1415" spans="1:14" hidden="1" x14ac:dyDescent="0.3">
      <c r="A1415" t="s">
        <v>16</v>
      </c>
      <c r="B1415">
        <v>15</v>
      </c>
      <c r="C1415">
        <v>79</v>
      </c>
      <c r="D1415">
        <v>0</v>
      </c>
      <c r="E1415">
        <v>5</v>
      </c>
      <c r="F1415" t="s">
        <v>17</v>
      </c>
      <c r="G1415">
        <v>0</v>
      </c>
      <c r="H1415">
        <v>166</v>
      </c>
      <c r="I1415">
        <v>130</v>
      </c>
      <c r="J1415" t="s">
        <v>5</v>
      </c>
      <c r="K1415">
        <v>6.3</v>
      </c>
      <c r="L1415">
        <f t="shared" si="22"/>
        <v>20.634920634920636</v>
      </c>
      <c r="M1415">
        <f>VLOOKUP( CONCATENATE(D1415,E1415),градация!A:D,4,0)</f>
        <v>1</v>
      </c>
      <c r="N1415">
        <f>VLOOKUP( CONCATENATE(G1415,H1415),градация!F:I,4,0)</f>
        <v>1</v>
      </c>
    </row>
    <row r="1416" spans="1:14" hidden="1" x14ac:dyDescent="0.3">
      <c r="A1416" t="s">
        <v>16</v>
      </c>
      <c r="B1416">
        <v>15</v>
      </c>
      <c r="C1416">
        <v>79</v>
      </c>
      <c r="D1416">
        <v>5</v>
      </c>
      <c r="E1416">
        <v>25</v>
      </c>
      <c r="F1416" t="s">
        <v>17</v>
      </c>
      <c r="G1416">
        <v>0</v>
      </c>
      <c r="H1416">
        <v>166</v>
      </c>
      <c r="I1416">
        <v>125</v>
      </c>
      <c r="J1416" t="s">
        <v>5</v>
      </c>
      <c r="K1416">
        <v>6.3</v>
      </c>
      <c r="L1416">
        <f t="shared" si="22"/>
        <v>19.841269841269842</v>
      </c>
      <c r="M1416">
        <f>VLOOKUP( CONCATENATE(D1416,E1416),градация!A:D,4,0)</f>
        <v>2</v>
      </c>
      <c r="N1416">
        <f>VLOOKUP( CONCATENATE(G1416,H1416),градация!F:I,4,0)</f>
        <v>1</v>
      </c>
    </row>
    <row r="1417" spans="1:14" hidden="1" x14ac:dyDescent="0.3">
      <c r="A1417" t="s">
        <v>16</v>
      </c>
      <c r="B1417">
        <v>15</v>
      </c>
      <c r="C1417">
        <v>79</v>
      </c>
      <c r="D1417">
        <v>25</v>
      </c>
      <c r="E1417">
        <v>50</v>
      </c>
      <c r="F1417" t="s">
        <v>17</v>
      </c>
      <c r="G1417">
        <v>0</v>
      </c>
      <c r="H1417">
        <v>166</v>
      </c>
      <c r="I1417">
        <v>120</v>
      </c>
      <c r="J1417" t="s">
        <v>5</v>
      </c>
      <c r="K1417">
        <v>6.3</v>
      </c>
      <c r="L1417">
        <f t="shared" si="22"/>
        <v>19.047619047619047</v>
      </c>
      <c r="M1417">
        <f>VLOOKUP( CONCATENATE(D1417,E1417),градация!A:D,4,0)</f>
        <v>3</v>
      </c>
      <c r="N1417">
        <f>VLOOKUP( CONCATENATE(G1417,H1417),градация!F:I,4,0)</f>
        <v>1</v>
      </c>
    </row>
    <row r="1418" spans="1:14" hidden="1" x14ac:dyDescent="0.3">
      <c r="A1418" t="s">
        <v>16</v>
      </c>
      <c r="B1418">
        <v>15</v>
      </c>
      <c r="C1418">
        <v>79</v>
      </c>
      <c r="D1418">
        <v>0</v>
      </c>
      <c r="E1418">
        <v>5</v>
      </c>
      <c r="F1418" t="s">
        <v>17</v>
      </c>
      <c r="G1418">
        <v>166</v>
      </c>
      <c r="H1418">
        <v>333</v>
      </c>
      <c r="I1418">
        <v>150</v>
      </c>
      <c r="J1418" t="s">
        <v>5</v>
      </c>
      <c r="K1418">
        <v>6.3</v>
      </c>
      <c r="L1418">
        <f t="shared" si="22"/>
        <v>23.80952380952381</v>
      </c>
      <c r="M1418">
        <f>VLOOKUP( CONCATENATE(D1418,E1418),градация!A:D,4,0)</f>
        <v>1</v>
      </c>
      <c r="N1418">
        <f>VLOOKUP( CONCATENATE(G1418,H1418),градация!F:I,4,0)</f>
        <v>2</v>
      </c>
    </row>
    <row r="1419" spans="1:14" hidden="1" x14ac:dyDescent="0.3">
      <c r="A1419" t="s">
        <v>16</v>
      </c>
      <c r="B1419">
        <v>15</v>
      </c>
      <c r="C1419">
        <v>79</v>
      </c>
      <c r="D1419">
        <v>5</v>
      </c>
      <c r="E1419">
        <v>25</v>
      </c>
      <c r="F1419" t="s">
        <v>17</v>
      </c>
      <c r="G1419">
        <v>166</v>
      </c>
      <c r="H1419">
        <v>333</v>
      </c>
      <c r="I1419">
        <v>140</v>
      </c>
      <c r="J1419" t="s">
        <v>5</v>
      </c>
      <c r="K1419">
        <v>6.3</v>
      </c>
      <c r="L1419">
        <f t="shared" si="22"/>
        <v>22.222222222222221</v>
      </c>
      <c r="M1419">
        <f>VLOOKUP( CONCATENATE(D1419,E1419),градация!A:D,4,0)</f>
        <v>2</v>
      </c>
      <c r="N1419">
        <f>VLOOKUP( CONCATENATE(G1419,H1419),градация!F:I,4,0)</f>
        <v>2</v>
      </c>
    </row>
    <row r="1420" spans="1:14" hidden="1" x14ac:dyDescent="0.3">
      <c r="A1420" t="s">
        <v>16</v>
      </c>
      <c r="B1420">
        <v>15</v>
      </c>
      <c r="C1420">
        <v>79</v>
      </c>
      <c r="D1420">
        <v>25</v>
      </c>
      <c r="E1420">
        <v>50</v>
      </c>
      <c r="F1420" t="s">
        <v>17</v>
      </c>
      <c r="G1420">
        <v>166</v>
      </c>
      <c r="H1420">
        <v>333</v>
      </c>
      <c r="I1420">
        <v>135</v>
      </c>
      <c r="J1420" t="s">
        <v>5</v>
      </c>
      <c r="K1420">
        <v>6.3</v>
      </c>
      <c r="L1420">
        <f t="shared" si="22"/>
        <v>21.428571428571431</v>
      </c>
      <c r="M1420">
        <f>VLOOKUP( CONCATENATE(D1420,E1420),градация!A:D,4,0)</f>
        <v>3</v>
      </c>
      <c r="N1420">
        <f>VLOOKUP( CONCATENATE(G1420,H1420),градация!F:I,4,0)</f>
        <v>2</v>
      </c>
    </row>
    <row r="1421" spans="1:14" x14ac:dyDescent="0.3">
      <c r="A1421" t="s">
        <v>16</v>
      </c>
      <c r="B1421">
        <v>15</v>
      </c>
      <c r="C1421">
        <v>79</v>
      </c>
      <c r="D1421">
        <v>0</v>
      </c>
      <c r="E1421">
        <v>5000</v>
      </c>
      <c r="F1421" t="s">
        <v>18</v>
      </c>
      <c r="G1421">
        <v>333</v>
      </c>
      <c r="H1421">
        <v>1000000</v>
      </c>
      <c r="I1421">
        <v>0.44</v>
      </c>
      <c r="J1421" t="s">
        <v>5</v>
      </c>
      <c r="K1421">
        <v>6.3</v>
      </c>
      <c r="L1421">
        <f t="shared" si="22"/>
        <v>6.9841269841269843E-2</v>
      </c>
      <c r="M1421">
        <f>VLOOKUP( CONCATENATE(D1421,E1421),градация!A:D,4,0)</f>
        <v>4</v>
      </c>
      <c r="N1421">
        <f>VLOOKUP( CONCATENATE(G1421,H1421),градация!F:I,4,0)</f>
        <v>3</v>
      </c>
    </row>
    <row r="1422" spans="1:14" x14ac:dyDescent="0.3">
      <c r="A1422" t="s">
        <v>16</v>
      </c>
      <c r="B1422">
        <v>15</v>
      </c>
      <c r="C1422">
        <v>79</v>
      </c>
      <c r="D1422">
        <v>5000</v>
      </c>
      <c r="E1422">
        <v>10000</v>
      </c>
      <c r="F1422" t="s">
        <v>18</v>
      </c>
      <c r="G1422">
        <v>333</v>
      </c>
      <c r="H1422">
        <v>1000000</v>
      </c>
      <c r="I1422">
        <v>0.43</v>
      </c>
      <c r="J1422" t="s">
        <v>5</v>
      </c>
      <c r="K1422">
        <v>6.3</v>
      </c>
      <c r="L1422">
        <f t="shared" si="22"/>
        <v>6.8253968253968261E-2</v>
      </c>
      <c r="M1422">
        <f>VLOOKUP( CONCATENATE(D1422,E1422),градация!A:D,4,0)</f>
        <v>5</v>
      </c>
      <c r="N1422">
        <f>VLOOKUP( CONCATENATE(G1422,H1422),градация!F:I,4,0)</f>
        <v>3</v>
      </c>
    </row>
    <row r="1423" spans="1:14" x14ac:dyDescent="0.3">
      <c r="A1423" t="s">
        <v>16</v>
      </c>
      <c r="B1423">
        <v>15</v>
      </c>
      <c r="C1423">
        <v>79</v>
      </c>
      <c r="D1423">
        <v>10000</v>
      </c>
      <c r="E1423">
        <v>100000</v>
      </c>
      <c r="F1423" t="s">
        <v>18</v>
      </c>
      <c r="G1423">
        <v>333</v>
      </c>
      <c r="H1423">
        <v>1000000</v>
      </c>
      <c r="I1423">
        <v>0.42</v>
      </c>
      <c r="J1423" t="s">
        <v>5</v>
      </c>
      <c r="K1423">
        <v>6.3</v>
      </c>
      <c r="L1423">
        <f t="shared" si="22"/>
        <v>6.6666666666666666E-2</v>
      </c>
      <c r="M1423">
        <f>VLOOKUP( CONCATENATE(D1423,E1423),градация!A:D,4,0)</f>
        <v>6</v>
      </c>
      <c r="N1423">
        <f>VLOOKUP( CONCATENATE(G1423,H1423),градация!F:I,4,0)</f>
        <v>3</v>
      </c>
    </row>
    <row r="1424" spans="1:14" hidden="1" x14ac:dyDescent="0.3">
      <c r="A1424" t="s">
        <v>16</v>
      </c>
      <c r="B1424">
        <v>45</v>
      </c>
      <c r="C1424">
        <v>79</v>
      </c>
      <c r="D1424">
        <v>0</v>
      </c>
      <c r="E1424">
        <v>5</v>
      </c>
      <c r="F1424" t="s">
        <v>17</v>
      </c>
      <c r="G1424">
        <v>0</v>
      </c>
      <c r="H1424">
        <v>166</v>
      </c>
      <c r="I1424">
        <v>150</v>
      </c>
      <c r="J1424" t="s">
        <v>5</v>
      </c>
      <c r="K1424">
        <v>6.3</v>
      </c>
      <c r="L1424">
        <f t="shared" si="22"/>
        <v>23.80952380952381</v>
      </c>
      <c r="M1424">
        <f>VLOOKUP( CONCATENATE(D1424,E1424),градация!A:D,4,0)</f>
        <v>1</v>
      </c>
      <c r="N1424">
        <f>VLOOKUP( CONCATENATE(G1424,H1424),градация!F:I,4,0)</f>
        <v>1</v>
      </c>
    </row>
    <row r="1425" spans="1:14" hidden="1" x14ac:dyDescent="0.3">
      <c r="A1425" t="s">
        <v>16</v>
      </c>
      <c r="B1425">
        <v>45</v>
      </c>
      <c r="C1425">
        <v>79</v>
      </c>
      <c r="D1425">
        <v>5</v>
      </c>
      <c r="E1425">
        <v>25</v>
      </c>
      <c r="F1425" t="s">
        <v>17</v>
      </c>
      <c r="G1425">
        <v>0</v>
      </c>
      <c r="H1425">
        <v>166</v>
      </c>
      <c r="I1425">
        <v>140</v>
      </c>
      <c r="J1425" t="s">
        <v>5</v>
      </c>
      <c r="K1425">
        <v>6.3</v>
      </c>
      <c r="L1425">
        <f t="shared" si="22"/>
        <v>22.222222222222221</v>
      </c>
      <c r="M1425">
        <f>VLOOKUP( CONCATENATE(D1425,E1425),градация!A:D,4,0)</f>
        <v>2</v>
      </c>
      <c r="N1425">
        <f>VLOOKUP( CONCATENATE(G1425,H1425),градация!F:I,4,0)</f>
        <v>1</v>
      </c>
    </row>
    <row r="1426" spans="1:14" hidden="1" x14ac:dyDescent="0.3">
      <c r="A1426" t="s">
        <v>16</v>
      </c>
      <c r="B1426">
        <v>45</v>
      </c>
      <c r="C1426">
        <v>79</v>
      </c>
      <c r="D1426">
        <v>25</v>
      </c>
      <c r="E1426">
        <v>50</v>
      </c>
      <c r="F1426" t="s">
        <v>17</v>
      </c>
      <c r="G1426">
        <v>0</v>
      </c>
      <c r="H1426">
        <v>166</v>
      </c>
      <c r="I1426">
        <v>130</v>
      </c>
      <c r="J1426" t="s">
        <v>5</v>
      </c>
      <c r="K1426">
        <v>6.3</v>
      </c>
      <c r="L1426">
        <f t="shared" si="22"/>
        <v>20.634920634920636</v>
      </c>
      <c r="M1426">
        <f>VLOOKUP( CONCATENATE(D1426,E1426),градация!A:D,4,0)</f>
        <v>3</v>
      </c>
      <c r="N1426">
        <f>VLOOKUP( CONCATENATE(G1426,H1426),градация!F:I,4,0)</f>
        <v>1</v>
      </c>
    </row>
    <row r="1427" spans="1:14" hidden="1" x14ac:dyDescent="0.3">
      <c r="A1427" t="s">
        <v>16</v>
      </c>
      <c r="B1427">
        <v>45</v>
      </c>
      <c r="C1427">
        <v>79</v>
      </c>
      <c r="D1427">
        <v>0</v>
      </c>
      <c r="E1427">
        <v>5</v>
      </c>
      <c r="F1427" t="s">
        <v>17</v>
      </c>
      <c r="G1427">
        <v>166</v>
      </c>
      <c r="H1427">
        <v>333</v>
      </c>
      <c r="I1427">
        <v>170</v>
      </c>
      <c r="J1427" t="s">
        <v>5</v>
      </c>
      <c r="K1427">
        <v>6.3</v>
      </c>
      <c r="L1427">
        <f t="shared" si="22"/>
        <v>26.984126984126984</v>
      </c>
      <c r="M1427">
        <f>VLOOKUP( CONCATENATE(D1427,E1427),градация!A:D,4,0)</f>
        <v>1</v>
      </c>
      <c r="N1427">
        <f>VLOOKUP( CONCATENATE(G1427,H1427),градация!F:I,4,0)</f>
        <v>2</v>
      </c>
    </row>
    <row r="1428" spans="1:14" hidden="1" x14ac:dyDescent="0.3">
      <c r="A1428" t="s">
        <v>16</v>
      </c>
      <c r="B1428">
        <v>45</v>
      </c>
      <c r="C1428">
        <v>79</v>
      </c>
      <c r="D1428">
        <v>5</v>
      </c>
      <c r="E1428">
        <v>25</v>
      </c>
      <c r="F1428" t="s">
        <v>17</v>
      </c>
      <c r="G1428">
        <v>166</v>
      </c>
      <c r="H1428">
        <v>333</v>
      </c>
      <c r="I1428">
        <v>160</v>
      </c>
      <c r="J1428" t="s">
        <v>5</v>
      </c>
      <c r="K1428">
        <v>6.3</v>
      </c>
      <c r="L1428">
        <f t="shared" si="22"/>
        <v>25.396825396825399</v>
      </c>
      <c r="M1428">
        <f>VLOOKUP( CONCATENATE(D1428,E1428),градация!A:D,4,0)</f>
        <v>2</v>
      </c>
      <c r="N1428">
        <f>VLOOKUP( CONCATENATE(G1428,H1428),градация!F:I,4,0)</f>
        <v>2</v>
      </c>
    </row>
    <row r="1429" spans="1:14" hidden="1" x14ac:dyDescent="0.3">
      <c r="A1429" t="s">
        <v>16</v>
      </c>
      <c r="B1429">
        <v>45</v>
      </c>
      <c r="C1429">
        <v>79</v>
      </c>
      <c r="D1429">
        <v>25</v>
      </c>
      <c r="E1429">
        <v>50</v>
      </c>
      <c r="F1429" t="s">
        <v>17</v>
      </c>
      <c r="G1429">
        <v>166</v>
      </c>
      <c r="H1429">
        <v>333</v>
      </c>
      <c r="I1429">
        <v>155</v>
      </c>
      <c r="J1429" t="s">
        <v>5</v>
      </c>
      <c r="K1429">
        <v>6.3</v>
      </c>
      <c r="L1429">
        <f t="shared" si="22"/>
        <v>24.603174603174605</v>
      </c>
      <c r="M1429">
        <f>VLOOKUP( CONCATENATE(D1429,E1429),градация!A:D,4,0)</f>
        <v>3</v>
      </c>
      <c r="N1429">
        <f>VLOOKUP( CONCATENATE(G1429,H1429),градация!F:I,4,0)</f>
        <v>2</v>
      </c>
    </row>
    <row r="1430" spans="1:14" x14ac:dyDescent="0.3">
      <c r="A1430" t="s">
        <v>16</v>
      </c>
      <c r="B1430">
        <v>45</v>
      </c>
      <c r="C1430">
        <v>79</v>
      </c>
      <c r="D1430">
        <v>0</v>
      </c>
      <c r="E1430">
        <v>5000</v>
      </c>
      <c r="F1430" t="s">
        <v>18</v>
      </c>
      <c r="G1430">
        <v>333</v>
      </c>
      <c r="H1430">
        <v>1000000</v>
      </c>
      <c r="I1430">
        <v>0.45</v>
      </c>
      <c r="J1430" t="s">
        <v>5</v>
      </c>
      <c r="K1430">
        <v>6.3</v>
      </c>
      <c r="L1430">
        <f t="shared" si="22"/>
        <v>7.1428571428571438E-2</v>
      </c>
      <c r="M1430">
        <f>VLOOKUP( CONCATENATE(D1430,E1430),градация!A:D,4,0)</f>
        <v>4</v>
      </c>
      <c r="N1430">
        <f>VLOOKUP( CONCATENATE(G1430,H1430),градация!F:I,4,0)</f>
        <v>3</v>
      </c>
    </row>
    <row r="1431" spans="1:14" x14ac:dyDescent="0.3">
      <c r="A1431" t="s">
        <v>16</v>
      </c>
      <c r="B1431">
        <v>45</v>
      </c>
      <c r="C1431">
        <v>79</v>
      </c>
      <c r="D1431">
        <v>5000</v>
      </c>
      <c r="E1431">
        <v>10000</v>
      </c>
      <c r="F1431" t="s">
        <v>18</v>
      </c>
      <c r="G1431">
        <v>333</v>
      </c>
      <c r="H1431">
        <v>1000000</v>
      </c>
      <c r="I1431">
        <v>0.44</v>
      </c>
      <c r="J1431" t="s">
        <v>5</v>
      </c>
      <c r="K1431">
        <v>6.3</v>
      </c>
      <c r="L1431">
        <f t="shared" si="22"/>
        <v>6.9841269841269843E-2</v>
      </c>
      <c r="M1431">
        <f>VLOOKUP( CONCATENATE(D1431,E1431),градация!A:D,4,0)</f>
        <v>5</v>
      </c>
      <c r="N1431">
        <f>VLOOKUP( CONCATENATE(G1431,H1431),градация!F:I,4,0)</f>
        <v>3</v>
      </c>
    </row>
    <row r="1432" spans="1:14" x14ac:dyDescent="0.3">
      <c r="A1432" t="s">
        <v>16</v>
      </c>
      <c r="B1432">
        <v>45</v>
      </c>
      <c r="C1432">
        <v>79</v>
      </c>
      <c r="D1432">
        <v>10000</v>
      </c>
      <c r="E1432">
        <v>100000</v>
      </c>
      <c r="F1432" t="s">
        <v>18</v>
      </c>
      <c r="G1432">
        <v>333</v>
      </c>
      <c r="H1432">
        <v>1000000</v>
      </c>
      <c r="I1432">
        <v>0.43</v>
      </c>
      <c r="J1432" t="s">
        <v>5</v>
      </c>
      <c r="K1432">
        <v>6.3</v>
      </c>
      <c r="L1432">
        <f t="shared" si="22"/>
        <v>6.8253968253968261E-2</v>
      </c>
      <c r="M1432">
        <f>VLOOKUP( CONCATENATE(D1432,E1432),градация!A:D,4,0)</f>
        <v>6</v>
      </c>
      <c r="N1432">
        <f>VLOOKUP( CONCATENATE(G1432,H1432),градация!F:I,4,0)</f>
        <v>3</v>
      </c>
    </row>
    <row r="1433" spans="1:14" hidden="1" x14ac:dyDescent="0.3">
      <c r="A1433" t="s">
        <v>16</v>
      </c>
      <c r="B1433">
        <v>72</v>
      </c>
      <c r="C1433">
        <v>79</v>
      </c>
      <c r="D1433">
        <v>0</v>
      </c>
      <c r="E1433">
        <v>5</v>
      </c>
      <c r="F1433" t="s">
        <v>17</v>
      </c>
      <c r="G1433">
        <v>0</v>
      </c>
      <c r="H1433">
        <v>166</v>
      </c>
      <c r="I1433">
        <v>150</v>
      </c>
      <c r="J1433" t="s">
        <v>5</v>
      </c>
      <c r="K1433">
        <v>6.3</v>
      </c>
      <c r="L1433">
        <f t="shared" si="22"/>
        <v>23.80952380952381</v>
      </c>
      <c r="M1433">
        <f>VLOOKUP( CONCATENATE(D1433,E1433),градация!A:D,4,0)</f>
        <v>1</v>
      </c>
      <c r="N1433">
        <f>VLOOKUP( CONCATENATE(G1433,H1433),градация!F:I,4,0)</f>
        <v>1</v>
      </c>
    </row>
    <row r="1434" spans="1:14" hidden="1" x14ac:dyDescent="0.3">
      <c r="A1434" t="s">
        <v>16</v>
      </c>
      <c r="B1434">
        <v>72</v>
      </c>
      <c r="C1434">
        <v>79</v>
      </c>
      <c r="D1434">
        <v>5</v>
      </c>
      <c r="E1434">
        <v>25</v>
      </c>
      <c r="F1434" t="s">
        <v>17</v>
      </c>
      <c r="G1434">
        <v>0</v>
      </c>
      <c r="H1434">
        <v>166</v>
      </c>
      <c r="I1434">
        <v>140</v>
      </c>
      <c r="J1434" t="s">
        <v>5</v>
      </c>
      <c r="K1434">
        <v>6.3</v>
      </c>
      <c r="L1434">
        <f t="shared" si="22"/>
        <v>22.222222222222221</v>
      </c>
      <c r="M1434">
        <f>VLOOKUP( CONCATENATE(D1434,E1434),градация!A:D,4,0)</f>
        <v>2</v>
      </c>
      <c r="N1434">
        <f>VLOOKUP( CONCATENATE(G1434,H1434),градация!F:I,4,0)</f>
        <v>1</v>
      </c>
    </row>
    <row r="1435" spans="1:14" hidden="1" x14ac:dyDescent="0.3">
      <c r="A1435" t="s">
        <v>16</v>
      </c>
      <c r="B1435">
        <v>72</v>
      </c>
      <c r="C1435">
        <v>79</v>
      </c>
      <c r="D1435">
        <v>25</v>
      </c>
      <c r="E1435">
        <v>50</v>
      </c>
      <c r="F1435" t="s">
        <v>17</v>
      </c>
      <c r="G1435">
        <v>0</v>
      </c>
      <c r="H1435">
        <v>166</v>
      </c>
      <c r="I1435">
        <v>130</v>
      </c>
      <c r="J1435" t="s">
        <v>5</v>
      </c>
      <c r="K1435">
        <v>6.3</v>
      </c>
      <c r="L1435">
        <f t="shared" si="22"/>
        <v>20.634920634920636</v>
      </c>
      <c r="M1435">
        <f>VLOOKUP( CONCATENATE(D1435,E1435),градация!A:D,4,0)</f>
        <v>3</v>
      </c>
      <c r="N1435">
        <f>VLOOKUP( CONCATENATE(G1435,H1435),градация!F:I,4,0)</f>
        <v>1</v>
      </c>
    </row>
    <row r="1436" spans="1:14" hidden="1" x14ac:dyDescent="0.3">
      <c r="A1436" t="s">
        <v>16</v>
      </c>
      <c r="B1436">
        <v>72</v>
      </c>
      <c r="C1436">
        <v>79</v>
      </c>
      <c r="D1436">
        <v>0</v>
      </c>
      <c r="E1436">
        <v>5</v>
      </c>
      <c r="F1436" t="s">
        <v>17</v>
      </c>
      <c r="G1436">
        <v>166</v>
      </c>
      <c r="H1436">
        <v>333</v>
      </c>
      <c r="I1436">
        <v>170</v>
      </c>
      <c r="J1436" t="s">
        <v>5</v>
      </c>
      <c r="K1436">
        <v>6.3</v>
      </c>
      <c r="L1436">
        <f t="shared" si="22"/>
        <v>26.984126984126984</v>
      </c>
      <c r="M1436">
        <f>VLOOKUP( CONCATENATE(D1436,E1436),градация!A:D,4,0)</f>
        <v>1</v>
      </c>
      <c r="N1436">
        <f>VLOOKUP( CONCATENATE(G1436,H1436),градация!F:I,4,0)</f>
        <v>2</v>
      </c>
    </row>
    <row r="1437" spans="1:14" hidden="1" x14ac:dyDescent="0.3">
      <c r="A1437" t="s">
        <v>16</v>
      </c>
      <c r="B1437">
        <v>72</v>
      </c>
      <c r="C1437">
        <v>79</v>
      </c>
      <c r="D1437">
        <v>5</v>
      </c>
      <c r="E1437">
        <v>25</v>
      </c>
      <c r="F1437" t="s">
        <v>17</v>
      </c>
      <c r="G1437">
        <v>166</v>
      </c>
      <c r="H1437">
        <v>333</v>
      </c>
      <c r="I1437">
        <v>160</v>
      </c>
      <c r="J1437" t="s">
        <v>5</v>
      </c>
      <c r="K1437">
        <v>6.3</v>
      </c>
      <c r="L1437">
        <f t="shared" si="22"/>
        <v>25.396825396825399</v>
      </c>
      <c r="M1437">
        <f>VLOOKUP( CONCATENATE(D1437,E1437),градация!A:D,4,0)</f>
        <v>2</v>
      </c>
      <c r="N1437">
        <f>VLOOKUP( CONCATENATE(G1437,H1437),градация!F:I,4,0)</f>
        <v>2</v>
      </c>
    </row>
    <row r="1438" spans="1:14" hidden="1" x14ac:dyDescent="0.3">
      <c r="A1438" t="s">
        <v>16</v>
      </c>
      <c r="B1438">
        <v>72</v>
      </c>
      <c r="C1438">
        <v>79</v>
      </c>
      <c r="D1438">
        <v>25</v>
      </c>
      <c r="E1438">
        <v>50</v>
      </c>
      <c r="F1438" t="s">
        <v>17</v>
      </c>
      <c r="G1438">
        <v>166</v>
      </c>
      <c r="H1438">
        <v>333</v>
      </c>
      <c r="I1438">
        <v>155</v>
      </c>
      <c r="J1438" t="s">
        <v>5</v>
      </c>
      <c r="K1438">
        <v>6.3</v>
      </c>
      <c r="L1438">
        <f t="shared" si="22"/>
        <v>24.603174603174605</v>
      </c>
      <c r="M1438">
        <f>VLOOKUP( CONCATENATE(D1438,E1438),градация!A:D,4,0)</f>
        <v>3</v>
      </c>
      <c r="N1438">
        <f>VLOOKUP( CONCATENATE(G1438,H1438),градация!F:I,4,0)</f>
        <v>2</v>
      </c>
    </row>
    <row r="1439" spans="1:14" x14ac:dyDescent="0.3">
      <c r="A1439" t="s">
        <v>16</v>
      </c>
      <c r="B1439">
        <v>72</v>
      </c>
      <c r="C1439">
        <v>79</v>
      </c>
      <c r="D1439">
        <v>0</v>
      </c>
      <c r="E1439">
        <v>5000</v>
      </c>
      <c r="F1439" t="s">
        <v>18</v>
      </c>
      <c r="G1439">
        <v>333</v>
      </c>
      <c r="H1439">
        <v>1000000</v>
      </c>
      <c r="I1439">
        <v>0.47</v>
      </c>
      <c r="J1439" t="s">
        <v>5</v>
      </c>
      <c r="K1439">
        <v>6.3</v>
      </c>
      <c r="L1439">
        <f t="shared" si="22"/>
        <v>7.4603174603174602E-2</v>
      </c>
      <c r="M1439">
        <f>VLOOKUP( CONCATENATE(D1439,E1439),градация!A:D,4,0)</f>
        <v>4</v>
      </c>
      <c r="N1439">
        <f>VLOOKUP( CONCATENATE(G1439,H1439),градация!F:I,4,0)</f>
        <v>3</v>
      </c>
    </row>
    <row r="1440" spans="1:14" x14ac:dyDescent="0.3">
      <c r="A1440" t="s">
        <v>16</v>
      </c>
      <c r="B1440">
        <v>72</v>
      </c>
      <c r="C1440">
        <v>79</v>
      </c>
      <c r="D1440">
        <v>5000</v>
      </c>
      <c r="E1440">
        <v>10000</v>
      </c>
      <c r="F1440" t="s">
        <v>18</v>
      </c>
      <c r="G1440">
        <v>333</v>
      </c>
      <c r="H1440">
        <v>1000000</v>
      </c>
      <c r="I1440">
        <v>0.46</v>
      </c>
      <c r="J1440" t="s">
        <v>5</v>
      </c>
      <c r="K1440">
        <v>6.3</v>
      </c>
      <c r="L1440">
        <f t="shared" si="22"/>
        <v>7.301587301587302E-2</v>
      </c>
      <c r="M1440">
        <f>VLOOKUP( CONCATENATE(D1440,E1440),градация!A:D,4,0)</f>
        <v>5</v>
      </c>
      <c r="N1440">
        <f>VLOOKUP( CONCATENATE(G1440,H1440),градация!F:I,4,0)</f>
        <v>3</v>
      </c>
    </row>
    <row r="1441" spans="1:14" x14ac:dyDescent="0.3">
      <c r="A1441" t="s">
        <v>16</v>
      </c>
      <c r="B1441">
        <v>72</v>
      </c>
      <c r="C1441">
        <v>79</v>
      </c>
      <c r="D1441">
        <v>10000</v>
      </c>
      <c r="E1441">
        <v>100000</v>
      </c>
      <c r="F1441" t="s">
        <v>18</v>
      </c>
      <c r="G1441">
        <v>333</v>
      </c>
      <c r="H1441">
        <v>1000000</v>
      </c>
      <c r="I1441">
        <v>0.45</v>
      </c>
      <c r="J1441" t="s">
        <v>5</v>
      </c>
      <c r="K1441">
        <v>6.3</v>
      </c>
      <c r="L1441">
        <f t="shared" si="22"/>
        <v>7.1428571428571438E-2</v>
      </c>
      <c r="M1441">
        <f>VLOOKUP( CONCATENATE(D1441,E1441),градация!A:D,4,0)</f>
        <v>6</v>
      </c>
      <c r="N1441">
        <f>VLOOKUP( CONCATENATE(G1441,H1441),градация!F:I,4,0)</f>
        <v>3</v>
      </c>
    </row>
    <row r="1442" spans="1:14" hidden="1" x14ac:dyDescent="0.3">
      <c r="A1442" t="s">
        <v>16</v>
      </c>
      <c r="B1442">
        <v>13</v>
      </c>
      <c r="C1442">
        <v>79</v>
      </c>
      <c r="D1442">
        <v>0</v>
      </c>
      <c r="E1442">
        <v>5</v>
      </c>
      <c r="F1442" t="s">
        <v>17</v>
      </c>
      <c r="G1442">
        <v>0</v>
      </c>
      <c r="H1442">
        <v>166</v>
      </c>
      <c r="I1442">
        <v>140</v>
      </c>
      <c r="J1442" t="s">
        <v>5</v>
      </c>
      <c r="K1442">
        <v>6.3</v>
      </c>
      <c r="L1442">
        <f t="shared" si="22"/>
        <v>22.222222222222221</v>
      </c>
      <c r="M1442">
        <f>VLOOKUP( CONCATENATE(D1442,E1442),градация!A:D,4,0)</f>
        <v>1</v>
      </c>
      <c r="N1442">
        <f>VLOOKUP( CONCATENATE(G1442,H1442),градация!F:I,4,0)</f>
        <v>1</v>
      </c>
    </row>
    <row r="1443" spans="1:14" hidden="1" x14ac:dyDescent="0.3">
      <c r="A1443" t="s">
        <v>16</v>
      </c>
      <c r="B1443">
        <v>13</v>
      </c>
      <c r="C1443">
        <v>79</v>
      </c>
      <c r="D1443">
        <v>5</v>
      </c>
      <c r="E1443">
        <v>25</v>
      </c>
      <c r="F1443" t="s">
        <v>17</v>
      </c>
      <c r="G1443">
        <v>0</v>
      </c>
      <c r="H1443">
        <v>166</v>
      </c>
      <c r="I1443">
        <v>135</v>
      </c>
      <c r="J1443" t="s">
        <v>5</v>
      </c>
      <c r="K1443">
        <v>6.3</v>
      </c>
      <c r="L1443">
        <f t="shared" si="22"/>
        <v>21.428571428571431</v>
      </c>
      <c r="M1443">
        <f>VLOOKUP( CONCATENATE(D1443,E1443),градация!A:D,4,0)</f>
        <v>2</v>
      </c>
      <c r="N1443">
        <f>VLOOKUP( CONCATENATE(G1443,H1443),градация!F:I,4,0)</f>
        <v>1</v>
      </c>
    </row>
    <row r="1444" spans="1:14" hidden="1" x14ac:dyDescent="0.3">
      <c r="A1444" t="s">
        <v>16</v>
      </c>
      <c r="B1444">
        <v>13</v>
      </c>
      <c r="C1444">
        <v>79</v>
      </c>
      <c r="D1444">
        <v>25</v>
      </c>
      <c r="E1444">
        <v>50</v>
      </c>
      <c r="F1444" t="s">
        <v>17</v>
      </c>
      <c r="G1444">
        <v>0</v>
      </c>
      <c r="H1444">
        <v>166</v>
      </c>
      <c r="I1444">
        <v>130</v>
      </c>
      <c r="J1444" t="s">
        <v>5</v>
      </c>
      <c r="K1444">
        <v>6.3</v>
      </c>
      <c r="L1444">
        <f t="shared" si="22"/>
        <v>20.634920634920636</v>
      </c>
      <c r="M1444">
        <f>VLOOKUP( CONCATENATE(D1444,E1444),градация!A:D,4,0)</f>
        <v>3</v>
      </c>
      <c r="N1444">
        <f>VLOOKUP( CONCATENATE(G1444,H1444),градация!F:I,4,0)</f>
        <v>1</v>
      </c>
    </row>
    <row r="1445" spans="1:14" hidden="1" x14ac:dyDescent="0.3">
      <c r="A1445" t="s">
        <v>16</v>
      </c>
      <c r="B1445">
        <v>13</v>
      </c>
      <c r="C1445">
        <v>79</v>
      </c>
      <c r="D1445">
        <v>0</v>
      </c>
      <c r="E1445">
        <v>5</v>
      </c>
      <c r="F1445" t="s">
        <v>17</v>
      </c>
      <c r="G1445">
        <v>166</v>
      </c>
      <c r="H1445">
        <v>333</v>
      </c>
      <c r="I1445">
        <v>160</v>
      </c>
      <c r="J1445" t="s">
        <v>5</v>
      </c>
      <c r="K1445">
        <v>6.3</v>
      </c>
      <c r="L1445">
        <f t="shared" si="22"/>
        <v>25.396825396825399</v>
      </c>
      <c r="M1445">
        <f>VLOOKUP( CONCATENATE(D1445,E1445),градация!A:D,4,0)</f>
        <v>1</v>
      </c>
      <c r="N1445">
        <f>VLOOKUP( CONCATENATE(G1445,H1445),градация!F:I,4,0)</f>
        <v>2</v>
      </c>
    </row>
    <row r="1446" spans="1:14" hidden="1" x14ac:dyDescent="0.3">
      <c r="A1446" t="s">
        <v>16</v>
      </c>
      <c r="B1446">
        <v>13</v>
      </c>
      <c r="C1446">
        <v>79</v>
      </c>
      <c r="D1446">
        <v>5</v>
      </c>
      <c r="E1446">
        <v>25</v>
      </c>
      <c r="F1446" t="s">
        <v>17</v>
      </c>
      <c r="G1446">
        <v>166</v>
      </c>
      <c r="H1446">
        <v>333</v>
      </c>
      <c r="I1446">
        <v>150</v>
      </c>
      <c r="J1446" t="s">
        <v>5</v>
      </c>
      <c r="K1446">
        <v>6.3</v>
      </c>
      <c r="L1446">
        <f t="shared" si="22"/>
        <v>23.80952380952381</v>
      </c>
      <c r="M1446">
        <f>VLOOKUP( CONCATENATE(D1446,E1446),градация!A:D,4,0)</f>
        <v>2</v>
      </c>
      <c r="N1446">
        <f>VLOOKUP( CONCATENATE(G1446,H1446),градация!F:I,4,0)</f>
        <v>2</v>
      </c>
    </row>
    <row r="1447" spans="1:14" hidden="1" x14ac:dyDescent="0.3">
      <c r="A1447" t="s">
        <v>16</v>
      </c>
      <c r="B1447">
        <v>13</v>
      </c>
      <c r="C1447">
        <v>79</v>
      </c>
      <c r="D1447">
        <v>25</v>
      </c>
      <c r="E1447">
        <v>50</v>
      </c>
      <c r="F1447" t="s">
        <v>17</v>
      </c>
      <c r="G1447">
        <v>166</v>
      </c>
      <c r="H1447">
        <v>333</v>
      </c>
      <c r="I1447">
        <v>145</v>
      </c>
      <c r="J1447" t="s">
        <v>5</v>
      </c>
      <c r="K1447">
        <v>6.3</v>
      </c>
      <c r="L1447">
        <f t="shared" si="22"/>
        <v>23.015873015873016</v>
      </c>
      <c r="M1447">
        <f>VLOOKUP( CONCATENATE(D1447,E1447),градация!A:D,4,0)</f>
        <v>3</v>
      </c>
      <c r="N1447">
        <f>VLOOKUP( CONCATENATE(G1447,H1447),градация!F:I,4,0)</f>
        <v>2</v>
      </c>
    </row>
    <row r="1448" spans="1:14" x14ac:dyDescent="0.3">
      <c r="A1448" t="s">
        <v>16</v>
      </c>
      <c r="B1448">
        <v>13</v>
      </c>
      <c r="C1448">
        <v>79</v>
      </c>
      <c r="D1448">
        <v>0</v>
      </c>
      <c r="E1448">
        <v>5000</v>
      </c>
      <c r="F1448" t="s">
        <v>18</v>
      </c>
      <c r="G1448">
        <v>333</v>
      </c>
      <c r="H1448">
        <v>1000000</v>
      </c>
      <c r="I1448">
        <v>0.45</v>
      </c>
      <c r="J1448" t="s">
        <v>5</v>
      </c>
      <c r="K1448">
        <v>6.3</v>
      </c>
      <c r="L1448">
        <f t="shared" si="22"/>
        <v>7.1428571428571438E-2</v>
      </c>
      <c r="M1448">
        <f>VLOOKUP( CONCATENATE(D1448,E1448),градация!A:D,4,0)</f>
        <v>4</v>
      </c>
      <c r="N1448">
        <f>VLOOKUP( CONCATENATE(G1448,H1448),градация!F:I,4,0)</f>
        <v>3</v>
      </c>
    </row>
    <row r="1449" spans="1:14" x14ac:dyDescent="0.3">
      <c r="A1449" t="s">
        <v>16</v>
      </c>
      <c r="B1449">
        <v>13</v>
      </c>
      <c r="C1449">
        <v>79</v>
      </c>
      <c r="D1449">
        <v>5000</v>
      </c>
      <c r="E1449">
        <v>10000</v>
      </c>
      <c r="F1449" t="s">
        <v>18</v>
      </c>
      <c r="G1449">
        <v>333</v>
      </c>
      <c r="H1449">
        <v>1000000</v>
      </c>
      <c r="I1449">
        <v>0.44</v>
      </c>
      <c r="J1449" t="s">
        <v>5</v>
      </c>
      <c r="K1449">
        <v>6.3</v>
      </c>
      <c r="L1449">
        <f t="shared" si="22"/>
        <v>6.9841269841269843E-2</v>
      </c>
      <c r="M1449">
        <f>VLOOKUP( CONCATENATE(D1449,E1449),градация!A:D,4,0)</f>
        <v>5</v>
      </c>
      <c r="N1449">
        <f>VLOOKUP( CONCATENATE(G1449,H1449),градация!F:I,4,0)</f>
        <v>3</v>
      </c>
    </row>
    <row r="1450" spans="1:14" x14ac:dyDescent="0.3">
      <c r="A1450" t="s">
        <v>16</v>
      </c>
      <c r="B1450">
        <v>13</v>
      </c>
      <c r="C1450">
        <v>79</v>
      </c>
      <c r="D1450">
        <v>10000</v>
      </c>
      <c r="E1450">
        <v>100000</v>
      </c>
      <c r="F1450" t="s">
        <v>18</v>
      </c>
      <c r="G1450">
        <v>333</v>
      </c>
      <c r="H1450">
        <v>1000000</v>
      </c>
      <c r="I1450">
        <v>0.43</v>
      </c>
      <c r="J1450" t="s">
        <v>5</v>
      </c>
      <c r="K1450">
        <v>6.3</v>
      </c>
      <c r="L1450">
        <f t="shared" si="22"/>
        <v>6.8253968253968261E-2</v>
      </c>
      <c r="M1450">
        <f>VLOOKUP( CONCATENATE(D1450,E1450),градация!A:D,4,0)</f>
        <v>6</v>
      </c>
      <c r="N1450">
        <f>VLOOKUP( CONCATENATE(G1450,H1450),градация!F:I,4,0)</f>
        <v>3</v>
      </c>
    </row>
    <row r="1451" spans="1:14" hidden="1" x14ac:dyDescent="0.3">
      <c r="A1451" t="s">
        <v>16</v>
      </c>
      <c r="B1451">
        <v>78</v>
      </c>
      <c r="C1451">
        <v>79</v>
      </c>
      <c r="D1451">
        <v>0</v>
      </c>
      <c r="E1451">
        <v>5</v>
      </c>
      <c r="F1451" t="s">
        <v>17</v>
      </c>
      <c r="G1451">
        <v>0</v>
      </c>
      <c r="H1451">
        <v>166</v>
      </c>
      <c r="I1451">
        <v>120</v>
      </c>
      <c r="J1451" t="s">
        <v>5</v>
      </c>
      <c r="K1451">
        <v>6.3</v>
      </c>
      <c r="L1451">
        <f t="shared" si="22"/>
        <v>19.047619047619047</v>
      </c>
      <c r="M1451">
        <f>VLOOKUP( CONCATENATE(D1451,E1451),градация!A:D,4,0)</f>
        <v>1</v>
      </c>
      <c r="N1451">
        <f>VLOOKUP( CONCATENATE(G1451,H1451),градация!F:I,4,0)</f>
        <v>1</v>
      </c>
    </row>
    <row r="1452" spans="1:14" hidden="1" x14ac:dyDescent="0.3">
      <c r="A1452" t="s">
        <v>16</v>
      </c>
      <c r="B1452">
        <v>78</v>
      </c>
      <c r="C1452">
        <v>79</v>
      </c>
      <c r="D1452">
        <v>5</v>
      </c>
      <c r="E1452">
        <v>25</v>
      </c>
      <c r="F1452" t="s">
        <v>17</v>
      </c>
      <c r="G1452">
        <v>0</v>
      </c>
      <c r="H1452">
        <v>166</v>
      </c>
      <c r="I1452">
        <v>115</v>
      </c>
      <c r="J1452" t="s">
        <v>5</v>
      </c>
      <c r="K1452">
        <v>6.3</v>
      </c>
      <c r="L1452">
        <f t="shared" si="22"/>
        <v>18.253968253968253</v>
      </c>
      <c r="M1452">
        <f>VLOOKUP( CONCATENATE(D1452,E1452),градация!A:D,4,0)</f>
        <v>2</v>
      </c>
      <c r="N1452">
        <f>VLOOKUP( CONCATENATE(G1452,H1452),градация!F:I,4,0)</f>
        <v>1</v>
      </c>
    </row>
    <row r="1453" spans="1:14" hidden="1" x14ac:dyDescent="0.3">
      <c r="A1453" t="s">
        <v>16</v>
      </c>
      <c r="B1453">
        <v>78</v>
      </c>
      <c r="C1453">
        <v>79</v>
      </c>
      <c r="D1453">
        <v>25</v>
      </c>
      <c r="E1453">
        <v>50</v>
      </c>
      <c r="F1453" t="s">
        <v>17</v>
      </c>
      <c r="G1453">
        <v>0</v>
      </c>
      <c r="H1453">
        <v>166</v>
      </c>
      <c r="I1453">
        <v>110</v>
      </c>
      <c r="J1453" t="s">
        <v>5</v>
      </c>
      <c r="K1453">
        <v>6.3</v>
      </c>
      <c r="L1453">
        <f t="shared" si="22"/>
        <v>17.460317460317462</v>
      </c>
      <c r="M1453">
        <f>VLOOKUP( CONCATENATE(D1453,E1453),градация!A:D,4,0)</f>
        <v>3</v>
      </c>
      <c r="N1453">
        <f>VLOOKUP( CONCATENATE(G1453,H1453),градация!F:I,4,0)</f>
        <v>1</v>
      </c>
    </row>
    <row r="1454" spans="1:14" hidden="1" x14ac:dyDescent="0.3">
      <c r="A1454" t="s">
        <v>16</v>
      </c>
      <c r="B1454">
        <v>78</v>
      </c>
      <c r="C1454">
        <v>79</v>
      </c>
      <c r="D1454">
        <v>0</v>
      </c>
      <c r="E1454">
        <v>5</v>
      </c>
      <c r="F1454" t="s">
        <v>17</v>
      </c>
      <c r="G1454">
        <v>166</v>
      </c>
      <c r="H1454">
        <v>333</v>
      </c>
      <c r="I1454">
        <v>140</v>
      </c>
      <c r="J1454" t="s">
        <v>5</v>
      </c>
      <c r="K1454">
        <v>6.3</v>
      </c>
      <c r="L1454">
        <f t="shared" si="22"/>
        <v>22.222222222222221</v>
      </c>
      <c r="M1454">
        <f>VLOOKUP( CONCATENATE(D1454,E1454),градация!A:D,4,0)</f>
        <v>1</v>
      </c>
      <c r="N1454">
        <f>VLOOKUP( CONCATENATE(G1454,H1454),градация!F:I,4,0)</f>
        <v>2</v>
      </c>
    </row>
    <row r="1455" spans="1:14" hidden="1" x14ac:dyDescent="0.3">
      <c r="A1455" t="s">
        <v>16</v>
      </c>
      <c r="B1455">
        <v>78</v>
      </c>
      <c r="C1455">
        <v>79</v>
      </c>
      <c r="D1455">
        <v>5</v>
      </c>
      <c r="E1455">
        <v>25</v>
      </c>
      <c r="F1455" t="s">
        <v>17</v>
      </c>
      <c r="G1455">
        <v>166</v>
      </c>
      <c r="H1455">
        <v>333</v>
      </c>
      <c r="I1455">
        <v>130</v>
      </c>
      <c r="J1455" t="s">
        <v>5</v>
      </c>
      <c r="K1455">
        <v>6.3</v>
      </c>
      <c r="L1455">
        <f t="shared" si="22"/>
        <v>20.634920634920636</v>
      </c>
      <c r="M1455">
        <f>VLOOKUP( CONCATENATE(D1455,E1455),градация!A:D,4,0)</f>
        <v>2</v>
      </c>
      <c r="N1455">
        <f>VLOOKUP( CONCATENATE(G1455,H1455),градация!F:I,4,0)</f>
        <v>2</v>
      </c>
    </row>
    <row r="1456" spans="1:14" hidden="1" x14ac:dyDescent="0.3">
      <c r="A1456" t="s">
        <v>16</v>
      </c>
      <c r="B1456">
        <v>78</v>
      </c>
      <c r="C1456">
        <v>79</v>
      </c>
      <c r="D1456">
        <v>25</v>
      </c>
      <c r="E1456">
        <v>50</v>
      </c>
      <c r="F1456" t="s">
        <v>17</v>
      </c>
      <c r="G1456">
        <v>166</v>
      </c>
      <c r="H1456">
        <v>333</v>
      </c>
      <c r="I1456">
        <v>125</v>
      </c>
      <c r="J1456" t="s">
        <v>5</v>
      </c>
      <c r="K1456">
        <v>6.3</v>
      </c>
      <c r="L1456">
        <f t="shared" si="22"/>
        <v>19.841269841269842</v>
      </c>
      <c r="M1456">
        <f>VLOOKUP( CONCATENATE(D1456,E1456),градация!A:D,4,0)</f>
        <v>3</v>
      </c>
      <c r="N1456">
        <f>VLOOKUP( CONCATENATE(G1456,H1456),градация!F:I,4,0)</f>
        <v>2</v>
      </c>
    </row>
    <row r="1457" spans="1:14" x14ac:dyDescent="0.3">
      <c r="A1457" t="s">
        <v>16</v>
      </c>
      <c r="B1457">
        <v>78</v>
      </c>
      <c r="C1457">
        <v>79</v>
      </c>
      <c r="D1457">
        <v>0</v>
      </c>
      <c r="E1457">
        <v>5000</v>
      </c>
      <c r="F1457" t="s">
        <v>18</v>
      </c>
      <c r="G1457">
        <v>333</v>
      </c>
      <c r="H1457">
        <v>1000000</v>
      </c>
      <c r="I1457">
        <v>0.37</v>
      </c>
      <c r="J1457" t="s">
        <v>5</v>
      </c>
      <c r="K1457">
        <v>6.3</v>
      </c>
      <c r="L1457">
        <f t="shared" si="22"/>
        <v>5.873015873015873E-2</v>
      </c>
      <c r="M1457">
        <f>VLOOKUP( CONCATENATE(D1457,E1457),градация!A:D,4,0)</f>
        <v>4</v>
      </c>
      <c r="N1457">
        <f>VLOOKUP( CONCATENATE(G1457,H1457),градация!F:I,4,0)</f>
        <v>3</v>
      </c>
    </row>
    <row r="1458" spans="1:14" x14ac:dyDescent="0.3">
      <c r="A1458" t="s">
        <v>16</v>
      </c>
      <c r="B1458">
        <v>78</v>
      </c>
      <c r="C1458">
        <v>79</v>
      </c>
      <c r="D1458">
        <v>5000</v>
      </c>
      <c r="E1458">
        <v>10000</v>
      </c>
      <c r="F1458" t="s">
        <v>18</v>
      </c>
      <c r="G1458">
        <v>333</v>
      </c>
      <c r="H1458">
        <v>1000000</v>
      </c>
      <c r="I1458">
        <v>0.36</v>
      </c>
      <c r="J1458" t="s">
        <v>5</v>
      </c>
      <c r="K1458">
        <v>6.3</v>
      </c>
      <c r="L1458">
        <f t="shared" si="22"/>
        <v>5.7142857142857141E-2</v>
      </c>
      <c r="M1458">
        <f>VLOOKUP( CONCATENATE(D1458,E1458),градация!A:D,4,0)</f>
        <v>5</v>
      </c>
      <c r="N1458">
        <f>VLOOKUP( CONCATENATE(G1458,H1458),градация!F:I,4,0)</f>
        <v>3</v>
      </c>
    </row>
    <row r="1459" spans="1:14" x14ac:dyDescent="0.3">
      <c r="A1459" t="s">
        <v>16</v>
      </c>
      <c r="B1459">
        <v>78</v>
      </c>
      <c r="C1459">
        <v>79</v>
      </c>
      <c r="D1459">
        <v>10000</v>
      </c>
      <c r="E1459">
        <v>100000</v>
      </c>
      <c r="F1459" t="s">
        <v>18</v>
      </c>
      <c r="G1459">
        <v>333</v>
      </c>
      <c r="H1459">
        <v>1000000</v>
      </c>
      <c r="I1459">
        <v>0.35</v>
      </c>
      <c r="J1459" t="s">
        <v>5</v>
      </c>
      <c r="K1459">
        <v>6.3</v>
      </c>
      <c r="L1459">
        <f t="shared" si="22"/>
        <v>5.5555555555555552E-2</v>
      </c>
      <c r="M1459">
        <f>VLOOKUP( CONCATENATE(D1459,E1459),градация!A:D,4,0)</f>
        <v>6</v>
      </c>
      <c r="N1459">
        <f>VLOOKUP( CONCATENATE(G1459,H1459),градация!F:I,4,0)</f>
        <v>3</v>
      </c>
    </row>
    <row r="1460" spans="1:14" hidden="1" x14ac:dyDescent="0.3">
      <c r="A1460" t="s">
        <v>16</v>
      </c>
      <c r="B1460">
        <v>5</v>
      </c>
      <c r="C1460">
        <v>79</v>
      </c>
      <c r="D1460">
        <v>0</v>
      </c>
      <c r="E1460">
        <v>5</v>
      </c>
      <c r="F1460" t="s">
        <v>17</v>
      </c>
      <c r="G1460">
        <v>0</v>
      </c>
      <c r="H1460">
        <v>166</v>
      </c>
      <c r="I1460">
        <v>130</v>
      </c>
      <c r="J1460" t="s">
        <v>5</v>
      </c>
      <c r="K1460">
        <v>6.3</v>
      </c>
      <c r="L1460">
        <f t="shared" si="22"/>
        <v>20.634920634920636</v>
      </c>
      <c r="M1460">
        <f>VLOOKUP( CONCATENATE(D1460,E1460),градация!A:D,4,0)</f>
        <v>1</v>
      </c>
      <c r="N1460">
        <f>VLOOKUP( CONCATENATE(G1460,H1460),градация!F:I,4,0)</f>
        <v>1</v>
      </c>
    </row>
    <row r="1461" spans="1:14" hidden="1" x14ac:dyDescent="0.3">
      <c r="A1461" t="s">
        <v>16</v>
      </c>
      <c r="B1461">
        <v>5</v>
      </c>
      <c r="C1461">
        <v>79</v>
      </c>
      <c r="D1461">
        <v>5</v>
      </c>
      <c r="E1461">
        <v>25</v>
      </c>
      <c r="F1461" t="s">
        <v>17</v>
      </c>
      <c r="G1461">
        <v>0</v>
      </c>
      <c r="H1461">
        <v>166</v>
      </c>
      <c r="I1461">
        <v>125</v>
      </c>
      <c r="J1461" t="s">
        <v>5</v>
      </c>
      <c r="K1461">
        <v>6.3</v>
      </c>
      <c r="L1461">
        <f t="shared" si="22"/>
        <v>19.841269841269842</v>
      </c>
      <c r="M1461">
        <f>VLOOKUP( CONCATENATE(D1461,E1461),градация!A:D,4,0)</f>
        <v>2</v>
      </c>
      <c r="N1461">
        <f>VLOOKUP( CONCATENATE(G1461,H1461),градация!F:I,4,0)</f>
        <v>1</v>
      </c>
    </row>
    <row r="1462" spans="1:14" hidden="1" x14ac:dyDescent="0.3">
      <c r="A1462" t="s">
        <v>16</v>
      </c>
      <c r="B1462">
        <v>5</v>
      </c>
      <c r="C1462">
        <v>79</v>
      </c>
      <c r="D1462">
        <v>25</v>
      </c>
      <c r="E1462">
        <v>50</v>
      </c>
      <c r="F1462" t="s">
        <v>17</v>
      </c>
      <c r="G1462">
        <v>0</v>
      </c>
      <c r="H1462">
        <v>166</v>
      </c>
      <c r="I1462">
        <v>115</v>
      </c>
      <c r="J1462" t="s">
        <v>5</v>
      </c>
      <c r="K1462">
        <v>6.3</v>
      </c>
      <c r="L1462">
        <f t="shared" si="22"/>
        <v>18.253968253968253</v>
      </c>
      <c r="M1462">
        <f>VLOOKUP( CONCATENATE(D1462,E1462),градация!A:D,4,0)</f>
        <v>3</v>
      </c>
      <c r="N1462">
        <f>VLOOKUP( CONCATENATE(G1462,H1462),градация!F:I,4,0)</f>
        <v>1</v>
      </c>
    </row>
    <row r="1463" spans="1:14" hidden="1" x14ac:dyDescent="0.3">
      <c r="A1463" t="s">
        <v>16</v>
      </c>
      <c r="B1463">
        <v>5</v>
      </c>
      <c r="C1463">
        <v>79</v>
      </c>
      <c r="D1463">
        <v>0</v>
      </c>
      <c r="E1463">
        <v>5</v>
      </c>
      <c r="F1463" t="s">
        <v>17</v>
      </c>
      <c r="G1463">
        <v>166</v>
      </c>
      <c r="H1463">
        <v>333</v>
      </c>
      <c r="I1463">
        <v>150</v>
      </c>
      <c r="J1463" t="s">
        <v>5</v>
      </c>
      <c r="K1463">
        <v>6.3</v>
      </c>
      <c r="L1463">
        <f t="shared" si="22"/>
        <v>23.80952380952381</v>
      </c>
      <c r="M1463">
        <f>VLOOKUP( CONCATENATE(D1463,E1463),градация!A:D,4,0)</f>
        <v>1</v>
      </c>
      <c r="N1463">
        <f>VLOOKUP( CONCATENATE(G1463,H1463),градация!F:I,4,0)</f>
        <v>2</v>
      </c>
    </row>
    <row r="1464" spans="1:14" hidden="1" x14ac:dyDescent="0.3">
      <c r="A1464" t="s">
        <v>16</v>
      </c>
      <c r="B1464">
        <v>5</v>
      </c>
      <c r="C1464">
        <v>79</v>
      </c>
      <c r="D1464">
        <v>5</v>
      </c>
      <c r="E1464">
        <v>25</v>
      </c>
      <c r="F1464" t="s">
        <v>17</v>
      </c>
      <c r="G1464">
        <v>166</v>
      </c>
      <c r="H1464">
        <v>333</v>
      </c>
      <c r="I1464">
        <v>135</v>
      </c>
      <c r="J1464" t="s">
        <v>5</v>
      </c>
      <c r="K1464">
        <v>6.3</v>
      </c>
      <c r="L1464">
        <f t="shared" si="22"/>
        <v>21.428571428571431</v>
      </c>
      <c r="M1464">
        <f>VLOOKUP( CONCATENATE(D1464,E1464),градация!A:D,4,0)</f>
        <v>2</v>
      </c>
      <c r="N1464">
        <f>VLOOKUP( CONCATENATE(G1464,H1464),градация!F:I,4,0)</f>
        <v>2</v>
      </c>
    </row>
    <row r="1465" spans="1:14" hidden="1" x14ac:dyDescent="0.3">
      <c r="A1465" t="s">
        <v>16</v>
      </c>
      <c r="B1465">
        <v>5</v>
      </c>
      <c r="C1465">
        <v>79</v>
      </c>
      <c r="D1465">
        <v>25</v>
      </c>
      <c r="E1465">
        <v>50</v>
      </c>
      <c r="F1465" t="s">
        <v>17</v>
      </c>
      <c r="G1465">
        <v>166</v>
      </c>
      <c r="H1465">
        <v>333</v>
      </c>
      <c r="I1465">
        <v>130</v>
      </c>
      <c r="J1465" t="s">
        <v>5</v>
      </c>
      <c r="K1465">
        <v>6.3</v>
      </c>
      <c r="L1465">
        <f t="shared" si="22"/>
        <v>20.634920634920636</v>
      </c>
      <c r="M1465">
        <f>VLOOKUP( CONCATENATE(D1465,E1465),градация!A:D,4,0)</f>
        <v>3</v>
      </c>
      <c r="N1465">
        <f>VLOOKUP( CONCATENATE(G1465,H1465),градация!F:I,4,0)</f>
        <v>2</v>
      </c>
    </row>
    <row r="1466" spans="1:14" x14ac:dyDescent="0.3">
      <c r="A1466" t="s">
        <v>16</v>
      </c>
      <c r="B1466">
        <v>5</v>
      </c>
      <c r="C1466">
        <v>79</v>
      </c>
      <c r="D1466">
        <v>0</v>
      </c>
      <c r="E1466">
        <v>5000</v>
      </c>
      <c r="F1466" t="s">
        <v>18</v>
      </c>
      <c r="G1466">
        <v>333</v>
      </c>
      <c r="H1466">
        <v>1000000</v>
      </c>
      <c r="I1466">
        <v>0.38</v>
      </c>
      <c r="J1466" t="s">
        <v>5</v>
      </c>
      <c r="K1466">
        <v>6.3</v>
      </c>
      <c r="L1466">
        <f t="shared" si="22"/>
        <v>6.0317460317460318E-2</v>
      </c>
      <c r="M1466">
        <f>VLOOKUP( CONCATENATE(D1466,E1466),градация!A:D,4,0)</f>
        <v>4</v>
      </c>
      <c r="N1466">
        <f>VLOOKUP( CONCATENATE(G1466,H1466),градация!F:I,4,0)</f>
        <v>3</v>
      </c>
    </row>
    <row r="1467" spans="1:14" x14ac:dyDescent="0.3">
      <c r="A1467" t="s">
        <v>16</v>
      </c>
      <c r="B1467">
        <v>5</v>
      </c>
      <c r="C1467">
        <v>79</v>
      </c>
      <c r="D1467">
        <v>5000</v>
      </c>
      <c r="E1467">
        <v>10000</v>
      </c>
      <c r="F1467" t="s">
        <v>18</v>
      </c>
      <c r="G1467">
        <v>333</v>
      </c>
      <c r="H1467">
        <v>1000000</v>
      </c>
      <c r="I1467">
        <v>0.37</v>
      </c>
      <c r="J1467" t="s">
        <v>5</v>
      </c>
      <c r="K1467">
        <v>6.3</v>
      </c>
      <c r="L1467">
        <f t="shared" si="22"/>
        <v>5.873015873015873E-2</v>
      </c>
      <c r="M1467">
        <f>VLOOKUP( CONCATENATE(D1467,E1467),градация!A:D,4,0)</f>
        <v>5</v>
      </c>
      <c r="N1467">
        <f>VLOOKUP( CONCATENATE(G1467,H1467),градация!F:I,4,0)</f>
        <v>3</v>
      </c>
    </row>
    <row r="1468" spans="1:14" x14ac:dyDescent="0.3">
      <c r="A1468" t="s">
        <v>16</v>
      </c>
      <c r="B1468">
        <v>5</v>
      </c>
      <c r="C1468">
        <v>79</v>
      </c>
      <c r="D1468">
        <v>10000</v>
      </c>
      <c r="E1468">
        <v>100000</v>
      </c>
      <c r="F1468" t="s">
        <v>18</v>
      </c>
      <c r="G1468">
        <v>333</v>
      </c>
      <c r="H1468">
        <v>1000000</v>
      </c>
      <c r="I1468">
        <v>0.36</v>
      </c>
      <c r="J1468" t="s">
        <v>5</v>
      </c>
      <c r="K1468">
        <v>6.3</v>
      </c>
      <c r="L1468">
        <f t="shared" si="22"/>
        <v>5.7142857142857141E-2</v>
      </c>
      <c r="M1468">
        <f>VLOOKUP( CONCATENATE(D1468,E1468),градация!A:D,4,0)</f>
        <v>6</v>
      </c>
      <c r="N1468">
        <f>VLOOKUP( CONCATENATE(G1468,H1468),градация!F:I,4,0)</f>
        <v>3</v>
      </c>
    </row>
    <row r="1469" spans="1:14" hidden="1" x14ac:dyDescent="0.3">
      <c r="A1469" t="s">
        <v>16</v>
      </c>
      <c r="B1469">
        <v>17</v>
      </c>
      <c r="C1469">
        <v>79</v>
      </c>
      <c r="D1469">
        <v>0</v>
      </c>
      <c r="E1469">
        <v>5</v>
      </c>
      <c r="F1469" t="s">
        <v>17</v>
      </c>
      <c r="G1469">
        <v>0</v>
      </c>
      <c r="H1469">
        <v>166</v>
      </c>
      <c r="I1469">
        <v>130</v>
      </c>
      <c r="J1469" t="s">
        <v>5</v>
      </c>
      <c r="K1469">
        <v>6.3</v>
      </c>
      <c r="L1469">
        <f t="shared" si="22"/>
        <v>20.634920634920636</v>
      </c>
      <c r="M1469">
        <f>VLOOKUP( CONCATENATE(D1469,E1469),градация!A:D,4,0)</f>
        <v>1</v>
      </c>
      <c r="N1469">
        <f>VLOOKUP( CONCATENATE(G1469,H1469),градация!F:I,4,0)</f>
        <v>1</v>
      </c>
    </row>
    <row r="1470" spans="1:14" hidden="1" x14ac:dyDescent="0.3">
      <c r="A1470" t="s">
        <v>16</v>
      </c>
      <c r="B1470">
        <v>17</v>
      </c>
      <c r="C1470">
        <v>79</v>
      </c>
      <c r="D1470">
        <v>5</v>
      </c>
      <c r="E1470">
        <v>25</v>
      </c>
      <c r="F1470" t="s">
        <v>17</v>
      </c>
      <c r="G1470">
        <v>0</v>
      </c>
      <c r="H1470">
        <v>166</v>
      </c>
      <c r="I1470">
        <v>125</v>
      </c>
      <c r="J1470" t="s">
        <v>5</v>
      </c>
      <c r="K1470">
        <v>6.3</v>
      </c>
      <c r="L1470">
        <f t="shared" si="22"/>
        <v>19.841269841269842</v>
      </c>
      <c r="M1470">
        <f>VLOOKUP( CONCATENATE(D1470,E1470),градация!A:D,4,0)</f>
        <v>2</v>
      </c>
      <c r="N1470">
        <f>VLOOKUP( CONCATENATE(G1470,H1470),градация!F:I,4,0)</f>
        <v>1</v>
      </c>
    </row>
    <row r="1471" spans="1:14" hidden="1" x14ac:dyDescent="0.3">
      <c r="A1471" t="s">
        <v>16</v>
      </c>
      <c r="B1471">
        <v>17</v>
      </c>
      <c r="C1471">
        <v>79</v>
      </c>
      <c r="D1471">
        <v>25</v>
      </c>
      <c r="E1471">
        <v>50</v>
      </c>
      <c r="F1471" t="s">
        <v>17</v>
      </c>
      <c r="G1471">
        <v>0</v>
      </c>
      <c r="H1471">
        <v>166</v>
      </c>
      <c r="I1471">
        <v>115</v>
      </c>
      <c r="J1471" t="s">
        <v>5</v>
      </c>
      <c r="K1471">
        <v>6.3</v>
      </c>
      <c r="L1471">
        <f t="shared" si="22"/>
        <v>18.253968253968253</v>
      </c>
      <c r="M1471">
        <f>VLOOKUP( CONCATENATE(D1471,E1471),градация!A:D,4,0)</f>
        <v>3</v>
      </c>
      <c r="N1471">
        <f>VLOOKUP( CONCATENATE(G1471,H1471),градация!F:I,4,0)</f>
        <v>1</v>
      </c>
    </row>
    <row r="1472" spans="1:14" hidden="1" x14ac:dyDescent="0.3">
      <c r="A1472" t="s">
        <v>16</v>
      </c>
      <c r="B1472">
        <v>17</v>
      </c>
      <c r="C1472">
        <v>79</v>
      </c>
      <c r="D1472">
        <v>0</v>
      </c>
      <c r="E1472">
        <v>5</v>
      </c>
      <c r="F1472" t="s">
        <v>17</v>
      </c>
      <c r="G1472">
        <v>166</v>
      </c>
      <c r="H1472">
        <v>333</v>
      </c>
      <c r="I1472">
        <v>150</v>
      </c>
      <c r="J1472" t="s">
        <v>5</v>
      </c>
      <c r="K1472">
        <v>6.3</v>
      </c>
      <c r="L1472">
        <f t="shared" si="22"/>
        <v>23.80952380952381</v>
      </c>
      <c r="M1472">
        <f>VLOOKUP( CONCATENATE(D1472,E1472),градация!A:D,4,0)</f>
        <v>1</v>
      </c>
      <c r="N1472">
        <f>VLOOKUP( CONCATENATE(G1472,H1472),градация!F:I,4,0)</f>
        <v>2</v>
      </c>
    </row>
    <row r="1473" spans="1:14" hidden="1" x14ac:dyDescent="0.3">
      <c r="A1473" t="s">
        <v>16</v>
      </c>
      <c r="B1473">
        <v>17</v>
      </c>
      <c r="C1473">
        <v>79</v>
      </c>
      <c r="D1473">
        <v>5</v>
      </c>
      <c r="E1473">
        <v>25</v>
      </c>
      <c r="F1473" t="s">
        <v>17</v>
      </c>
      <c r="G1473">
        <v>166</v>
      </c>
      <c r="H1473">
        <v>333</v>
      </c>
      <c r="I1473">
        <v>135</v>
      </c>
      <c r="J1473" t="s">
        <v>5</v>
      </c>
      <c r="K1473">
        <v>6.3</v>
      </c>
      <c r="L1473">
        <f t="shared" si="22"/>
        <v>21.428571428571431</v>
      </c>
      <c r="M1473">
        <f>VLOOKUP( CONCATENATE(D1473,E1473),градация!A:D,4,0)</f>
        <v>2</v>
      </c>
      <c r="N1473">
        <f>VLOOKUP( CONCATENATE(G1473,H1473),градация!F:I,4,0)</f>
        <v>2</v>
      </c>
    </row>
    <row r="1474" spans="1:14" hidden="1" x14ac:dyDescent="0.3">
      <c r="A1474" t="s">
        <v>16</v>
      </c>
      <c r="B1474">
        <v>17</v>
      </c>
      <c r="C1474">
        <v>79</v>
      </c>
      <c r="D1474">
        <v>25</v>
      </c>
      <c r="E1474">
        <v>50</v>
      </c>
      <c r="F1474" t="s">
        <v>17</v>
      </c>
      <c r="G1474">
        <v>166</v>
      </c>
      <c r="H1474">
        <v>333</v>
      </c>
      <c r="I1474">
        <v>130</v>
      </c>
      <c r="J1474" t="s">
        <v>5</v>
      </c>
      <c r="K1474">
        <v>6.3</v>
      </c>
      <c r="L1474">
        <f t="shared" si="22"/>
        <v>20.634920634920636</v>
      </c>
      <c r="M1474">
        <f>VLOOKUP( CONCATENATE(D1474,E1474),градация!A:D,4,0)</f>
        <v>3</v>
      </c>
      <c r="N1474">
        <f>VLOOKUP( CONCATENATE(G1474,H1474),градация!F:I,4,0)</f>
        <v>2</v>
      </c>
    </row>
    <row r="1475" spans="1:14" x14ac:dyDescent="0.3">
      <c r="A1475" t="s">
        <v>16</v>
      </c>
      <c r="B1475">
        <v>17</v>
      </c>
      <c r="C1475">
        <v>79</v>
      </c>
      <c r="D1475">
        <v>0</v>
      </c>
      <c r="E1475">
        <v>5000</v>
      </c>
      <c r="F1475" t="s">
        <v>18</v>
      </c>
      <c r="G1475">
        <v>333</v>
      </c>
      <c r="H1475">
        <v>1000000</v>
      </c>
      <c r="I1475">
        <v>0.38</v>
      </c>
      <c r="J1475" t="s">
        <v>5</v>
      </c>
      <c r="K1475">
        <v>6.3</v>
      </c>
      <c r="L1475">
        <f t="shared" ref="L1475:L1538" si="23">I1475/K1475</f>
        <v>6.0317460317460318E-2</v>
      </c>
      <c r="M1475">
        <f>VLOOKUP( CONCATENATE(D1475,E1475),градация!A:D,4,0)</f>
        <v>4</v>
      </c>
      <c r="N1475">
        <f>VLOOKUP( CONCATENATE(G1475,H1475),градация!F:I,4,0)</f>
        <v>3</v>
      </c>
    </row>
    <row r="1476" spans="1:14" x14ac:dyDescent="0.3">
      <c r="A1476" t="s">
        <v>16</v>
      </c>
      <c r="B1476">
        <v>17</v>
      </c>
      <c r="C1476">
        <v>79</v>
      </c>
      <c r="D1476">
        <v>5000</v>
      </c>
      <c r="E1476">
        <v>10000</v>
      </c>
      <c r="F1476" t="s">
        <v>18</v>
      </c>
      <c r="G1476">
        <v>333</v>
      </c>
      <c r="H1476">
        <v>1000000</v>
      </c>
      <c r="I1476">
        <v>0.37</v>
      </c>
      <c r="J1476" t="s">
        <v>5</v>
      </c>
      <c r="K1476">
        <v>6.3</v>
      </c>
      <c r="L1476">
        <f t="shared" si="23"/>
        <v>5.873015873015873E-2</v>
      </c>
      <c r="M1476">
        <f>VLOOKUP( CONCATENATE(D1476,E1476),градация!A:D,4,0)</f>
        <v>5</v>
      </c>
      <c r="N1476">
        <f>VLOOKUP( CONCATENATE(G1476,H1476),градация!F:I,4,0)</f>
        <v>3</v>
      </c>
    </row>
    <row r="1477" spans="1:14" x14ac:dyDescent="0.3">
      <c r="A1477" t="s">
        <v>16</v>
      </c>
      <c r="B1477">
        <v>17</v>
      </c>
      <c r="C1477">
        <v>79</v>
      </c>
      <c r="D1477">
        <v>10000</v>
      </c>
      <c r="E1477">
        <v>100000</v>
      </c>
      <c r="F1477" t="s">
        <v>18</v>
      </c>
      <c r="G1477">
        <v>333</v>
      </c>
      <c r="H1477">
        <v>1000000</v>
      </c>
      <c r="I1477">
        <v>0.36</v>
      </c>
      <c r="J1477" t="s">
        <v>5</v>
      </c>
      <c r="K1477">
        <v>6.3</v>
      </c>
      <c r="L1477">
        <f t="shared" si="23"/>
        <v>5.7142857142857141E-2</v>
      </c>
      <c r="M1477">
        <f>VLOOKUP( CONCATENATE(D1477,E1477),градация!A:D,4,0)</f>
        <v>6</v>
      </c>
      <c r="N1477">
        <f>VLOOKUP( CONCATENATE(G1477,H1477),градация!F:I,4,0)</f>
        <v>3</v>
      </c>
    </row>
    <row r="1478" spans="1:14" hidden="1" x14ac:dyDescent="0.3">
      <c r="A1478" t="s">
        <v>16</v>
      </c>
      <c r="B1478">
        <v>6</v>
      </c>
      <c r="C1478">
        <v>79</v>
      </c>
      <c r="D1478">
        <v>0</v>
      </c>
      <c r="E1478">
        <v>5</v>
      </c>
      <c r="F1478" t="s">
        <v>17</v>
      </c>
      <c r="G1478">
        <v>0</v>
      </c>
      <c r="H1478">
        <v>166</v>
      </c>
      <c r="I1478">
        <v>115</v>
      </c>
      <c r="J1478" t="s">
        <v>5</v>
      </c>
      <c r="K1478">
        <v>6.3</v>
      </c>
      <c r="L1478">
        <f t="shared" si="23"/>
        <v>18.253968253968253</v>
      </c>
      <c r="M1478">
        <f>VLOOKUP( CONCATENATE(D1478,E1478),градация!A:D,4,0)</f>
        <v>1</v>
      </c>
      <c r="N1478">
        <f>VLOOKUP( CONCATENATE(G1478,H1478),градация!F:I,4,0)</f>
        <v>1</v>
      </c>
    </row>
    <row r="1479" spans="1:14" hidden="1" x14ac:dyDescent="0.3">
      <c r="A1479" t="s">
        <v>16</v>
      </c>
      <c r="B1479">
        <v>6</v>
      </c>
      <c r="C1479">
        <v>79</v>
      </c>
      <c r="D1479">
        <v>5</v>
      </c>
      <c r="E1479">
        <v>25</v>
      </c>
      <c r="F1479" t="s">
        <v>17</v>
      </c>
      <c r="G1479">
        <v>0</v>
      </c>
      <c r="H1479">
        <v>166</v>
      </c>
      <c r="I1479">
        <v>110</v>
      </c>
      <c r="J1479" t="s">
        <v>5</v>
      </c>
      <c r="K1479">
        <v>6.3</v>
      </c>
      <c r="L1479">
        <f t="shared" si="23"/>
        <v>17.460317460317462</v>
      </c>
      <c r="M1479">
        <f>VLOOKUP( CONCATENATE(D1479,E1479),градация!A:D,4,0)</f>
        <v>2</v>
      </c>
      <c r="N1479">
        <f>VLOOKUP( CONCATENATE(G1479,H1479),градация!F:I,4,0)</f>
        <v>1</v>
      </c>
    </row>
    <row r="1480" spans="1:14" hidden="1" x14ac:dyDescent="0.3">
      <c r="A1480" t="s">
        <v>16</v>
      </c>
      <c r="B1480">
        <v>6</v>
      </c>
      <c r="C1480">
        <v>79</v>
      </c>
      <c r="D1480">
        <v>25</v>
      </c>
      <c r="E1480">
        <v>50</v>
      </c>
      <c r="F1480" t="s">
        <v>17</v>
      </c>
      <c r="G1480">
        <v>0</v>
      </c>
      <c r="H1480">
        <v>166</v>
      </c>
      <c r="I1480">
        <v>105</v>
      </c>
      <c r="J1480" t="s">
        <v>5</v>
      </c>
      <c r="K1480">
        <v>6.3</v>
      </c>
      <c r="L1480">
        <f t="shared" si="23"/>
        <v>16.666666666666668</v>
      </c>
      <c r="M1480">
        <f>VLOOKUP( CONCATENATE(D1480,E1480),градация!A:D,4,0)</f>
        <v>3</v>
      </c>
      <c r="N1480">
        <f>VLOOKUP( CONCATENATE(G1480,H1480),градация!F:I,4,0)</f>
        <v>1</v>
      </c>
    </row>
    <row r="1481" spans="1:14" hidden="1" x14ac:dyDescent="0.3">
      <c r="A1481" t="s">
        <v>16</v>
      </c>
      <c r="B1481">
        <v>6</v>
      </c>
      <c r="C1481">
        <v>79</v>
      </c>
      <c r="D1481">
        <v>0</v>
      </c>
      <c r="E1481">
        <v>5</v>
      </c>
      <c r="F1481" t="s">
        <v>17</v>
      </c>
      <c r="G1481">
        <v>166</v>
      </c>
      <c r="H1481">
        <v>333</v>
      </c>
      <c r="I1481">
        <v>130</v>
      </c>
      <c r="J1481" t="s">
        <v>5</v>
      </c>
      <c r="K1481">
        <v>6.3</v>
      </c>
      <c r="L1481">
        <f t="shared" si="23"/>
        <v>20.634920634920636</v>
      </c>
      <c r="M1481">
        <f>VLOOKUP( CONCATENATE(D1481,E1481),градация!A:D,4,0)</f>
        <v>1</v>
      </c>
      <c r="N1481">
        <f>VLOOKUP( CONCATENATE(G1481,H1481),градация!F:I,4,0)</f>
        <v>2</v>
      </c>
    </row>
    <row r="1482" spans="1:14" hidden="1" x14ac:dyDescent="0.3">
      <c r="A1482" t="s">
        <v>16</v>
      </c>
      <c r="B1482">
        <v>6</v>
      </c>
      <c r="C1482">
        <v>79</v>
      </c>
      <c r="D1482">
        <v>5</v>
      </c>
      <c r="E1482">
        <v>25</v>
      </c>
      <c r="F1482" t="s">
        <v>17</v>
      </c>
      <c r="G1482">
        <v>166</v>
      </c>
      <c r="H1482">
        <v>333</v>
      </c>
      <c r="I1482">
        <v>120</v>
      </c>
      <c r="J1482" t="s">
        <v>5</v>
      </c>
      <c r="K1482">
        <v>6.3</v>
      </c>
      <c r="L1482">
        <f t="shared" si="23"/>
        <v>19.047619047619047</v>
      </c>
      <c r="M1482">
        <f>VLOOKUP( CONCATENATE(D1482,E1482),градация!A:D,4,0)</f>
        <v>2</v>
      </c>
      <c r="N1482">
        <f>VLOOKUP( CONCATENATE(G1482,H1482),градация!F:I,4,0)</f>
        <v>2</v>
      </c>
    </row>
    <row r="1483" spans="1:14" hidden="1" x14ac:dyDescent="0.3">
      <c r="A1483" t="s">
        <v>16</v>
      </c>
      <c r="B1483">
        <v>6</v>
      </c>
      <c r="C1483">
        <v>79</v>
      </c>
      <c r="D1483">
        <v>25</v>
      </c>
      <c r="E1483">
        <v>50</v>
      </c>
      <c r="F1483" t="s">
        <v>17</v>
      </c>
      <c r="G1483">
        <v>166</v>
      </c>
      <c r="H1483">
        <v>333</v>
      </c>
      <c r="I1483">
        <v>115</v>
      </c>
      <c r="J1483" t="s">
        <v>5</v>
      </c>
      <c r="K1483">
        <v>6.3</v>
      </c>
      <c r="L1483">
        <f t="shared" si="23"/>
        <v>18.253968253968253</v>
      </c>
      <c r="M1483">
        <f>VLOOKUP( CONCATENATE(D1483,E1483),градация!A:D,4,0)</f>
        <v>3</v>
      </c>
      <c r="N1483">
        <f>VLOOKUP( CONCATENATE(G1483,H1483),градация!F:I,4,0)</f>
        <v>2</v>
      </c>
    </row>
    <row r="1484" spans="1:14" x14ac:dyDescent="0.3">
      <c r="A1484" t="s">
        <v>16</v>
      </c>
      <c r="B1484">
        <v>6</v>
      </c>
      <c r="C1484">
        <v>79</v>
      </c>
      <c r="D1484">
        <v>0</v>
      </c>
      <c r="E1484">
        <v>5000</v>
      </c>
      <c r="F1484" t="s">
        <v>18</v>
      </c>
      <c r="G1484">
        <v>333</v>
      </c>
      <c r="H1484">
        <v>1000000</v>
      </c>
      <c r="I1484">
        <v>0.37</v>
      </c>
      <c r="J1484" t="s">
        <v>5</v>
      </c>
      <c r="K1484">
        <v>6.3</v>
      </c>
      <c r="L1484">
        <f t="shared" si="23"/>
        <v>5.873015873015873E-2</v>
      </c>
      <c r="M1484">
        <f>VLOOKUP( CONCATENATE(D1484,E1484),градация!A:D,4,0)</f>
        <v>4</v>
      </c>
      <c r="N1484">
        <f>VLOOKUP( CONCATENATE(G1484,H1484),градация!F:I,4,0)</f>
        <v>3</v>
      </c>
    </row>
    <row r="1485" spans="1:14" x14ac:dyDescent="0.3">
      <c r="A1485" t="s">
        <v>16</v>
      </c>
      <c r="B1485">
        <v>6</v>
      </c>
      <c r="C1485">
        <v>79</v>
      </c>
      <c r="D1485">
        <v>5000</v>
      </c>
      <c r="E1485">
        <v>10000</v>
      </c>
      <c r="F1485" t="s">
        <v>18</v>
      </c>
      <c r="G1485">
        <v>333</v>
      </c>
      <c r="H1485">
        <v>1000000</v>
      </c>
      <c r="I1485">
        <v>0.36</v>
      </c>
      <c r="J1485" t="s">
        <v>5</v>
      </c>
      <c r="K1485">
        <v>6.3</v>
      </c>
      <c r="L1485">
        <f t="shared" si="23"/>
        <v>5.7142857142857141E-2</v>
      </c>
      <c r="M1485">
        <f>VLOOKUP( CONCATENATE(D1485,E1485),градация!A:D,4,0)</f>
        <v>5</v>
      </c>
      <c r="N1485">
        <f>VLOOKUP( CONCATENATE(G1485,H1485),градация!F:I,4,0)</f>
        <v>3</v>
      </c>
    </row>
    <row r="1486" spans="1:14" x14ac:dyDescent="0.3">
      <c r="A1486" t="s">
        <v>16</v>
      </c>
      <c r="B1486">
        <v>6</v>
      </c>
      <c r="C1486">
        <v>79</v>
      </c>
      <c r="D1486">
        <v>10000</v>
      </c>
      <c r="E1486">
        <v>100000</v>
      </c>
      <c r="F1486" t="s">
        <v>18</v>
      </c>
      <c r="G1486">
        <v>333</v>
      </c>
      <c r="H1486">
        <v>1000000</v>
      </c>
      <c r="I1486">
        <v>0.35</v>
      </c>
      <c r="J1486" t="s">
        <v>5</v>
      </c>
      <c r="K1486">
        <v>6.3</v>
      </c>
      <c r="L1486">
        <f t="shared" si="23"/>
        <v>5.5555555555555552E-2</v>
      </c>
      <c r="M1486">
        <f>VLOOKUP( CONCATENATE(D1486,E1486),градация!A:D,4,0)</f>
        <v>6</v>
      </c>
      <c r="N1486">
        <f>VLOOKUP( CONCATENATE(G1486,H1486),градация!F:I,4,0)</f>
        <v>3</v>
      </c>
    </row>
    <row r="1487" spans="1:14" hidden="1" x14ac:dyDescent="0.3">
      <c r="A1487" t="s">
        <v>16</v>
      </c>
      <c r="B1487">
        <v>50</v>
      </c>
      <c r="C1487">
        <v>79</v>
      </c>
      <c r="D1487">
        <v>0</v>
      </c>
      <c r="E1487">
        <v>5</v>
      </c>
      <c r="F1487" t="s">
        <v>17</v>
      </c>
      <c r="G1487">
        <v>0</v>
      </c>
      <c r="H1487">
        <v>166</v>
      </c>
      <c r="I1487">
        <v>115</v>
      </c>
      <c r="J1487" t="s">
        <v>5</v>
      </c>
      <c r="K1487">
        <v>6.3</v>
      </c>
      <c r="L1487">
        <f t="shared" si="23"/>
        <v>18.253968253968253</v>
      </c>
      <c r="M1487">
        <f>VLOOKUP( CONCATENATE(D1487,E1487),градация!A:D,4,0)</f>
        <v>1</v>
      </c>
      <c r="N1487">
        <f>VLOOKUP( CONCATENATE(G1487,H1487),градация!F:I,4,0)</f>
        <v>1</v>
      </c>
    </row>
    <row r="1488" spans="1:14" hidden="1" x14ac:dyDescent="0.3">
      <c r="A1488" t="s">
        <v>16</v>
      </c>
      <c r="B1488">
        <v>50</v>
      </c>
      <c r="C1488">
        <v>79</v>
      </c>
      <c r="D1488">
        <v>5</v>
      </c>
      <c r="E1488">
        <v>25</v>
      </c>
      <c r="F1488" t="s">
        <v>17</v>
      </c>
      <c r="G1488">
        <v>0</v>
      </c>
      <c r="H1488">
        <v>166</v>
      </c>
      <c r="I1488">
        <v>110</v>
      </c>
      <c r="J1488" t="s">
        <v>5</v>
      </c>
      <c r="K1488">
        <v>6.3</v>
      </c>
      <c r="L1488">
        <f t="shared" si="23"/>
        <v>17.460317460317462</v>
      </c>
      <c r="M1488">
        <f>VLOOKUP( CONCATENATE(D1488,E1488),градация!A:D,4,0)</f>
        <v>2</v>
      </c>
      <c r="N1488">
        <f>VLOOKUP( CONCATENATE(G1488,H1488),градация!F:I,4,0)</f>
        <v>1</v>
      </c>
    </row>
    <row r="1489" spans="1:14" hidden="1" x14ac:dyDescent="0.3">
      <c r="A1489" t="s">
        <v>16</v>
      </c>
      <c r="B1489">
        <v>50</v>
      </c>
      <c r="C1489">
        <v>79</v>
      </c>
      <c r="D1489">
        <v>25</v>
      </c>
      <c r="E1489">
        <v>50</v>
      </c>
      <c r="F1489" t="s">
        <v>17</v>
      </c>
      <c r="G1489">
        <v>0</v>
      </c>
      <c r="H1489">
        <v>166</v>
      </c>
      <c r="I1489">
        <v>105</v>
      </c>
      <c r="J1489" t="s">
        <v>5</v>
      </c>
      <c r="K1489">
        <v>6.3</v>
      </c>
      <c r="L1489">
        <f t="shared" si="23"/>
        <v>16.666666666666668</v>
      </c>
      <c r="M1489">
        <f>VLOOKUP( CONCATENATE(D1489,E1489),градация!A:D,4,0)</f>
        <v>3</v>
      </c>
      <c r="N1489">
        <f>VLOOKUP( CONCATENATE(G1489,H1489),градация!F:I,4,0)</f>
        <v>1</v>
      </c>
    </row>
    <row r="1490" spans="1:14" hidden="1" x14ac:dyDescent="0.3">
      <c r="A1490" t="s">
        <v>16</v>
      </c>
      <c r="B1490">
        <v>50</v>
      </c>
      <c r="C1490">
        <v>79</v>
      </c>
      <c r="D1490">
        <v>0</v>
      </c>
      <c r="E1490">
        <v>5</v>
      </c>
      <c r="F1490" t="s">
        <v>17</v>
      </c>
      <c r="G1490">
        <v>166</v>
      </c>
      <c r="H1490">
        <v>333</v>
      </c>
      <c r="I1490">
        <v>130</v>
      </c>
      <c r="J1490" t="s">
        <v>5</v>
      </c>
      <c r="K1490">
        <v>6.3</v>
      </c>
      <c r="L1490">
        <f t="shared" si="23"/>
        <v>20.634920634920636</v>
      </c>
      <c r="M1490">
        <f>VLOOKUP( CONCATENATE(D1490,E1490),градация!A:D,4,0)</f>
        <v>1</v>
      </c>
      <c r="N1490">
        <f>VLOOKUP( CONCATENATE(G1490,H1490),градация!F:I,4,0)</f>
        <v>2</v>
      </c>
    </row>
    <row r="1491" spans="1:14" hidden="1" x14ac:dyDescent="0.3">
      <c r="A1491" t="s">
        <v>16</v>
      </c>
      <c r="B1491">
        <v>50</v>
      </c>
      <c r="C1491">
        <v>79</v>
      </c>
      <c r="D1491">
        <v>5</v>
      </c>
      <c r="E1491">
        <v>25</v>
      </c>
      <c r="F1491" t="s">
        <v>17</v>
      </c>
      <c r="G1491">
        <v>166</v>
      </c>
      <c r="H1491">
        <v>333</v>
      </c>
      <c r="I1491">
        <v>120</v>
      </c>
      <c r="J1491" t="s">
        <v>5</v>
      </c>
      <c r="K1491">
        <v>6.3</v>
      </c>
      <c r="L1491">
        <f t="shared" si="23"/>
        <v>19.047619047619047</v>
      </c>
      <c r="M1491">
        <f>VLOOKUP( CONCATENATE(D1491,E1491),градация!A:D,4,0)</f>
        <v>2</v>
      </c>
      <c r="N1491">
        <f>VLOOKUP( CONCATENATE(G1491,H1491),градация!F:I,4,0)</f>
        <v>2</v>
      </c>
    </row>
    <row r="1492" spans="1:14" hidden="1" x14ac:dyDescent="0.3">
      <c r="A1492" t="s">
        <v>16</v>
      </c>
      <c r="B1492">
        <v>50</v>
      </c>
      <c r="C1492">
        <v>79</v>
      </c>
      <c r="D1492">
        <v>25</v>
      </c>
      <c r="E1492">
        <v>50</v>
      </c>
      <c r="F1492" t="s">
        <v>17</v>
      </c>
      <c r="G1492">
        <v>166</v>
      </c>
      <c r="H1492">
        <v>333</v>
      </c>
      <c r="I1492">
        <v>115</v>
      </c>
      <c r="J1492" t="s">
        <v>5</v>
      </c>
      <c r="K1492">
        <v>6.3</v>
      </c>
      <c r="L1492">
        <f t="shared" si="23"/>
        <v>18.253968253968253</v>
      </c>
      <c r="M1492">
        <f>VLOOKUP( CONCATENATE(D1492,E1492),градация!A:D,4,0)</f>
        <v>3</v>
      </c>
      <c r="N1492">
        <f>VLOOKUP( CONCATENATE(G1492,H1492),градация!F:I,4,0)</f>
        <v>2</v>
      </c>
    </row>
    <row r="1493" spans="1:14" x14ac:dyDescent="0.3">
      <c r="A1493" t="s">
        <v>16</v>
      </c>
      <c r="B1493">
        <v>50</v>
      </c>
      <c r="C1493">
        <v>79</v>
      </c>
      <c r="D1493">
        <v>0</v>
      </c>
      <c r="E1493">
        <v>5000</v>
      </c>
      <c r="F1493" t="s">
        <v>18</v>
      </c>
      <c r="G1493">
        <v>333</v>
      </c>
      <c r="H1493">
        <v>1000000</v>
      </c>
      <c r="I1493">
        <v>0.37</v>
      </c>
      <c r="J1493" t="s">
        <v>5</v>
      </c>
      <c r="K1493">
        <v>6.3</v>
      </c>
      <c r="L1493">
        <f t="shared" si="23"/>
        <v>5.873015873015873E-2</v>
      </c>
      <c r="M1493">
        <f>VLOOKUP( CONCATENATE(D1493,E1493),градация!A:D,4,0)</f>
        <v>4</v>
      </c>
      <c r="N1493">
        <f>VLOOKUP( CONCATENATE(G1493,H1493),градация!F:I,4,0)</f>
        <v>3</v>
      </c>
    </row>
    <row r="1494" spans="1:14" x14ac:dyDescent="0.3">
      <c r="A1494" t="s">
        <v>16</v>
      </c>
      <c r="B1494">
        <v>50</v>
      </c>
      <c r="C1494">
        <v>79</v>
      </c>
      <c r="D1494">
        <v>5000</v>
      </c>
      <c r="E1494">
        <v>10000</v>
      </c>
      <c r="F1494" t="s">
        <v>18</v>
      </c>
      <c r="G1494">
        <v>333</v>
      </c>
      <c r="H1494">
        <v>1000000</v>
      </c>
      <c r="I1494">
        <v>0.36</v>
      </c>
      <c r="J1494" t="s">
        <v>5</v>
      </c>
      <c r="K1494">
        <v>6.3</v>
      </c>
      <c r="L1494">
        <f t="shared" si="23"/>
        <v>5.7142857142857141E-2</v>
      </c>
      <c r="M1494">
        <f>VLOOKUP( CONCATENATE(D1494,E1494),градация!A:D,4,0)</f>
        <v>5</v>
      </c>
      <c r="N1494">
        <f>VLOOKUP( CONCATENATE(G1494,H1494),градация!F:I,4,0)</f>
        <v>3</v>
      </c>
    </row>
    <row r="1495" spans="1:14" x14ac:dyDescent="0.3">
      <c r="A1495" t="s">
        <v>16</v>
      </c>
      <c r="B1495">
        <v>50</v>
      </c>
      <c r="C1495">
        <v>79</v>
      </c>
      <c r="D1495">
        <v>10000</v>
      </c>
      <c r="E1495">
        <v>100000</v>
      </c>
      <c r="F1495" t="s">
        <v>18</v>
      </c>
      <c r="G1495">
        <v>333</v>
      </c>
      <c r="H1495">
        <v>1000000</v>
      </c>
      <c r="I1495">
        <v>0.35</v>
      </c>
      <c r="J1495" t="s">
        <v>5</v>
      </c>
      <c r="K1495">
        <v>6.3</v>
      </c>
      <c r="L1495">
        <f t="shared" si="23"/>
        <v>5.5555555555555552E-2</v>
      </c>
      <c r="M1495">
        <f>VLOOKUP( CONCATENATE(D1495,E1495),градация!A:D,4,0)</f>
        <v>6</v>
      </c>
      <c r="N1495">
        <f>VLOOKUP( CONCATENATE(G1495,H1495),градация!F:I,4,0)</f>
        <v>3</v>
      </c>
    </row>
    <row r="1496" spans="1:14" hidden="1" x14ac:dyDescent="0.3">
      <c r="A1496" t="s">
        <v>16</v>
      </c>
      <c r="B1496">
        <v>114</v>
      </c>
      <c r="C1496">
        <v>79</v>
      </c>
      <c r="D1496">
        <v>0</v>
      </c>
      <c r="E1496">
        <v>5</v>
      </c>
      <c r="F1496" t="s">
        <v>17</v>
      </c>
      <c r="G1496">
        <v>0</v>
      </c>
      <c r="H1496">
        <v>166</v>
      </c>
      <c r="I1496">
        <v>115</v>
      </c>
      <c r="J1496" t="s">
        <v>5</v>
      </c>
      <c r="K1496">
        <v>6.3</v>
      </c>
      <c r="L1496">
        <f t="shared" si="23"/>
        <v>18.253968253968253</v>
      </c>
      <c r="M1496">
        <f>VLOOKUP( CONCATENATE(D1496,E1496),градация!A:D,4,0)</f>
        <v>1</v>
      </c>
      <c r="N1496">
        <f>VLOOKUP( CONCATENATE(G1496,H1496),градация!F:I,4,0)</f>
        <v>1</v>
      </c>
    </row>
    <row r="1497" spans="1:14" hidden="1" x14ac:dyDescent="0.3">
      <c r="A1497" t="s">
        <v>16</v>
      </c>
      <c r="B1497">
        <v>114</v>
      </c>
      <c r="C1497">
        <v>79</v>
      </c>
      <c r="D1497">
        <v>5</v>
      </c>
      <c r="E1497">
        <v>25</v>
      </c>
      <c r="F1497" t="s">
        <v>17</v>
      </c>
      <c r="G1497">
        <v>0</v>
      </c>
      <c r="H1497">
        <v>166</v>
      </c>
      <c r="I1497">
        <v>110</v>
      </c>
      <c r="J1497" t="s">
        <v>5</v>
      </c>
      <c r="K1497">
        <v>6.3</v>
      </c>
      <c r="L1497">
        <f t="shared" si="23"/>
        <v>17.460317460317462</v>
      </c>
      <c r="M1497">
        <f>VLOOKUP( CONCATENATE(D1497,E1497),градация!A:D,4,0)</f>
        <v>2</v>
      </c>
      <c r="N1497">
        <f>VLOOKUP( CONCATENATE(G1497,H1497),градация!F:I,4,0)</f>
        <v>1</v>
      </c>
    </row>
    <row r="1498" spans="1:14" hidden="1" x14ac:dyDescent="0.3">
      <c r="A1498" t="s">
        <v>16</v>
      </c>
      <c r="B1498">
        <v>114</v>
      </c>
      <c r="C1498">
        <v>79</v>
      </c>
      <c r="D1498">
        <v>25</v>
      </c>
      <c r="E1498">
        <v>50</v>
      </c>
      <c r="F1498" t="s">
        <v>17</v>
      </c>
      <c r="G1498">
        <v>0</v>
      </c>
      <c r="H1498">
        <v>166</v>
      </c>
      <c r="I1498">
        <v>105</v>
      </c>
      <c r="J1498" t="s">
        <v>5</v>
      </c>
      <c r="K1498">
        <v>6.3</v>
      </c>
      <c r="L1498">
        <f t="shared" si="23"/>
        <v>16.666666666666668</v>
      </c>
      <c r="M1498">
        <f>VLOOKUP( CONCATENATE(D1498,E1498),градация!A:D,4,0)</f>
        <v>3</v>
      </c>
      <c r="N1498">
        <f>VLOOKUP( CONCATENATE(G1498,H1498),градация!F:I,4,0)</f>
        <v>1</v>
      </c>
    </row>
    <row r="1499" spans="1:14" hidden="1" x14ac:dyDescent="0.3">
      <c r="A1499" t="s">
        <v>16</v>
      </c>
      <c r="B1499">
        <v>114</v>
      </c>
      <c r="C1499">
        <v>79</v>
      </c>
      <c r="D1499">
        <v>0</v>
      </c>
      <c r="E1499">
        <v>5</v>
      </c>
      <c r="F1499" t="s">
        <v>17</v>
      </c>
      <c r="G1499">
        <v>166</v>
      </c>
      <c r="H1499">
        <v>333</v>
      </c>
      <c r="I1499">
        <v>130</v>
      </c>
      <c r="J1499" t="s">
        <v>5</v>
      </c>
      <c r="K1499">
        <v>6.3</v>
      </c>
      <c r="L1499">
        <f t="shared" si="23"/>
        <v>20.634920634920636</v>
      </c>
      <c r="M1499">
        <f>VLOOKUP( CONCATENATE(D1499,E1499),градация!A:D,4,0)</f>
        <v>1</v>
      </c>
      <c r="N1499">
        <f>VLOOKUP( CONCATENATE(G1499,H1499),градация!F:I,4,0)</f>
        <v>2</v>
      </c>
    </row>
    <row r="1500" spans="1:14" hidden="1" x14ac:dyDescent="0.3">
      <c r="A1500" t="s">
        <v>16</v>
      </c>
      <c r="B1500">
        <v>114</v>
      </c>
      <c r="C1500">
        <v>79</v>
      </c>
      <c r="D1500">
        <v>5</v>
      </c>
      <c r="E1500">
        <v>25</v>
      </c>
      <c r="F1500" t="s">
        <v>17</v>
      </c>
      <c r="G1500">
        <v>166</v>
      </c>
      <c r="H1500">
        <v>333</v>
      </c>
      <c r="I1500">
        <v>120</v>
      </c>
      <c r="J1500" t="s">
        <v>5</v>
      </c>
      <c r="K1500">
        <v>6.3</v>
      </c>
      <c r="L1500">
        <f t="shared" si="23"/>
        <v>19.047619047619047</v>
      </c>
      <c r="M1500">
        <f>VLOOKUP( CONCATENATE(D1500,E1500),градация!A:D,4,0)</f>
        <v>2</v>
      </c>
      <c r="N1500">
        <f>VLOOKUP( CONCATENATE(G1500,H1500),градация!F:I,4,0)</f>
        <v>2</v>
      </c>
    </row>
    <row r="1501" spans="1:14" hidden="1" x14ac:dyDescent="0.3">
      <c r="A1501" t="s">
        <v>16</v>
      </c>
      <c r="B1501">
        <v>114</v>
      </c>
      <c r="C1501">
        <v>79</v>
      </c>
      <c r="D1501">
        <v>25</v>
      </c>
      <c r="E1501">
        <v>50</v>
      </c>
      <c r="F1501" t="s">
        <v>17</v>
      </c>
      <c r="G1501">
        <v>166</v>
      </c>
      <c r="H1501">
        <v>333</v>
      </c>
      <c r="I1501">
        <v>115</v>
      </c>
      <c r="J1501" t="s">
        <v>5</v>
      </c>
      <c r="K1501">
        <v>6.3</v>
      </c>
      <c r="L1501">
        <f t="shared" si="23"/>
        <v>18.253968253968253</v>
      </c>
      <c r="M1501">
        <f>VLOOKUP( CONCATENATE(D1501,E1501),градация!A:D,4,0)</f>
        <v>3</v>
      </c>
      <c r="N1501">
        <f>VLOOKUP( CONCATENATE(G1501,H1501),градация!F:I,4,0)</f>
        <v>2</v>
      </c>
    </row>
    <row r="1502" spans="1:14" x14ac:dyDescent="0.3">
      <c r="A1502" t="s">
        <v>16</v>
      </c>
      <c r="B1502">
        <v>114</v>
      </c>
      <c r="C1502">
        <v>79</v>
      </c>
      <c r="D1502">
        <v>0</v>
      </c>
      <c r="E1502">
        <v>5000</v>
      </c>
      <c r="F1502" t="s">
        <v>18</v>
      </c>
      <c r="G1502">
        <v>333</v>
      </c>
      <c r="H1502">
        <v>1000000</v>
      </c>
      <c r="I1502">
        <v>0.37</v>
      </c>
      <c r="J1502" t="s">
        <v>5</v>
      </c>
      <c r="K1502">
        <v>6.3</v>
      </c>
      <c r="L1502">
        <f t="shared" si="23"/>
        <v>5.873015873015873E-2</v>
      </c>
      <c r="M1502">
        <f>VLOOKUP( CONCATENATE(D1502,E1502),градация!A:D,4,0)</f>
        <v>4</v>
      </c>
      <c r="N1502">
        <f>VLOOKUP( CONCATENATE(G1502,H1502),градация!F:I,4,0)</f>
        <v>3</v>
      </c>
    </row>
    <row r="1503" spans="1:14" x14ac:dyDescent="0.3">
      <c r="A1503" t="s">
        <v>16</v>
      </c>
      <c r="B1503">
        <v>114</v>
      </c>
      <c r="C1503">
        <v>79</v>
      </c>
      <c r="D1503">
        <v>5000</v>
      </c>
      <c r="E1503">
        <v>10000</v>
      </c>
      <c r="F1503" t="s">
        <v>18</v>
      </c>
      <c r="G1503">
        <v>333</v>
      </c>
      <c r="H1503">
        <v>1000000</v>
      </c>
      <c r="I1503">
        <v>0.36</v>
      </c>
      <c r="J1503" t="s">
        <v>5</v>
      </c>
      <c r="K1503">
        <v>6.3</v>
      </c>
      <c r="L1503">
        <f t="shared" si="23"/>
        <v>5.7142857142857141E-2</v>
      </c>
      <c r="M1503">
        <f>VLOOKUP( CONCATENATE(D1503,E1503),градация!A:D,4,0)</f>
        <v>5</v>
      </c>
      <c r="N1503">
        <f>VLOOKUP( CONCATENATE(G1503,H1503),градация!F:I,4,0)</f>
        <v>3</v>
      </c>
    </row>
    <row r="1504" spans="1:14" x14ac:dyDescent="0.3">
      <c r="A1504" t="s">
        <v>16</v>
      </c>
      <c r="B1504">
        <v>114</v>
      </c>
      <c r="C1504">
        <v>79</v>
      </c>
      <c r="D1504">
        <v>10000</v>
      </c>
      <c r="E1504">
        <v>100000</v>
      </c>
      <c r="F1504" t="s">
        <v>18</v>
      </c>
      <c r="G1504">
        <v>333</v>
      </c>
      <c r="H1504">
        <v>1000000</v>
      </c>
      <c r="I1504">
        <v>0.35</v>
      </c>
      <c r="J1504" t="s">
        <v>5</v>
      </c>
      <c r="K1504">
        <v>6.3</v>
      </c>
      <c r="L1504">
        <f t="shared" si="23"/>
        <v>5.5555555555555552E-2</v>
      </c>
      <c r="M1504">
        <f>VLOOKUP( CONCATENATE(D1504,E1504),градация!A:D,4,0)</f>
        <v>6</v>
      </c>
      <c r="N1504">
        <f>VLOOKUP( CONCATENATE(G1504,H1504),градация!F:I,4,0)</f>
        <v>3</v>
      </c>
    </row>
    <row r="1505" spans="1:14" hidden="1" x14ac:dyDescent="0.3">
      <c r="A1505" t="s">
        <v>16</v>
      </c>
      <c r="B1505">
        <v>7</v>
      </c>
      <c r="C1505">
        <v>79</v>
      </c>
      <c r="D1505">
        <v>0</v>
      </c>
      <c r="E1505">
        <v>5</v>
      </c>
      <c r="F1505" t="s">
        <v>17</v>
      </c>
      <c r="G1505">
        <v>0</v>
      </c>
      <c r="H1505">
        <v>166</v>
      </c>
      <c r="I1505">
        <v>115</v>
      </c>
      <c r="J1505" t="s">
        <v>5</v>
      </c>
      <c r="K1505">
        <v>6.3</v>
      </c>
      <c r="L1505">
        <f t="shared" si="23"/>
        <v>18.253968253968253</v>
      </c>
      <c r="M1505">
        <f>VLOOKUP( CONCATENATE(D1505,E1505),градация!A:D,4,0)</f>
        <v>1</v>
      </c>
      <c r="N1505">
        <f>VLOOKUP( CONCATENATE(G1505,H1505),градация!F:I,4,0)</f>
        <v>1</v>
      </c>
    </row>
    <row r="1506" spans="1:14" hidden="1" x14ac:dyDescent="0.3">
      <c r="A1506" t="s">
        <v>16</v>
      </c>
      <c r="B1506">
        <v>7</v>
      </c>
      <c r="C1506">
        <v>79</v>
      </c>
      <c r="D1506">
        <v>5</v>
      </c>
      <c r="E1506">
        <v>25</v>
      </c>
      <c r="F1506" t="s">
        <v>17</v>
      </c>
      <c r="G1506">
        <v>0</v>
      </c>
      <c r="H1506">
        <v>166</v>
      </c>
      <c r="I1506">
        <v>110</v>
      </c>
      <c r="J1506" t="s">
        <v>5</v>
      </c>
      <c r="K1506">
        <v>6.3</v>
      </c>
      <c r="L1506">
        <f t="shared" si="23"/>
        <v>17.460317460317462</v>
      </c>
      <c r="M1506">
        <f>VLOOKUP( CONCATENATE(D1506,E1506),градация!A:D,4,0)</f>
        <v>2</v>
      </c>
      <c r="N1506">
        <f>VLOOKUP( CONCATENATE(G1506,H1506),градация!F:I,4,0)</f>
        <v>1</v>
      </c>
    </row>
    <row r="1507" spans="1:14" hidden="1" x14ac:dyDescent="0.3">
      <c r="A1507" t="s">
        <v>16</v>
      </c>
      <c r="B1507">
        <v>7</v>
      </c>
      <c r="C1507">
        <v>79</v>
      </c>
      <c r="D1507">
        <v>25</v>
      </c>
      <c r="E1507">
        <v>50</v>
      </c>
      <c r="F1507" t="s">
        <v>17</v>
      </c>
      <c r="G1507">
        <v>0</v>
      </c>
      <c r="H1507">
        <v>166</v>
      </c>
      <c r="I1507">
        <v>105</v>
      </c>
      <c r="J1507" t="s">
        <v>5</v>
      </c>
      <c r="K1507">
        <v>6.3</v>
      </c>
      <c r="L1507">
        <f t="shared" si="23"/>
        <v>16.666666666666668</v>
      </c>
      <c r="M1507">
        <f>VLOOKUP( CONCATENATE(D1507,E1507),градация!A:D,4,0)</f>
        <v>3</v>
      </c>
      <c r="N1507">
        <f>VLOOKUP( CONCATENATE(G1507,H1507),градация!F:I,4,0)</f>
        <v>1</v>
      </c>
    </row>
    <row r="1508" spans="1:14" hidden="1" x14ac:dyDescent="0.3">
      <c r="A1508" t="s">
        <v>16</v>
      </c>
      <c r="B1508">
        <v>7</v>
      </c>
      <c r="C1508">
        <v>79</v>
      </c>
      <c r="D1508">
        <v>0</v>
      </c>
      <c r="E1508">
        <v>5</v>
      </c>
      <c r="F1508" t="s">
        <v>17</v>
      </c>
      <c r="G1508">
        <v>166</v>
      </c>
      <c r="H1508">
        <v>333</v>
      </c>
      <c r="I1508">
        <v>130</v>
      </c>
      <c r="J1508" t="s">
        <v>5</v>
      </c>
      <c r="K1508">
        <v>6.3</v>
      </c>
      <c r="L1508">
        <f t="shared" si="23"/>
        <v>20.634920634920636</v>
      </c>
      <c r="M1508">
        <f>VLOOKUP( CONCATENATE(D1508,E1508),градация!A:D,4,0)</f>
        <v>1</v>
      </c>
      <c r="N1508">
        <f>VLOOKUP( CONCATENATE(G1508,H1508),градация!F:I,4,0)</f>
        <v>2</v>
      </c>
    </row>
    <row r="1509" spans="1:14" hidden="1" x14ac:dyDescent="0.3">
      <c r="A1509" t="s">
        <v>16</v>
      </c>
      <c r="B1509">
        <v>7</v>
      </c>
      <c r="C1509">
        <v>79</v>
      </c>
      <c r="D1509">
        <v>5</v>
      </c>
      <c r="E1509">
        <v>25</v>
      </c>
      <c r="F1509" t="s">
        <v>17</v>
      </c>
      <c r="G1509">
        <v>166</v>
      </c>
      <c r="H1509">
        <v>333</v>
      </c>
      <c r="I1509">
        <v>120</v>
      </c>
      <c r="J1509" t="s">
        <v>5</v>
      </c>
      <c r="K1509">
        <v>6.3</v>
      </c>
      <c r="L1509">
        <f t="shared" si="23"/>
        <v>19.047619047619047</v>
      </c>
      <c r="M1509">
        <f>VLOOKUP( CONCATENATE(D1509,E1509),градация!A:D,4,0)</f>
        <v>2</v>
      </c>
      <c r="N1509">
        <f>VLOOKUP( CONCATENATE(G1509,H1509),градация!F:I,4,0)</f>
        <v>2</v>
      </c>
    </row>
    <row r="1510" spans="1:14" hidden="1" x14ac:dyDescent="0.3">
      <c r="A1510" t="s">
        <v>16</v>
      </c>
      <c r="B1510">
        <v>7</v>
      </c>
      <c r="C1510">
        <v>79</v>
      </c>
      <c r="D1510">
        <v>25</v>
      </c>
      <c r="E1510">
        <v>50</v>
      </c>
      <c r="F1510" t="s">
        <v>17</v>
      </c>
      <c r="G1510">
        <v>166</v>
      </c>
      <c r="H1510">
        <v>333</v>
      </c>
      <c r="I1510">
        <v>115</v>
      </c>
      <c r="J1510" t="s">
        <v>5</v>
      </c>
      <c r="K1510">
        <v>6.3</v>
      </c>
      <c r="L1510">
        <f t="shared" si="23"/>
        <v>18.253968253968253</v>
      </c>
      <c r="M1510">
        <f>VLOOKUP( CONCATENATE(D1510,E1510),градация!A:D,4,0)</f>
        <v>3</v>
      </c>
      <c r="N1510">
        <f>VLOOKUP( CONCATENATE(G1510,H1510),градация!F:I,4,0)</f>
        <v>2</v>
      </c>
    </row>
    <row r="1511" spans="1:14" x14ac:dyDescent="0.3">
      <c r="A1511" t="s">
        <v>16</v>
      </c>
      <c r="B1511">
        <v>7</v>
      </c>
      <c r="C1511">
        <v>79</v>
      </c>
      <c r="D1511">
        <v>0</v>
      </c>
      <c r="E1511">
        <v>5000</v>
      </c>
      <c r="F1511" t="s">
        <v>18</v>
      </c>
      <c r="G1511">
        <v>333</v>
      </c>
      <c r="H1511">
        <v>1000000</v>
      </c>
      <c r="I1511">
        <v>0.37</v>
      </c>
      <c r="J1511" t="s">
        <v>5</v>
      </c>
      <c r="K1511">
        <v>6.3</v>
      </c>
      <c r="L1511">
        <f t="shared" si="23"/>
        <v>5.873015873015873E-2</v>
      </c>
      <c r="M1511">
        <f>VLOOKUP( CONCATENATE(D1511,E1511),градация!A:D,4,0)</f>
        <v>4</v>
      </c>
      <c r="N1511">
        <f>VLOOKUP( CONCATENATE(G1511,H1511),градация!F:I,4,0)</f>
        <v>3</v>
      </c>
    </row>
    <row r="1512" spans="1:14" x14ac:dyDescent="0.3">
      <c r="A1512" t="s">
        <v>16</v>
      </c>
      <c r="B1512">
        <v>7</v>
      </c>
      <c r="C1512">
        <v>79</v>
      </c>
      <c r="D1512">
        <v>5000</v>
      </c>
      <c r="E1512">
        <v>10000</v>
      </c>
      <c r="F1512" t="s">
        <v>18</v>
      </c>
      <c r="G1512">
        <v>333</v>
      </c>
      <c r="H1512">
        <v>1000000</v>
      </c>
      <c r="I1512">
        <v>0.36</v>
      </c>
      <c r="J1512" t="s">
        <v>5</v>
      </c>
      <c r="K1512">
        <v>6.3</v>
      </c>
      <c r="L1512">
        <f t="shared" si="23"/>
        <v>5.7142857142857141E-2</v>
      </c>
      <c r="M1512">
        <f>VLOOKUP( CONCATENATE(D1512,E1512),градация!A:D,4,0)</f>
        <v>5</v>
      </c>
      <c r="N1512">
        <f>VLOOKUP( CONCATENATE(G1512,H1512),градация!F:I,4,0)</f>
        <v>3</v>
      </c>
    </row>
    <row r="1513" spans="1:14" x14ac:dyDescent="0.3">
      <c r="A1513" t="s">
        <v>16</v>
      </c>
      <c r="B1513">
        <v>7</v>
      </c>
      <c r="C1513">
        <v>79</v>
      </c>
      <c r="D1513">
        <v>10000</v>
      </c>
      <c r="E1513">
        <v>100000</v>
      </c>
      <c r="F1513" t="s">
        <v>18</v>
      </c>
      <c r="G1513">
        <v>333</v>
      </c>
      <c r="H1513">
        <v>1000000</v>
      </c>
      <c r="I1513">
        <v>0.35</v>
      </c>
      <c r="J1513" t="s">
        <v>5</v>
      </c>
      <c r="K1513">
        <v>6.3</v>
      </c>
      <c r="L1513">
        <f t="shared" si="23"/>
        <v>5.5555555555555552E-2</v>
      </c>
      <c r="M1513">
        <f>VLOOKUP( CONCATENATE(D1513,E1513),градация!A:D,4,0)</f>
        <v>6</v>
      </c>
      <c r="N1513">
        <f>VLOOKUP( CONCATENATE(G1513,H1513),градация!F:I,4,0)</f>
        <v>3</v>
      </c>
    </row>
    <row r="1514" spans="1:14" hidden="1" x14ac:dyDescent="0.3">
      <c r="A1514" t="s">
        <v>16</v>
      </c>
      <c r="B1514">
        <v>124</v>
      </c>
      <c r="C1514">
        <v>79</v>
      </c>
      <c r="D1514">
        <v>0</v>
      </c>
      <c r="E1514">
        <v>5</v>
      </c>
      <c r="F1514" t="s">
        <v>17</v>
      </c>
      <c r="G1514">
        <v>0</v>
      </c>
      <c r="H1514">
        <v>166</v>
      </c>
      <c r="I1514">
        <v>280</v>
      </c>
      <c r="J1514" t="s">
        <v>5</v>
      </c>
      <c r="K1514">
        <v>6.3</v>
      </c>
      <c r="L1514">
        <f t="shared" si="23"/>
        <v>44.444444444444443</v>
      </c>
      <c r="M1514">
        <f>VLOOKUP( CONCATENATE(D1514,E1514),градация!A:D,4,0)</f>
        <v>1</v>
      </c>
      <c r="N1514">
        <f>VLOOKUP( CONCATENATE(G1514,H1514),градация!F:I,4,0)</f>
        <v>1</v>
      </c>
    </row>
    <row r="1515" spans="1:14" hidden="1" x14ac:dyDescent="0.3">
      <c r="A1515" t="s">
        <v>16</v>
      </c>
      <c r="B1515">
        <v>124</v>
      </c>
      <c r="C1515">
        <v>79</v>
      </c>
      <c r="D1515">
        <v>5</v>
      </c>
      <c r="E1515">
        <v>25</v>
      </c>
      <c r="F1515" t="s">
        <v>17</v>
      </c>
      <c r="G1515">
        <v>0</v>
      </c>
      <c r="H1515">
        <v>166</v>
      </c>
      <c r="I1515">
        <v>270</v>
      </c>
      <c r="J1515" t="s">
        <v>5</v>
      </c>
      <c r="K1515">
        <v>6.3</v>
      </c>
      <c r="L1515">
        <f t="shared" si="23"/>
        <v>42.857142857142861</v>
      </c>
      <c r="M1515">
        <f>VLOOKUP( CONCATENATE(D1515,E1515),градация!A:D,4,0)</f>
        <v>2</v>
      </c>
      <c r="N1515">
        <f>VLOOKUP( CONCATENATE(G1515,H1515),градация!F:I,4,0)</f>
        <v>1</v>
      </c>
    </row>
    <row r="1516" spans="1:14" hidden="1" x14ac:dyDescent="0.3">
      <c r="A1516" t="s">
        <v>16</v>
      </c>
      <c r="B1516">
        <v>124</v>
      </c>
      <c r="C1516">
        <v>79</v>
      </c>
      <c r="D1516">
        <v>25</v>
      </c>
      <c r="E1516">
        <v>50</v>
      </c>
      <c r="F1516" t="s">
        <v>17</v>
      </c>
      <c r="G1516">
        <v>0</v>
      </c>
      <c r="H1516">
        <v>166</v>
      </c>
      <c r="I1516">
        <v>260</v>
      </c>
      <c r="J1516" t="s">
        <v>5</v>
      </c>
      <c r="K1516">
        <v>6.3</v>
      </c>
      <c r="L1516">
        <f t="shared" si="23"/>
        <v>41.269841269841272</v>
      </c>
      <c r="M1516">
        <f>VLOOKUP( CONCATENATE(D1516,E1516),градация!A:D,4,0)</f>
        <v>3</v>
      </c>
      <c r="N1516">
        <f>VLOOKUP( CONCATENATE(G1516,H1516),градация!F:I,4,0)</f>
        <v>1</v>
      </c>
    </row>
    <row r="1517" spans="1:14" hidden="1" x14ac:dyDescent="0.3">
      <c r="A1517" t="s">
        <v>16</v>
      </c>
      <c r="B1517">
        <v>124</v>
      </c>
      <c r="C1517">
        <v>79</v>
      </c>
      <c r="D1517">
        <v>0</v>
      </c>
      <c r="E1517">
        <v>5</v>
      </c>
      <c r="F1517" t="s">
        <v>17</v>
      </c>
      <c r="G1517">
        <v>166</v>
      </c>
      <c r="H1517">
        <v>333</v>
      </c>
      <c r="I1517">
        <v>300</v>
      </c>
      <c r="J1517" t="s">
        <v>5</v>
      </c>
      <c r="K1517">
        <v>6.3</v>
      </c>
      <c r="L1517">
        <f t="shared" si="23"/>
        <v>47.61904761904762</v>
      </c>
      <c r="M1517">
        <f>VLOOKUP( CONCATENATE(D1517,E1517),градация!A:D,4,0)</f>
        <v>1</v>
      </c>
      <c r="N1517">
        <f>VLOOKUP( CONCATENATE(G1517,H1517),градация!F:I,4,0)</f>
        <v>2</v>
      </c>
    </row>
    <row r="1518" spans="1:14" hidden="1" x14ac:dyDescent="0.3">
      <c r="A1518" t="s">
        <v>16</v>
      </c>
      <c r="B1518">
        <v>124</v>
      </c>
      <c r="C1518">
        <v>79</v>
      </c>
      <c r="D1518">
        <v>5</v>
      </c>
      <c r="E1518">
        <v>25</v>
      </c>
      <c r="F1518" t="s">
        <v>17</v>
      </c>
      <c r="G1518">
        <v>166</v>
      </c>
      <c r="H1518">
        <v>333</v>
      </c>
      <c r="I1518">
        <v>290</v>
      </c>
      <c r="J1518" t="s">
        <v>5</v>
      </c>
      <c r="K1518">
        <v>6.3</v>
      </c>
      <c r="L1518">
        <f t="shared" si="23"/>
        <v>46.031746031746032</v>
      </c>
      <c r="M1518">
        <f>VLOOKUP( CONCATENATE(D1518,E1518),градация!A:D,4,0)</f>
        <v>2</v>
      </c>
      <c r="N1518">
        <f>VLOOKUP( CONCATENATE(G1518,H1518),градация!F:I,4,0)</f>
        <v>2</v>
      </c>
    </row>
    <row r="1519" spans="1:14" hidden="1" x14ac:dyDescent="0.3">
      <c r="A1519" t="s">
        <v>16</v>
      </c>
      <c r="B1519">
        <v>124</v>
      </c>
      <c r="C1519">
        <v>79</v>
      </c>
      <c r="D1519">
        <v>25</v>
      </c>
      <c r="E1519">
        <v>50</v>
      </c>
      <c r="F1519" t="s">
        <v>17</v>
      </c>
      <c r="G1519">
        <v>166</v>
      </c>
      <c r="H1519">
        <v>333</v>
      </c>
      <c r="I1519">
        <v>280</v>
      </c>
      <c r="J1519" t="s">
        <v>5</v>
      </c>
      <c r="K1519">
        <v>6.3</v>
      </c>
      <c r="L1519">
        <f t="shared" si="23"/>
        <v>44.444444444444443</v>
      </c>
      <c r="M1519">
        <f>VLOOKUP( CONCATENATE(D1519,E1519),градация!A:D,4,0)</f>
        <v>3</v>
      </c>
      <c r="N1519">
        <f>VLOOKUP( CONCATENATE(G1519,H1519),градация!F:I,4,0)</f>
        <v>2</v>
      </c>
    </row>
    <row r="1520" spans="1:14" x14ac:dyDescent="0.3">
      <c r="A1520" t="s">
        <v>16</v>
      </c>
      <c r="B1520">
        <v>124</v>
      </c>
      <c r="C1520">
        <v>79</v>
      </c>
      <c r="D1520">
        <v>0</v>
      </c>
      <c r="E1520">
        <v>5000</v>
      </c>
      <c r="F1520" t="s">
        <v>18</v>
      </c>
      <c r="G1520">
        <v>333</v>
      </c>
      <c r="H1520">
        <v>1000000</v>
      </c>
      <c r="I1520">
        <v>1.28</v>
      </c>
      <c r="J1520" t="s">
        <v>5</v>
      </c>
      <c r="K1520">
        <v>6.3</v>
      </c>
      <c r="L1520">
        <f t="shared" si="23"/>
        <v>0.20317460317460317</v>
      </c>
      <c r="M1520">
        <f>VLOOKUP( CONCATENATE(D1520,E1520),градация!A:D,4,0)</f>
        <v>4</v>
      </c>
      <c r="N1520">
        <f>VLOOKUP( CONCATENATE(G1520,H1520),градация!F:I,4,0)</f>
        <v>3</v>
      </c>
    </row>
    <row r="1521" spans="1:14" x14ac:dyDescent="0.3">
      <c r="A1521" t="s">
        <v>16</v>
      </c>
      <c r="B1521">
        <v>124</v>
      </c>
      <c r="C1521">
        <v>79</v>
      </c>
      <c r="D1521">
        <v>5000</v>
      </c>
      <c r="E1521">
        <v>10000</v>
      </c>
      <c r="F1521" t="s">
        <v>18</v>
      </c>
      <c r="G1521">
        <v>333</v>
      </c>
      <c r="H1521">
        <v>1000000</v>
      </c>
      <c r="I1521">
        <v>1.18</v>
      </c>
      <c r="J1521" t="s">
        <v>5</v>
      </c>
      <c r="K1521">
        <v>6.3</v>
      </c>
      <c r="L1521">
        <f t="shared" si="23"/>
        <v>0.1873015873015873</v>
      </c>
      <c r="M1521">
        <f>VLOOKUP( CONCATENATE(D1521,E1521),градация!A:D,4,0)</f>
        <v>5</v>
      </c>
      <c r="N1521">
        <f>VLOOKUP( CONCATENATE(G1521,H1521),градация!F:I,4,0)</f>
        <v>3</v>
      </c>
    </row>
    <row r="1522" spans="1:14" x14ac:dyDescent="0.3">
      <c r="A1522" t="s">
        <v>16</v>
      </c>
      <c r="B1522">
        <v>124</v>
      </c>
      <c r="C1522">
        <v>79</v>
      </c>
      <c r="D1522">
        <v>10000</v>
      </c>
      <c r="E1522">
        <v>100000</v>
      </c>
      <c r="F1522" t="s">
        <v>18</v>
      </c>
      <c r="G1522">
        <v>333</v>
      </c>
      <c r="H1522">
        <v>1000000</v>
      </c>
      <c r="I1522">
        <v>1.1499999999999999</v>
      </c>
      <c r="J1522" t="s">
        <v>5</v>
      </c>
      <c r="K1522">
        <v>6.3</v>
      </c>
      <c r="L1522">
        <f t="shared" si="23"/>
        <v>0.18253968253968253</v>
      </c>
      <c r="M1522">
        <f>VLOOKUP( CONCATENATE(D1522,E1522),градация!A:D,4,0)</f>
        <v>6</v>
      </c>
      <c r="N1522">
        <f>VLOOKUP( CONCATENATE(G1522,H1522),градация!F:I,4,0)</f>
        <v>3</v>
      </c>
    </row>
    <row r="1523" spans="1:14" hidden="1" x14ac:dyDescent="0.3">
      <c r="A1523" t="s">
        <v>16</v>
      </c>
      <c r="B1523">
        <v>90</v>
      </c>
      <c r="C1523">
        <v>79</v>
      </c>
      <c r="D1523">
        <v>0</v>
      </c>
      <c r="E1523">
        <v>5</v>
      </c>
      <c r="F1523" t="s">
        <v>17</v>
      </c>
      <c r="G1523">
        <v>0</v>
      </c>
      <c r="H1523">
        <v>166</v>
      </c>
      <c r="I1523">
        <v>180</v>
      </c>
      <c r="J1523" t="s">
        <v>5</v>
      </c>
      <c r="K1523">
        <v>6.3</v>
      </c>
      <c r="L1523">
        <f t="shared" si="23"/>
        <v>28.571428571428573</v>
      </c>
      <c r="M1523">
        <f>VLOOKUP( CONCATENATE(D1523,E1523),градация!A:D,4,0)</f>
        <v>1</v>
      </c>
      <c r="N1523">
        <f>VLOOKUP( CONCATENATE(G1523,H1523),градация!F:I,4,0)</f>
        <v>1</v>
      </c>
    </row>
    <row r="1524" spans="1:14" hidden="1" x14ac:dyDescent="0.3">
      <c r="A1524" t="s">
        <v>16</v>
      </c>
      <c r="B1524">
        <v>90</v>
      </c>
      <c r="C1524">
        <v>79</v>
      </c>
      <c r="D1524">
        <v>5</v>
      </c>
      <c r="E1524">
        <v>25</v>
      </c>
      <c r="F1524" t="s">
        <v>17</v>
      </c>
      <c r="G1524">
        <v>0</v>
      </c>
      <c r="H1524">
        <v>166</v>
      </c>
      <c r="I1524">
        <v>170</v>
      </c>
      <c r="J1524" t="s">
        <v>5</v>
      </c>
      <c r="K1524">
        <v>6.3</v>
      </c>
      <c r="L1524">
        <f t="shared" si="23"/>
        <v>26.984126984126984</v>
      </c>
      <c r="M1524">
        <f>VLOOKUP( CONCATENATE(D1524,E1524),градация!A:D,4,0)</f>
        <v>2</v>
      </c>
      <c r="N1524">
        <f>VLOOKUP( CONCATENATE(G1524,H1524),градация!F:I,4,0)</f>
        <v>1</v>
      </c>
    </row>
    <row r="1525" spans="1:14" hidden="1" x14ac:dyDescent="0.3">
      <c r="A1525" t="s">
        <v>16</v>
      </c>
      <c r="B1525">
        <v>90</v>
      </c>
      <c r="C1525">
        <v>79</v>
      </c>
      <c r="D1525">
        <v>25</v>
      </c>
      <c r="E1525">
        <v>50</v>
      </c>
      <c r="F1525" t="s">
        <v>17</v>
      </c>
      <c r="G1525">
        <v>0</v>
      </c>
      <c r="H1525">
        <v>166</v>
      </c>
      <c r="I1525">
        <v>150</v>
      </c>
      <c r="J1525" t="s">
        <v>5</v>
      </c>
      <c r="K1525">
        <v>6.3</v>
      </c>
      <c r="L1525">
        <f t="shared" si="23"/>
        <v>23.80952380952381</v>
      </c>
      <c r="M1525">
        <f>VLOOKUP( CONCATENATE(D1525,E1525),градация!A:D,4,0)</f>
        <v>3</v>
      </c>
      <c r="N1525">
        <f>VLOOKUP( CONCATENATE(G1525,H1525),градация!F:I,4,0)</f>
        <v>1</v>
      </c>
    </row>
    <row r="1526" spans="1:14" hidden="1" x14ac:dyDescent="0.3">
      <c r="A1526" t="s">
        <v>16</v>
      </c>
      <c r="B1526">
        <v>90</v>
      </c>
      <c r="C1526">
        <v>79</v>
      </c>
      <c r="D1526">
        <v>0</v>
      </c>
      <c r="E1526">
        <v>5</v>
      </c>
      <c r="F1526" t="s">
        <v>17</v>
      </c>
      <c r="G1526">
        <v>166</v>
      </c>
      <c r="H1526">
        <v>333</v>
      </c>
      <c r="I1526">
        <v>190</v>
      </c>
      <c r="J1526" t="s">
        <v>5</v>
      </c>
      <c r="K1526">
        <v>6.3</v>
      </c>
      <c r="L1526">
        <f t="shared" si="23"/>
        <v>30.158730158730158</v>
      </c>
      <c r="M1526">
        <f>VLOOKUP( CONCATENATE(D1526,E1526),градация!A:D,4,0)</f>
        <v>1</v>
      </c>
      <c r="N1526">
        <f>VLOOKUP( CONCATENATE(G1526,H1526),градация!F:I,4,0)</f>
        <v>2</v>
      </c>
    </row>
    <row r="1527" spans="1:14" hidden="1" x14ac:dyDescent="0.3">
      <c r="A1527" t="s">
        <v>16</v>
      </c>
      <c r="B1527">
        <v>90</v>
      </c>
      <c r="C1527">
        <v>79</v>
      </c>
      <c r="D1527">
        <v>5</v>
      </c>
      <c r="E1527">
        <v>25</v>
      </c>
      <c r="F1527" t="s">
        <v>17</v>
      </c>
      <c r="G1527">
        <v>166</v>
      </c>
      <c r="H1527">
        <v>333</v>
      </c>
      <c r="I1527">
        <v>180</v>
      </c>
      <c r="J1527" t="s">
        <v>5</v>
      </c>
      <c r="K1527">
        <v>6.3</v>
      </c>
      <c r="L1527">
        <f t="shared" si="23"/>
        <v>28.571428571428573</v>
      </c>
      <c r="M1527">
        <f>VLOOKUP( CONCATENATE(D1527,E1527),градация!A:D,4,0)</f>
        <v>2</v>
      </c>
      <c r="N1527">
        <f>VLOOKUP( CONCATENATE(G1527,H1527),градация!F:I,4,0)</f>
        <v>2</v>
      </c>
    </row>
    <row r="1528" spans="1:14" hidden="1" x14ac:dyDescent="0.3">
      <c r="A1528" t="s">
        <v>16</v>
      </c>
      <c r="B1528">
        <v>90</v>
      </c>
      <c r="C1528">
        <v>79</v>
      </c>
      <c r="D1528">
        <v>25</v>
      </c>
      <c r="E1528">
        <v>50</v>
      </c>
      <c r="F1528" t="s">
        <v>17</v>
      </c>
      <c r="G1528">
        <v>166</v>
      </c>
      <c r="H1528">
        <v>333</v>
      </c>
      <c r="I1528">
        <v>160</v>
      </c>
      <c r="J1528" t="s">
        <v>5</v>
      </c>
      <c r="K1528">
        <v>6.3</v>
      </c>
      <c r="L1528">
        <f t="shared" si="23"/>
        <v>25.396825396825399</v>
      </c>
      <c r="M1528">
        <f>VLOOKUP( CONCATENATE(D1528,E1528),градация!A:D,4,0)</f>
        <v>3</v>
      </c>
      <c r="N1528">
        <f>VLOOKUP( CONCATENATE(G1528,H1528),градация!F:I,4,0)</f>
        <v>2</v>
      </c>
    </row>
    <row r="1529" spans="1:14" x14ac:dyDescent="0.3">
      <c r="A1529" t="s">
        <v>16</v>
      </c>
      <c r="B1529">
        <v>90</v>
      </c>
      <c r="C1529">
        <v>79</v>
      </c>
      <c r="D1529">
        <v>0</v>
      </c>
      <c r="E1529">
        <v>5000</v>
      </c>
      <c r="F1529" t="s">
        <v>18</v>
      </c>
      <c r="G1529">
        <v>333</v>
      </c>
      <c r="H1529">
        <v>1000000</v>
      </c>
      <c r="I1529">
        <v>0.48</v>
      </c>
      <c r="J1529" t="s">
        <v>5</v>
      </c>
      <c r="K1529">
        <v>6.3</v>
      </c>
      <c r="L1529">
        <f t="shared" si="23"/>
        <v>7.6190476190476183E-2</v>
      </c>
      <c r="M1529">
        <f>VLOOKUP( CONCATENATE(D1529,E1529),градация!A:D,4,0)</f>
        <v>4</v>
      </c>
      <c r="N1529">
        <f>VLOOKUP( CONCATENATE(G1529,H1529),градация!F:I,4,0)</f>
        <v>3</v>
      </c>
    </row>
    <row r="1530" spans="1:14" x14ac:dyDescent="0.3">
      <c r="A1530" t="s">
        <v>16</v>
      </c>
      <c r="B1530">
        <v>90</v>
      </c>
      <c r="C1530">
        <v>79</v>
      </c>
      <c r="D1530">
        <v>5000</v>
      </c>
      <c r="E1530">
        <v>10000</v>
      </c>
      <c r="F1530" t="s">
        <v>18</v>
      </c>
      <c r="G1530">
        <v>333</v>
      </c>
      <c r="H1530">
        <v>1000000</v>
      </c>
      <c r="I1530">
        <v>0.46</v>
      </c>
      <c r="J1530" t="s">
        <v>5</v>
      </c>
      <c r="K1530">
        <v>6.3</v>
      </c>
      <c r="L1530">
        <f t="shared" si="23"/>
        <v>7.301587301587302E-2</v>
      </c>
      <c r="M1530">
        <f>VLOOKUP( CONCATENATE(D1530,E1530),градация!A:D,4,0)</f>
        <v>5</v>
      </c>
      <c r="N1530">
        <f>VLOOKUP( CONCATENATE(G1530,H1530),градация!F:I,4,0)</f>
        <v>3</v>
      </c>
    </row>
    <row r="1531" spans="1:14" x14ac:dyDescent="0.3">
      <c r="A1531" t="s">
        <v>16</v>
      </c>
      <c r="B1531">
        <v>90</v>
      </c>
      <c r="C1531">
        <v>79</v>
      </c>
      <c r="D1531">
        <v>10000</v>
      </c>
      <c r="E1531">
        <v>100000</v>
      </c>
      <c r="F1531" t="s">
        <v>18</v>
      </c>
      <c r="G1531">
        <v>333</v>
      </c>
      <c r="H1531">
        <v>1000000</v>
      </c>
      <c r="I1531">
        <v>0.44</v>
      </c>
      <c r="J1531" t="s">
        <v>5</v>
      </c>
      <c r="K1531">
        <v>6.3</v>
      </c>
      <c r="L1531">
        <f t="shared" si="23"/>
        <v>6.9841269841269843E-2</v>
      </c>
      <c r="M1531">
        <f>VLOOKUP( CONCATENATE(D1531,E1531),градация!A:D,4,0)</f>
        <v>6</v>
      </c>
      <c r="N1531">
        <f>VLOOKUP( CONCATENATE(G1531,H1531),градация!F:I,4,0)</f>
        <v>3</v>
      </c>
    </row>
    <row r="1532" spans="1:14" hidden="1" x14ac:dyDescent="0.3">
      <c r="A1532" t="s">
        <v>16</v>
      </c>
      <c r="B1532">
        <v>1</v>
      </c>
      <c r="C1532">
        <v>79</v>
      </c>
      <c r="D1532">
        <v>0</v>
      </c>
      <c r="E1532">
        <v>5</v>
      </c>
      <c r="F1532" t="s">
        <v>17</v>
      </c>
      <c r="G1532">
        <v>0</v>
      </c>
      <c r="H1532">
        <v>166</v>
      </c>
      <c r="I1532">
        <v>155</v>
      </c>
      <c r="J1532" t="s">
        <v>5</v>
      </c>
      <c r="K1532">
        <v>6.3</v>
      </c>
      <c r="L1532">
        <f t="shared" si="23"/>
        <v>24.603174603174605</v>
      </c>
      <c r="M1532">
        <f>VLOOKUP( CONCATENATE(D1532,E1532),градация!A:D,4,0)</f>
        <v>1</v>
      </c>
      <c r="N1532">
        <f>VLOOKUP( CONCATENATE(G1532,H1532),градация!F:I,4,0)</f>
        <v>1</v>
      </c>
    </row>
    <row r="1533" spans="1:14" hidden="1" x14ac:dyDescent="0.3">
      <c r="A1533" t="s">
        <v>16</v>
      </c>
      <c r="B1533">
        <v>1</v>
      </c>
      <c r="C1533">
        <v>79</v>
      </c>
      <c r="D1533">
        <v>5</v>
      </c>
      <c r="E1533">
        <v>25</v>
      </c>
      <c r="F1533" t="s">
        <v>17</v>
      </c>
      <c r="G1533">
        <v>0</v>
      </c>
      <c r="H1533">
        <v>166</v>
      </c>
      <c r="I1533">
        <v>145</v>
      </c>
      <c r="J1533" t="s">
        <v>5</v>
      </c>
      <c r="K1533">
        <v>6.3</v>
      </c>
      <c r="L1533">
        <f t="shared" si="23"/>
        <v>23.015873015873016</v>
      </c>
      <c r="M1533">
        <f>VLOOKUP( CONCATENATE(D1533,E1533),градация!A:D,4,0)</f>
        <v>2</v>
      </c>
      <c r="N1533">
        <f>VLOOKUP( CONCATENATE(G1533,H1533),градация!F:I,4,0)</f>
        <v>1</v>
      </c>
    </row>
    <row r="1534" spans="1:14" hidden="1" x14ac:dyDescent="0.3">
      <c r="A1534" t="s">
        <v>16</v>
      </c>
      <c r="B1534">
        <v>1</v>
      </c>
      <c r="C1534">
        <v>79</v>
      </c>
      <c r="D1534">
        <v>25</v>
      </c>
      <c r="E1534">
        <v>50</v>
      </c>
      <c r="F1534" t="s">
        <v>17</v>
      </c>
      <c r="G1534">
        <v>0</v>
      </c>
      <c r="H1534">
        <v>166</v>
      </c>
      <c r="I1534">
        <v>135</v>
      </c>
      <c r="J1534" t="s">
        <v>5</v>
      </c>
      <c r="K1534">
        <v>6.3</v>
      </c>
      <c r="L1534">
        <f t="shared" si="23"/>
        <v>21.428571428571431</v>
      </c>
      <c r="M1534">
        <f>VLOOKUP( CONCATENATE(D1534,E1534),градация!A:D,4,0)</f>
        <v>3</v>
      </c>
      <c r="N1534">
        <f>VLOOKUP( CONCATENATE(G1534,H1534),градация!F:I,4,0)</f>
        <v>1</v>
      </c>
    </row>
    <row r="1535" spans="1:14" hidden="1" x14ac:dyDescent="0.3">
      <c r="A1535" t="s">
        <v>16</v>
      </c>
      <c r="B1535">
        <v>1</v>
      </c>
      <c r="C1535">
        <v>79</v>
      </c>
      <c r="D1535">
        <v>0</v>
      </c>
      <c r="E1535">
        <v>5</v>
      </c>
      <c r="F1535" t="s">
        <v>17</v>
      </c>
      <c r="G1535">
        <v>166</v>
      </c>
      <c r="H1535">
        <v>333</v>
      </c>
      <c r="I1535">
        <v>170</v>
      </c>
      <c r="J1535" t="s">
        <v>5</v>
      </c>
      <c r="K1535">
        <v>6.3</v>
      </c>
      <c r="L1535">
        <f t="shared" si="23"/>
        <v>26.984126984126984</v>
      </c>
      <c r="M1535">
        <f>VLOOKUP( CONCATENATE(D1535,E1535),градация!A:D,4,0)</f>
        <v>1</v>
      </c>
      <c r="N1535">
        <f>VLOOKUP( CONCATENATE(G1535,H1535),градация!F:I,4,0)</f>
        <v>2</v>
      </c>
    </row>
    <row r="1536" spans="1:14" hidden="1" x14ac:dyDescent="0.3">
      <c r="A1536" t="s">
        <v>16</v>
      </c>
      <c r="B1536">
        <v>1</v>
      </c>
      <c r="C1536">
        <v>79</v>
      </c>
      <c r="D1536">
        <v>5</v>
      </c>
      <c r="E1536">
        <v>25</v>
      </c>
      <c r="F1536" t="s">
        <v>17</v>
      </c>
      <c r="G1536">
        <v>166</v>
      </c>
      <c r="H1536">
        <v>333</v>
      </c>
      <c r="I1536">
        <v>165</v>
      </c>
      <c r="J1536" t="s">
        <v>5</v>
      </c>
      <c r="K1536">
        <v>6.3</v>
      </c>
      <c r="L1536">
        <f t="shared" si="23"/>
        <v>26.19047619047619</v>
      </c>
      <c r="M1536">
        <f>VLOOKUP( CONCATENATE(D1536,E1536),градация!A:D,4,0)</f>
        <v>2</v>
      </c>
      <c r="N1536">
        <f>VLOOKUP( CONCATENATE(G1536,H1536),градация!F:I,4,0)</f>
        <v>2</v>
      </c>
    </row>
    <row r="1537" spans="1:14" hidden="1" x14ac:dyDescent="0.3">
      <c r="A1537" t="s">
        <v>16</v>
      </c>
      <c r="B1537">
        <v>1</v>
      </c>
      <c r="C1537">
        <v>79</v>
      </c>
      <c r="D1537">
        <v>25</v>
      </c>
      <c r="E1537">
        <v>50</v>
      </c>
      <c r="F1537" t="s">
        <v>17</v>
      </c>
      <c r="G1537">
        <v>166</v>
      </c>
      <c r="H1537">
        <v>333</v>
      </c>
      <c r="I1537">
        <v>160</v>
      </c>
      <c r="J1537" t="s">
        <v>5</v>
      </c>
      <c r="K1537">
        <v>6.3</v>
      </c>
      <c r="L1537">
        <f t="shared" si="23"/>
        <v>25.396825396825399</v>
      </c>
      <c r="M1537">
        <f>VLOOKUP( CONCATENATE(D1537,E1537),градация!A:D,4,0)</f>
        <v>3</v>
      </c>
      <c r="N1537">
        <f>VLOOKUP( CONCATENATE(G1537,H1537),градация!F:I,4,0)</f>
        <v>2</v>
      </c>
    </row>
    <row r="1538" spans="1:14" x14ac:dyDescent="0.3">
      <c r="A1538" t="s">
        <v>16</v>
      </c>
      <c r="B1538">
        <v>1</v>
      </c>
      <c r="C1538">
        <v>79</v>
      </c>
      <c r="D1538">
        <v>0</v>
      </c>
      <c r="E1538">
        <v>5000</v>
      </c>
      <c r="F1538" t="s">
        <v>18</v>
      </c>
      <c r="G1538">
        <v>333</v>
      </c>
      <c r="H1538">
        <v>1000000</v>
      </c>
      <c r="I1538">
        <v>0.39</v>
      </c>
      <c r="J1538" t="s">
        <v>5</v>
      </c>
      <c r="K1538">
        <v>6.3</v>
      </c>
      <c r="L1538">
        <f t="shared" si="23"/>
        <v>6.1904761904761907E-2</v>
      </c>
      <c r="M1538">
        <f>VLOOKUP( CONCATENATE(D1538,E1538),градация!A:D,4,0)</f>
        <v>4</v>
      </c>
      <c r="N1538">
        <f>VLOOKUP( CONCATENATE(G1538,H1538),градация!F:I,4,0)</f>
        <v>3</v>
      </c>
    </row>
    <row r="1539" spans="1:14" x14ac:dyDescent="0.3">
      <c r="A1539" t="s">
        <v>16</v>
      </c>
      <c r="B1539">
        <v>1</v>
      </c>
      <c r="C1539">
        <v>79</v>
      </c>
      <c r="D1539">
        <v>5000</v>
      </c>
      <c r="E1539">
        <v>10000</v>
      </c>
      <c r="F1539" t="s">
        <v>18</v>
      </c>
      <c r="G1539">
        <v>333</v>
      </c>
      <c r="H1539">
        <v>1000000</v>
      </c>
      <c r="I1539">
        <v>0.38</v>
      </c>
      <c r="J1539" t="s">
        <v>5</v>
      </c>
      <c r="K1539">
        <v>6.3</v>
      </c>
      <c r="L1539">
        <f t="shared" ref="L1539:L1602" si="24">I1539/K1539</f>
        <v>6.0317460317460318E-2</v>
      </c>
      <c r="M1539">
        <f>VLOOKUP( CONCATENATE(D1539,E1539),градация!A:D,4,0)</f>
        <v>5</v>
      </c>
      <c r="N1539">
        <f>VLOOKUP( CONCATENATE(G1539,H1539),градация!F:I,4,0)</f>
        <v>3</v>
      </c>
    </row>
    <row r="1540" spans="1:14" x14ac:dyDescent="0.3">
      <c r="A1540" t="s">
        <v>16</v>
      </c>
      <c r="B1540">
        <v>1</v>
      </c>
      <c r="C1540">
        <v>79</v>
      </c>
      <c r="D1540">
        <v>10000</v>
      </c>
      <c r="E1540">
        <v>100000</v>
      </c>
      <c r="F1540" t="s">
        <v>18</v>
      </c>
      <c r="G1540">
        <v>333</v>
      </c>
      <c r="H1540">
        <v>1000000</v>
      </c>
      <c r="I1540">
        <v>0.36</v>
      </c>
      <c r="J1540" t="s">
        <v>5</v>
      </c>
      <c r="K1540">
        <v>6.3</v>
      </c>
      <c r="L1540">
        <f t="shared" si="24"/>
        <v>5.7142857142857141E-2</v>
      </c>
      <c r="M1540">
        <f>VLOOKUP( CONCATENATE(D1540,E1540),градация!A:D,4,0)</f>
        <v>6</v>
      </c>
      <c r="N1540">
        <f>VLOOKUP( CONCATENATE(G1540,H1540),градация!F:I,4,0)</f>
        <v>3</v>
      </c>
    </row>
    <row r="1541" spans="1:14" hidden="1" x14ac:dyDescent="0.3">
      <c r="A1541" t="s">
        <v>16</v>
      </c>
      <c r="B1541">
        <v>2</v>
      </c>
      <c r="C1541">
        <v>79</v>
      </c>
      <c r="D1541">
        <v>0</v>
      </c>
      <c r="E1541">
        <v>5</v>
      </c>
      <c r="F1541" t="s">
        <v>17</v>
      </c>
      <c r="G1541">
        <v>0</v>
      </c>
      <c r="H1541">
        <v>166</v>
      </c>
      <c r="I1541">
        <v>180</v>
      </c>
      <c r="J1541" t="s">
        <v>5</v>
      </c>
      <c r="K1541">
        <v>6.3</v>
      </c>
      <c r="L1541">
        <f t="shared" si="24"/>
        <v>28.571428571428573</v>
      </c>
      <c r="M1541">
        <f>VLOOKUP( CONCATENATE(D1541,E1541),градация!A:D,4,0)</f>
        <v>1</v>
      </c>
      <c r="N1541">
        <f>VLOOKUP( CONCATENATE(G1541,H1541),градация!F:I,4,0)</f>
        <v>1</v>
      </c>
    </row>
    <row r="1542" spans="1:14" hidden="1" x14ac:dyDescent="0.3">
      <c r="A1542" t="s">
        <v>16</v>
      </c>
      <c r="B1542">
        <v>2</v>
      </c>
      <c r="C1542">
        <v>79</v>
      </c>
      <c r="D1542">
        <v>5</v>
      </c>
      <c r="E1542">
        <v>25</v>
      </c>
      <c r="F1542" t="s">
        <v>17</v>
      </c>
      <c r="G1542">
        <v>0</v>
      </c>
      <c r="H1542">
        <v>166</v>
      </c>
      <c r="I1542">
        <v>175</v>
      </c>
      <c r="J1542" t="s">
        <v>5</v>
      </c>
      <c r="K1542">
        <v>6.3</v>
      </c>
      <c r="L1542">
        <f t="shared" si="24"/>
        <v>27.777777777777779</v>
      </c>
      <c r="M1542">
        <f>VLOOKUP( CONCATENATE(D1542,E1542),градация!A:D,4,0)</f>
        <v>2</v>
      </c>
      <c r="N1542">
        <f>VLOOKUP( CONCATENATE(G1542,H1542),градация!F:I,4,0)</f>
        <v>1</v>
      </c>
    </row>
    <row r="1543" spans="1:14" hidden="1" x14ac:dyDescent="0.3">
      <c r="A1543" t="s">
        <v>16</v>
      </c>
      <c r="B1543">
        <v>2</v>
      </c>
      <c r="C1543">
        <v>79</v>
      </c>
      <c r="D1543">
        <v>25</v>
      </c>
      <c r="E1543">
        <v>50</v>
      </c>
      <c r="F1543" t="s">
        <v>17</v>
      </c>
      <c r="G1543">
        <v>0</v>
      </c>
      <c r="H1543">
        <v>166</v>
      </c>
      <c r="I1543">
        <v>170</v>
      </c>
      <c r="J1543" t="s">
        <v>5</v>
      </c>
      <c r="K1543">
        <v>6.3</v>
      </c>
      <c r="L1543">
        <f t="shared" si="24"/>
        <v>26.984126984126984</v>
      </c>
      <c r="M1543">
        <f>VLOOKUP( CONCATENATE(D1543,E1543),градация!A:D,4,0)</f>
        <v>3</v>
      </c>
      <c r="N1543">
        <f>VLOOKUP( CONCATENATE(G1543,H1543),градация!F:I,4,0)</f>
        <v>1</v>
      </c>
    </row>
    <row r="1544" spans="1:14" hidden="1" x14ac:dyDescent="0.3">
      <c r="A1544" t="s">
        <v>16</v>
      </c>
      <c r="B1544">
        <v>2</v>
      </c>
      <c r="C1544">
        <v>79</v>
      </c>
      <c r="D1544">
        <v>0</v>
      </c>
      <c r="E1544">
        <v>5</v>
      </c>
      <c r="F1544" t="s">
        <v>17</v>
      </c>
      <c r="G1544">
        <v>166</v>
      </c>
      <c r="H1544">
        <v>333</v>
      </c>
      <c r="I1544">
        <v>190</v>
      </c>
      <c r="J1544" t="s">
        <v>5</v>
      </c>
      <c r="K1544">
        <v>6.3</v>
      </c>
      <c r="L1544">
        <f t="shared" si="24"/>
        <v>30.158730158730158</v>
      </c>
      <c r="M1544">
        <f>VLOOKUP( CONCATENATE(D1544,E1544),градация!A:D,4,0)</f>
        <v>1</v>
      </c>
      <c r="N1544">
        <f>VLOOKUP( CONCATENATE(G1544,H1544),градация!F:I,4,0)</f>
        <v>2</v>
      </c>
    </row>
    <row r="1545" spans="1:14" hidden="1" x14ac:dyDescent="0.3">
      <c r="A1545" t="s">
        <v>16</v>
      </c>
      <c r="B1545">
        <v>2</v>
      </c>
      <c r="C1545">
        <v>79</v>
      </c>
      <c r="D1545">
        <v>5</v>
      </c>
      <c r="E1545">
        <v>25</v>
      </c>
      <c r="F1545" t="s">
        <v>17</v>
      </c>
      <c r="G1545">
        <v>166</v>
      </c>
      <c r="H1545">
        <v>333</v>
      </c>
      <c r="I1545">
        <v>185</v>
      </c>
      <c r="J1545" t="s">
        <v>5</v>
      </c>
      <c r="K1545">
        <v>6.3</v>
      </c>
      <c r="L1545">
        <f t="shared" si="24"/>
        <v>29.365079365079367</v>
      </c>
      <c r="M1545">
        <f>VLOOKUP( CONCATENATE(D1545,E1545),градация!A:D,4,0)</f>
        <v>2</v>
      </c>
      <c r="N1545">
        <f>VLOOKUP( CONCATENATE(G1545,H1545),градация!F:I,4,0)</f>
        <v>2</v>
      </c>
    </row>
    <row r="1546" spans="1:14" hidden="1" x14ac:dyDescent="0.3">
      <c r="A1546" t="s">
        <v>16</v>
      </c>
      <c r="B1546">
        <v>2</v>
      </c>
      <c r="C1546">
        <v>79</v>
      </c>
      <c r="D1546">
        <v>25</v>
      </c>
      <c r="E1546">
        <v>50</v>
      </c>
      <c r="F1546" t="s">
        <v>17</v>
      </c>
      <c r="G1546">
        <v>166</v>
      </c>
      <c r="H1546">
        <v>333</v>
      </c>
      <c r="I1546">
        <v>180</v>
      </c>
      <c r="J1546" t="s">
        <v>5</v>
      </c>
      <c r="K1546">
        <v>6.3</v>
      </c>
      <c r="L1546">
        <f t="shared" si="24"/>
        <v>28.571428571428573</v>
      </c>
      <c r="M1546">
        <f>VLOOKUP( CONCATENATE(D1546,E1546),градация!A:D,4,0)</f>
        <v>3</v>
      </c>
      <c r="N1546">
        <f>VLOOKUP( CONCATENATE(G1546,H1546),градация!F:I,4,0)</f>
        <v>2</v>
      </c>
    </row>
    <row r="1547" spans="1:14" x14ac:dyDescent="0.3">
      <c r="A1547" t="s">
        <v>16</v>
      </c>
      <c r="B1547">
        <v>2</v>
      </c>
      <c r="C1547">
        <v>79</v>
      </c>
      <c r="D1547">
        <v>0</v>
      </c>
      <c r="E1547">
        <v>5000</v>
      </c>
      <c r="F1547" t="s">
        <v>18</v>
      </c>
      <c r="G1547">
        <v>333</v>
      </c>
      <c r="H1547">
        <v>1000000</v>
      </c>
      <c r="I1547">
        <v>0.42</v>
      </c>
      <c r="J1547" t="s">
        <v>5</v>
      </c>
      <c r="K1547">
        <v>6.3</v>
      </c>
      <c r="L1547">
        <f t="shared" si="24"/>
        <v>6.6666666666666666E-2</v>
      </c>
      <c r="M1547">
        <f>VLOOKUP( CONCATENATE(D1547,E1547),градация!A:D,4,0)</f>
        <v>4</v>
      </c>
      <c r="N1547">
        <f>VLOOKUP( CONCATENATE(G1547,H1547),градация!F:I,4,0)</f>
        <v>3</v>
      </c>
    </row>
    <row r="1548" spans="1:14" x14ac:dyDescent="0.3">
      <c r="A1548" t="s">
        <v>16</v>
      </c>
      <c r="B1548">
        <v>2</v>
      </c>
      <c r="C1548">
        <v>79</v>
      </c>
      <c r="D1548">
        <v>5000</v>
      </c>
      <c r="E1548">
        <v>10000</v>
      </c>
      <c r="F1548" t="s">
        <v>18</v>
      </c>
      <c r="G1548">
        <v>333</v>
      </c>
      <c r="H1548">
        <v>1000000</v>
      </c>
      <c r="I1548">
        <v>0.4</v>
      </c>
      <c r="J1548" t="s">
        <v>5</v>
      </c>
      <c r="K1548">
        <v>6.3</v>
      </c>
      <c r="L1548">
        <f t="shared" si="24"/>
        <v>6.3492063492063502E-2</v>
      </c>
      <c r="M1548">
        <f>VLOOKUP( CONCATENATE(D1548,E1548),градация!A:D,4,0)</f>
        <v>5</v>
      </c>
      <c r="N1548">
        <f>VLOOKUP( CONCATENATE(G1548,H1548),градация!F:I,4,0)</f>
        <v>3</v>
      </c>
    </row>
    <row r="1549" spans="1:14" x14ac:dyDescent="0.3">
      <c r="A1549" t="s">
        <v>16</v>
      </c>
      <c r="B1549">
        <v>2</v>
      </c>
      <c r="C1549">
        <v>79</v>
      </c>
      <c r="D1549">
        <v>10000</v>
      </c>
      <c r="E1549">
        <v>100000</v>
      </c>
      <c r="F1549" t="s">
        <v>18</v>
      </c>
      <c r="G1549">
        <v>333</v>
      </c>
      <c r="H1549">
        <v>1000000</v>
      </c>
      <c r="I1549">
        <v>0.38</v>
      </c>
      <c r="J1549" t="s">
        <v>5</v>
      </c>
      <c r="K1549">
        <v>6.3</v>
      </c>
      <c r="L1549">
        <f t="shared" si="24"/>
        <v>6.0317460317460318E-2</v>
      </c>
      <c r="M1549">
        <f>VLOOKUP( CONCATENATE(D1549,E1549),градация!A:D,4,0)</f>
        <v>6</v>
      </c>
      <c r="N1549">
        <f>VLOOKUP( CONCATENATE(G1549,H1549),градация!F:I,4,0)</f>
        <v>3</v>
      </c>
    </row>
    <row r="1550" spans="1:14" hidden="1" x14ac:dyDescent="0.3">
      <c r="A1550" t="s">
        <v>16</v>
      </c>
      <c r="B1550">
        <v>132</v>
      </c>
      <c r="C1550">
        <v>79</v>
      </c>
      <c r="D1550">
        <v>0</v>
      </c>
      <c r="E1550">
        <v>5</v>
      </c>
      <c r="F1550" t="s">
        <v>17</v>
      </c>
      <c r="G1550">
        <v>0</v>
      </c>
      <c r="H1550">
        <v>166</v>
      </c>
      <c r="I1550">
        <v>150</v>
      </c>
      <c r="J1550" t="s">
        <v>5</v>
      </c>
      <c r="K1550">
        <v>6.3</v>
      </c>
      <c r="L1550">
        <f t="shared" si="24"/>
        <v>23.80952380952381</v>
      </c>
      <c r="M1550">
        <f>VLOOKUP( CONCATENATE(D1550,E1550),градация!A:D,4,0)</f>
        <v>1</v>
      </c>
      <c r="N1550">
        <f>VLOOKUP( CONCATENATE(G1550,H1550),градация!F:I,4,0)</f>
        <v>1</v>
      </c>
    </row>
    <row r="1551" spans="1:14" hidden="1" x14ac:dyDescent="0.3">
      <c r="A1551" t="s">
        <v>16</v>
      </c>
      <c r="B1551">
        <v>132</v>
      </c>
      <c r="C1551">
        <v>79</v>
      </c>
      <c r="D1551">
        <v>5</v>
      </c>
      <c r="E1551">
        <v>25</v>
      </c>
      <c r="F1551" t="s">
        <v>17</v>
      </c>
      <c r="G1551">
        <v>0</v>
      </c>
      <c r="H1551">
        <v>166</v>
      </c>
      <c r="I1551">
        <v>145</v>
      </c>
      <c r="J1551" t="s">
        <v>5</v>
      </c>
      <c r="K1551">
        <v>6.3</v>
      </c>
      <c r="L1551">
        <f t="shared" si="24"/>
        <v>23.015873015873016</v>
      </c>
      <c r="M1551">
        <f>VLOOKUP( CONCATENATE(D1551,E1551),градация!A:D,4,0)</f>
        <v>2</v>
      </c>
      <c r="N1551">
        <f>VLOOKUP( CONCATENATE(G1551,H1551),градация!F:I,4,0)</f>
        <v>1</v>
      </c>
    </row>
    <row r="1552" spans="1:14" hidden="1" x14ac:dyDescent="0.3">
      <c r="A1552" t="s">
        <v>16</v>
      </c>
      <c r="B1552">
        <v>132</v>
      </c>
      <c r="C1552">
        <v>79</v>
      </c>
      <c r="D1552">
        <v>25</v>
      </c>
      <c r="E1552">
        <v>50</v>
      </c>
      <c r="F1552" t="s">
        <v>17</v>
      </c>
      <c r="G1552">
        <v>0</v>
      </c>
      <c r="H1552">
        <v>166</v>
      </c>
      <c r="I1552">
        <v>140</v>
      </c>
      <c r="J1552" t="s">
        <v>5</v>
      </c>
      <c r="K1552">
        <v>6.3</v>
      </c>
      <c r="L1552">
        <f t="shared" si="24"/>
        <v>22.222222222222221</v>
      </c>
      <c r="M1552">
        <f>VLOOKUP( CONCATENATE(D1552,E1552),градация!A:D,4,0)</f>
        <v>3</v>
      </c>
      <c r="N1552">
        <f>VLOOKUP( CONCATENATE(G1552,H1552),градация!F:I,4,0)</f>
        <v>1</v>
      </c>
    </row>
    <row r="1553" spans="1:14" hidden="1" x14ac:dyDescent="0.3">
      <c r="A1553" t="s">
        <v>16</v>
      </c>
      <c r="B1553">
        <v>132</v>
      </c>
      <c r="C1553">
        <v>79</v>
      </c>
      <c r="D1553">
        <v>0</v>
      </c>
      <c r="E1553">
        <v>5</v>
      </c>
      <c r="F1553" t="s">
        <v>17</v>
      </c>
      <c r="G1553">
        <v>166</v>
      </c>
      <c r="H1553">
        <v>333</v>
      </c>
      <c r="I1553">
        <v>170</v>
      </c>
      <c r="J1553" t="s">
        <v>5</v>
      </c>
      <c r="K1553">
        <v>6.3</v>
      </c>
      <c r="L1553">
        <f t="shared" si="24"/>
        <v>26.984126984126984</v>
      </c>
      <c r="M1553">
        <f>VLOOKUP( CONCATENATE(D1553,E1553),градация!A:D,4,0)</f>
        <v>1</v>
      </c>
      <c r="N1553">
        <f>VLOOKUP( CONCATENATE(G1553,H1553),градация!F:I,4,0)</f>
        <v>2</v>
      </c>
    </row>
    <row r="1554" spans="1:14" hidden="1" x14ac:dyDescent="0.3">
      <c r="A1554" t="s">
        <v>16</v>
      </c>
      <c r="B1554">
        <v>132</v>
      </c>
      <c r="C1554">
        <v>79</v>
      </c>
      <c r="D1554">
        <v>5</v>
      </c>
      <c r="E1554">
        <v>25</v>
      </c>
      <c r="F1554" t="s">
        <v>17</v>
      </c>
      <c r="G1554">
        <v>166</v>
      </c>
      <c r="H1554">
        <v>333</v>
      </c>
      <c r="I1554">
        <v>160</v>
      </c>
      <c r="J1554" t="s">
        <v>5</v>
      </c>
      <c r="K1554">
        <v>6.3</v>
      </c>
      <c r="L1554">
        <f t="shared" si="24"/>
        <v>25.396825396825399</v>
      </c>
      <c r="M1554">
        <f>VLOOKUP( CONCATENATE(D1554,E1554),градация!A:D,4,0)</f>
        <v>2</v>
      </c>
      <c r="N1554">
        <f>VLOOKUP( CONCATENATE(G1554,H1554),градация!F:I,4,0)</f>
        <v>2</v>
      </c>
    </row>
    <row r="1555" spans="1:14" hidden="1" x14ac:dyDescent="0.3">
      <c r="A1555" t="s">
        <v>16</v>
      </c>
      <c r="B1555">
        <v>132</v>
      </c>
      <c r="C1555">
        <v>79</v>
      </c>
      <c r="D1555">
        <v>25</v>
      </c>
      <c r="E1555">
        <v>50</v>
      </c>
      <c r="F1555" t="s">
        <v>17</v>
      </c>
      <c r="G1555">
        <v>166</v>
      </c>
      <c r="H1555">
        <v>333</v>
      </c>
      <c r="I1555">
        <v>150</v>
      </c>
      <c r="J1555" t="s">
        <v>5</v>
      </c>
      <c r="K1555">
        <v>6.3</v>
      </c>
      <c r="L1555">
        <f t="shared" si="24"/>
        <v>23.80952380952381</v>
      </c>
      <c r="M1555">
        <f>VLOOKUP( CONCATENATE(D1555,E1555),градация!A:D,4,0)</f>
        <v>3</v>
      </c>
      <c r="N1555">
        <f>VLOOKUP( CONCATENATE(G1555,H1555),градация!F:I,4,0)</f>
        <v>2</v>
      </c>
    </row>
    <row r="1556" spans="1:14" x14ac:dyDescent="0.3">
      <c r="A1556" t="s">
        <v>16</v>
      </c>
      <c r="B1556">
        <v>132</v>
      </c>
      <c r="C1556">
        <v>79</v>
      </c>
      <c r="D1556">
        <v>0</v>
      </c>
      <c r="E1556">
        <v>5000</v>
      </c>
      <c r="F1556" t="s">
        <v>18</v>
      </c>
      <c r="G1556">
        <v>333</v>
      </c>
      <c r="H1556">
        <v>1000000</v>
      </c>
      <c r="I1556">
        <v>0.42</v>
      </c>
      <c r="J1556" t="s">
        <v>5</v>
      </c>
      <c r="K1556">
        <v>6.3</v>
      </c>
      <c r="L1556">
        <f t="shared" si="24"/>
        <v>6.6666666666666666E-2</v>
      </c>
      <c r="M1556">
        <f>VLOOKUP( CONCATENATE(D1556,E1556),градация!A:D,4,0)</f>
        <v>4</v>
      </c>
      <c r="N1556">
        <f>VLOOKUP( CONCATENATE(G1556,H1556),градация!F:I,4,0)</f>
        <v>3</v>
      </c>
    </row>
    <row r="1557" spans="1:14" x14ac:dyDescent="0.3">
      <c r="A1557" t="s">
        <v>16</v>
      </c>
      <c r="B1557">
        <v>132</v>
      </c>
      <c r="C1557">
        <v>79</v>
      </c>
      <c r="D1557">
        <v>5000</v>
      </c>
      <c r="E1557">
        <v>10000</v>
      </c>
      <c r="F1557" t="s">
        <v>18</v>
      </c>
      <c r="G1557">
        <v>333</v>
      </c>
      <c r="H1557">
        <v>1000000</v>
      </c>
      <c r="I1557">
        <v>0.41</v>
      </c>
      <c r="J1557" t="s">
        <v>5</v>
      </c>
      <c r="K1557">
        <v>6.3</v>
      </c>
      <c r="L1557">
        <f t="shared" si="24"/>
        <v>6.5079365079365084E-2</v>
      </c>
      <c r="M1557">
        <f>VLOOKUP( CONCATENATE(D1557,E1557),градация!A:D,4,0)</f>
        <v>5</v>
      </c>
      <c r="N1557">
        <f>VLOOKUP( CONCATENATE(G1557,H1557),градация!F:I,4,0)</f>
        <v>3</v>
      </c>
    </row>
    <row r="1558" spans="1:14" x14ac:dyDescent="0.3">
      <c r="A1558" t="s">
        <v>16</v>
      </c>
      <c r="B1558">
        <v>132</v>
      </c>
      <c r="C1558">
        <v>79</v>
      </c>
      <c r="D1558">
        <v>10000</v>
      </c>
      <c r="E1558">
        <v>100000</v>
      </c>
      <c r="F1558" t="s">
        <v>18</v>
      </c>
      <c r="G1558">
        <v>333</v>
      </c>
      <c r="H1558">
        <v>1000000</v>
      </c>
      <c r="I1558">
        <v>0.4</v>
      </c>
      <c r="J1558" t="s">
        <v>5</v>
      </c>
      <c r="K1558">
        <v>6.3</v>
      </c>
      <c r="L1558">
        <f t="shared" si="24"/>
        <v>6.3492063492063502E-2</v>
      </c>
      <c r="M1558">
        <f>VLOOKUP( CONCATENATE(D1558,E1558),градация!A:D,4,0)</f>
        <v>6</v>
      </c>
      <c r="N1558">
        <f>VLOOKUP( CONCATENATE(G1558,H1558),градация!F:I,4,0)</f>
        <v>3</v>
      </c>
    </row>
    <row r="1559" spans="1:14" hidden="1" x14ac:dyDescent="0.3">
      <c r="A1559" t="s">
        <v>16</v>
      </c>
      <c r="B1559">
        <v>152</v>
      </c>
      <c r="C1559">
        <v>79</v>
      </c>
      <c r="D1559">
        <v>0</v>
      </c>
      <c r="E1559">
        <v>5</v>
      </c>
      <c r="F1559" t="s">
        <v>17</v>
      </c>
      <c r="G1559">
        <v>0</v>
      </c>
      <c r="H1559">
        <v>166</v>
      </c>
      <c r="I1559">
        <v>140</v>
      </c>
      <c r="J1559" t="s">
        <v>5</v>
      </c>
      <c r="K1559">
        <v>6.3</v>
      </c>
      <c r="L1559">
        <f t="shared" si="24"/>
        <v>22.222222222222221</v>
      </c>
      <c r="M1559">
        <f>VLOOKUP( CONCATENATE(D1559,E1559),градация!A:D,4,0)</f>
        <v>1</v>
      </c>
      <c r="N1559">
        <f>VLOOKUP( CONCATENATE(G1559,H1559),градация!F:I,4,0)</f>
        <v>1</v>
      </c>
    </row>
    <row r="1560" spans="1:14" hidden="1" x14ac:dyDescent="0.3">
      <c r="A1560" t="s">
        <v>16</v>
      </c>
      <c r="B1560">
        <v>152</v>
      </c>
      <c r="C1560">
        <v>79</v>
      </c>
      <c r="D1560">
        <v>5</v>
      </c>
      <c r="E1560">
        <v>25</v>
      </c>
      <c r="F1560" t="s">
        <v>17</v>
      </c>
      <c r="G1560">
        <v>0</v>
      </c>
      <c r="H1560">
        <v>166</v>
      </c>
      <c r="I1560">
        <v>135</v>
      </c>
      <c r="J1560" t="s">
        <v>5</v>
      </c>
      <c r="K1560">
        <v>6.3</v>
      </c>
      <c r="L1560">
        <f t="shared" si="24"/>
        <v>21.428571428571431</v>
      </c>
      <c r="M1560">
        <f>VLOOKUP( CONCATENATE(D1560,E1560),градация!A:D,4,0)</f>
        <v>2</v>
      </c>
      <c r="N1560">
        <f>VLOOKUP( CONCATENATE(G1560,H1560),градация!F:I,4,0)</f>
        <v>1</v>
      </c>
    </row>
    <row r="1561" spans="1:14" hidden="1" x14ac:dyDescent="0.3">
      <c r="A1561" t="s">
        <v>16</v>
      </c>
      <c r="B1561">
        <v>152</v>
      </c>
      <c r="C1561">
        <v>79</v>
      </c>
      <c r="D1561">
        <v>25</v>
      </c>
      <c r="E1561">
        <v>50</v>
      </c>
      <c r="F1561" t="s">
        <v>17</v>
      </c>
      <c r="G1561">
        <v>0</v>
      </c>
      <c r="H1561">
        <v>166</v>
      </c>
      <c r="I1561">
        <v>130</v>
      </c>
      <c r="J1561" t="s">
        <v>5</v>
      </c>
      <c r="K1561">
        <v>6.3</v>
      </c>
      <c r="L1561">
        <f t="shared" si="24"/>
        <v>20.634920634920636</v>
      </c>
      <c r="M1561">
        <f>VLOOKUP( CONCATENATE(D1561,E1561),градация!A:D,4,0)</f>
        <v>3</v>
      </c>
      <c r="N1561">
        <f>VLOOKUP( CONCATENATE(G1561,H1561),градация!F:I,4,0)</f>
        <v>1</v>
      </c>
    </row>
    <row r="1562" spans="1:14" hidden="1" x14ac:dyDescent="0.3">
      <c r="A1562" t="s">
        <v>16</v>
      </c>
      <c r="B1562">
        <v>152</v>
      </c>
      <c r="C1562">
        <v>79</v>
      </c>
      <c r="D1562">
        <v>0</v>
      </c>
      <c r="E1562">
        <v>5</v>
      </c>
      <c r="F1562" t="s">
        <v>17</v>
      </c>
      <c r="G1562">
        <v>166</v>
      </c>
      <c r="H1562">
        <v>333</v>
      </c>
      <c r="I1562">
        <v>160</v>
      </c>
      <c r="J1562" t="s">
        <v>5</v>
      </c>
      <c r="K1562">
        <v>6.3</v>
      </c>
      <c r="L1562">
        <f t="shared" si="24"/>
        <v>25.396825396825399</v>
      </c>
      <c r="M1562">
        <f>VLOOKUP( CONCATENATE(D1562,E1562),градация!A:D,4,0)</f>
        <v>1</v>
      </c>
      <c r="N1562">
        <f>VLOOKUP( CONCATENATE(G1562,H1562),градация!F:I,4,0)</f>
        <v>2</v>
      </c>
    </row>
    <row r="1563" spans="1:14" hidden="1" x14ac:dyDescent="0.3">
      <c r="A1563" t="s">
        <v>16</v>
      </c>
      <c r="B1563">
        <v>152</v>
      </c>
      <c r="C1563">
        <v>79</v>
      </c>
      <c r="D1563">
        <v>5</v>
      </c>
      <c r="E1563">
        <v>25</v>
      </c>
      <c r="F1563" t="s">
        <v>17</v>
      </c>
      <c r="G1563">
        <v>166</v>
      </c>
      <c r="H1563">
        <v>333</v>
      </c>
      <c r="I1563">
        <v>150</v>
      </c>
      <c r="J1563" t="s">
        <v>5</v>
      </c>
      <c r="K1563">
        <v>6.3</v>
      </c>
      <c r="L1563">
        <f t="shared" si="24"/>
        <v>23.80952380952381</v>
      </c>
      <c r="M1563">
        <f>VLOOKUP( CONCATENATE(D1563,E1563),градация!A:D,4,0)</f>
        <v>2</v>
      </c>
      <c r="N1563">
        <f>VLOOKUP( CONCATENATE(G1563,H1563),градация!F:I,4,0)</f>
        <v>2</v>
      </c>
    </row>
    <row r="1564" spans="1:14" hidden="1" x14ac:dyDescent="0.3">
      <c r="A1564" t="s">
        <v>16</v>
      </c>
      <c r="B1564">
        <v>152</v>
      </c>
      <c r="C1564">
        <v>79</v>
      </c>
      <c r="D1564">
        <v>25</v>
      </c>
      <c r="E1564">
        <v>50</v>
      </c>
      <c r="F1564" t="s">
        <v>17</v>
      </c>
      <c r="G1564">
        <v>166</v>
      </c>
      <c r="H1564">
        <v>333</v>
      </c>
      <c r="I1564">
        <v>145</v>
      </c>
      <c r="J1564" t="s">
        <v>5</v>
      </c>
      <c r="K1564">
        <v>6.3</v>
      </c>
      <c r="L1564">
        <f t="shared" si="24"/>
        <v>23.015873015873016</v>
      </c>
      <c r="M1564">
        <f>VLOOKUP( CONCATENATE(D1564,E1564),градация!A:D,4,0)</f>
        <v>3</v>
      </c>
      <c r="N1564">
        <f>VLOOKUP( CONCATENATE(G1564,H1564),градация!F:I,4,0)</f>
        <v>2</v>
      </c>
    </row>
    <row r="1565" spans="1:14" x14ac:dyDescent="0.3">
      <c r="A1565" t="s">
        <v>16</v>
      </c>
      <c r="B1565">
        <v>152</v>
      </c>
      <c r="C1565">
        <v>79</v>
      </c>
      <c r="D1565">
        <v>0</v>
      </c>
      <c r="E1565">
        <v>5000</v>
      </c>
      <c r="F1565" t="s">
        <v>18</v>
      </c>
      <c r="G1565">
        <v>333</v>
      </c>
      <c r="H1565">
        <v>1000000</v>
      </c>
      <c r="I1565">
        <v>0.45</v>
      </c>
      <c r="J1565" t="s">
        <v>5</v>
      </c>
      <c r="K1565">
        <v>6.3</v>
      </c>
      <c r="L1565">
        <f t="shared" si="24"/>
        <v>7.1428571428571438E-2</v>
      </c>
      <c r="M1565">
        <f>VLOOKUP( CONCATENATE(D1565,E1565),градация!A:D,4,0)</f>
        <v>4</v>
      </c>
      <c r="N1565">
        <f>VLOOKUP( CONCATENATE(G1565,H1565),градация!F:I,4,0)</f>
        <v>3</v>
      </c>
    </row>
    <row r="1566" spans="1:14" x14ac:dyDescent="0.3">
      <c r="A1566" t="s">
        <v>16</v>
      </c>
      <c r="B1566">
        <v>152</v>
      </c>
      <c r="C1566">
        <v>79</v>
      </c>
      <c r="D1566">
        <v>5000</v>
      </c>
      <c r="E1566">
        <v>10000</v>
      </c>
      <c r="F1566" t="s">
        <v>18</v>
      </c>
      <c r="G1566">
        <v>333</v>
      </c>
      <c r="H1566">
        <v>1000000</v>
      </c>
      <c r="I1566">
        <v>0.44</v>
      </c>
      <c r="J1566" t="s">
        <v>5</v>
      </c>
      <c r="K1566">
        <v>6.3</v>
      </c>
      <c r="L1566">
        <f t="shared" si="24"/>
        <v>6.9841269841269843E-2</v>
      </c>
      <c r="M1566">
        <f>VLOOKUP( CONCATENATE(D1566,E1566),градация!A:D,4,0)</f>
        <v>5</v>
      </c>
      <c r="N1566">
        <f>VLOOKUP( CONCATENATE(G1566,H1566),градация!F:I,4,0)</f>
        <v>3</v>
      </c>
    </row>
    <row r="1567" spans="1:14" x14ac:dyDescent="0.3">
      <c r="A1567" t="s">
        <v>16</v>
      </c>
      <c r="B1567">
        <v>152</v>
      </c>
      <c r="C1567">
        <v>79</v>
      </c>
      <c r="D1567">
        <v>10000</v>
      </c>
      <c r="E1567">
        <v>100000</v>
      </c>
      <c r="F1567" t="s">
        <v>18</v>
      </c>
      <c r="G1567">
        <v>333</v>
      </c>
      <c r="H1567">
        <v>1000000</v>
      </c>
      <c r="I1567">
        <v>0.43</v>
      </c>
      <c r="J1567" t="s">
        <v>5</v>
      </c>
      <c r="K1567">
        <v>6.3</v>
      </c>
      <c r="L1567">
        <f t="shared" si="24"/>
        <v>6.8253968253968261E-2</v>
      </c>
      <c r="M1567">
        <f>VLOOKUP( CONCATENATE(D1567,E1567),градация!A:D,4,0)</f>
        <v>6</v>
      </c>
      <c r="N1567">
        <f>VLOOKUP( CONCATENATE(G1567,H1567),градация!F:I,4,0)</f>
        <v>3</v>
      </c>
    </row>
    <row r="1568" spans="1:14" hidden="1" x14ac:dyDescent="0.3">
      <c r="A1568" t="s">
        <v>16</v>
      </c>
      <c r="B1568">
        <v>96</v>
      </c>
      <c r="C1568">
        <v>79</v>
      </c>
      <c r="D1568">
        <v>0</v>
      </c>
      <c r="E1568">
        <v>5</v>
      </c>
      <c r="F1568" t="s">
        <v>17</v>
      </c>
      <c r="G1568">
        <v>0</v>
      </c>
      <c r="H1568">
        <v>166</v>
      </c>
      <c r="I1568">
        <v>150</v>
      </c>
      <c r="J1568" t="s">
        <v>5</v>
      </c>
      <c r="K1568">
        <v>6.3</v>
      </c>
      <c r="L1568">
        <f t="shared" si="24"/>
        <v>23.80952380952381</v>
      </c>
      <c r="M1568">
        <f>VLOOKUP( CONCATENATE(D1568,E1568),градация!A:D,4,0)</f>
        <v>1</v>
      </c>
      <c r="N1568">
        <f>VLOOKUP( CONCATENATE(G1568,H1568),градация!F:I,4,0)</f>
        <v>1</v>
      </c>
    </row>
    <row r="1569" spans="1:14" hidden="1" x14ac:dyDescent="0.3">
      <c r="A1569" t="s">
        <v>16</v>
      </c>
      <c r="B1569">
        <v>96</v>
      </c>
      <c r="C1569">
        <v>79</v>
      </c>
      <c r="D1569">
        <v>5</v>
      </c>
      <c r="E1569">
        <v>25</v>
      </c>
      <c r="F1569" t="s">
        <v>17</v>
      </c>
      <c r="G1569">
        <v>0</v>
      </c>
      <c r="H1569">
        <v>166</v>
      </c>
      <c r="I1569">
        <v>145</v>
      </c>
      <c r="J1569" t="s">
        <v>5</v>
      </c>
      <c r="K1569">
        <v>6.3</v>
      </c>
      <c r="L1569">
        <f t="shared" si="24"/>
        <v>23.015873015873016</v>
      </c>
      <c r="M1569">
        <f>VLOOKUP( CONCATENATE(D1569,E1569),градация!A:D,4,0)</f>
        <v>2</v>
      </c>
      <c r="N1569">
        <f>VLOOKUP( CONCATENATE(G1569,H1569),градация!F:I,4,0)</f>
        <v>1</v>
      </c>
    </row>
    <row r="1570" spans="1:14" hidden="1" x14ac:dyDescent="0.3">
      <c r="A1570" t="s">
        <v>16</v>
      </c>
      <c r="B1570">
        <v>96</v>
      </c>
      <c r="C1570">
        <v>79</v>
      </c>
      <c r="D1570">
        <v>25</v>
      </c>
      <c r="E1570">
        <v>50</v>
      </c>
      <c r="F1570" t="s">
        <v>17</v>
      </c>
      <c r="G1570">
        <v>0</v>
      </c>
      <c r="H1570">
        <v>166</v>
      </c>
      <c r="I1570">
        <v>140</v>
      </c>
      <c r="J1570" t="s">
        <v>5</v>
      </c>
      <c r="K1570">
        <v>6.3</v>
      </c>
      <c r="L1570">
        <f t="shared" si="24"/>
        <v>22.222222222222221</v>
      </c>
      <c r="M1570">
        <f>VLOOKUP( CONCATENATE(D1570,E1570),градация!A:D,4,0)</f>
        <v>3</v>
      </c>
      <c r="N1570">
        <f>VLOOKUP( CONCATENATE(G1570,H1570),градация!F:I,4,0)</f>
        <v>1</v>
      </c>
    </row>
    <row r="1571" spans="1:14" hidden="1" x14ac:dyDescent="0.3">
      <c r="A1571" t="s">
        <v>16</v>
      </c>
      <c r="B1571">
        <v>96</v>
      </c>
      <c r="C1571">
        <v>79</v>
      </c>
      <c r="D1571">
        <v>0</v>
      </c>
      <c r="E1571">
        <v>5</v>
      </c>
      <c r="F1571" t="s">
        <v>17</v>
      </c>
      <c r="G1571">
        <v>166</v>
      </c>
      <c r="H1571">
        <v>333</v>
      </c>
      <c r="I1571">
        <v>170</v>
      </c>
      <c r="J1571" t="s">
        <v>5</v>
      </c>
      <c r="K1571">
        <v>6.3</v>
      </c>
      <c r="L1571">
        <f t="shared" si="24"/>
        <v>26.984126984126984</v>
      </c>
      <c r="M1571">
        <f>VLOOKUP( CONCATENATE(D1571,E1571),градация!A:D,4,0)</f>
        <v>1</v>
      </c>
      <c r="N1571">
        <f>VLOOKUP( CONCATENATE(G1571,H1571),градация!F:I,4,0)</f>
        <v>2</v>
      </c>
    </row>
    <row r="1572" spans="1:14" hidden="1" x14ac:dyDescent="0.3">
      <c r="A1572" t="s">
        <v>16</v>
      </c>
      <c r="B1572">
        <v>96</v>
      </c>
      <c r="C1572">
        <v>79</v>
      </c>
      <c r="D1572">
        <v>5</v>
      </c>
      <c r="E1572">
        <v>25</v>
      </c>
      <c r="F1572" t="s">
        <v>17</v>
      </c>
      <c r="G1572">
        <v>166</v>
      </c>
      <c r="H1572">
        <v>333</v>
      </c>
      <c r="I1572">
        <v>165</v>
      </c>
      <c r="J1572" t="s">
        <v>5</v>
      </c>
      <c r="K1572">
        <v>6.3</v>
      </c>
      <c r="L1572">
        <f t="shared" si="24"/>
        <v>26.19047619047619</v>
      </c>
      <c r="M1572">
        <f>VLOOKUP( CONCATENATE(D1572,E1572),градация!A:D,4,0)</f>
        <v>2</v>
      </c>
      <c r="N1572">
        <f>VLOOKUP( CONCATENATE(G1572,H1572),градация!F:I,4,0)</f>
        <v>2</v>
      </c>
    </row>
    <row r="1573" spans="1:14" hidden="1" x14ac:dyDescent="0.3">
      <c r="A1573" t="s">
        <v>16</v>
      </c>
      <c r="B1573">
        <v>96</v>
      </c>
      <c r="C1573">
        <v>79</v>
      </c>
      <c r="D1573">
        <v>25</v>
      </c>
      <c r="E1573">
        <v>50</v>
      </c>
      <c r="F1573" t="s">
        <v>17</v>
      </c>
      <c r="G1573">
        <v>166</v>
      </c>
      <c r="H1573">
        <v>333</v>
      </c>
      <c r="I1573">
        <v>160</v>
      </c>
      <c r="J1573" t="s">
        <v>5</v>
      </c>
      <c r="K1573">
        <v>6.3</v>
      </c>
      <c r="L1573">
        <f t="shared" si="24"/>
        <v>25.396825396825399</v>
      </c>
      <c r="M1573">
        <f>VLOOKUP( CONCATENATE(D1573,E1573),градация!A:D,4,0)</f>
        <v>3</v>
      </c>
      <c r="N1573">
        <f>VLOOKUP( CONCATENATE(G1573,H1573),градация!F:I,4,0)</f>
        <v>2</v>
      </c>
    </row>
    <row r="1574" spans="1:14" x14ac:dyDescent="0.3">
      <c r="A1574" t="s">
        <v>16</v>
      </c>
      <c r="B1574">
        <v>96</v>
      </c>
      <c r="C1574">
        <v>79</v>
      </c>
      <c r="D1574">
        <v>0</v>
      </c>
      <c r="E1574">
        <v>5000</v>
      </c>
      <c r="F1574" t="s">
        <v>18</v>
      </c>
      <c r="G1574">
        <v>333</v>
      </c>
      <c r="H1574">
        <v>1000000</v>
      </c>
      <c r="I1574">
        <v>0.47</v>
      </c>
      <c r="J1574" t="s">
        <v>5</v>
      </c>
      <c r="K1574">
        <v>6.3</v>
      </c>
      <c r="L1574">
        <f t="shared" si="24"/>
        <v>7.4603174603174602E-2</v>
      </c>
      <c r="M1574">
        <f>VLOOKUP( CONCATENATE(D1574,E1574),градация!A:D,4,0)</f>
        <v>4</v>
      </c>
      <c r="N1574">
        <f>VLOOKUP( CONCATENATE(G1574,H1574),градация!F:I,4,0)</f>
        <v>3</v>
      </c>
    </row>
    <row r="1575" spans="1:14" x14ac:dyDescent="0.3">
      <c r="A1575" t="s">
        <v>16</v>
      </c>
      <c r="B1575">
        <v>96</v>
      </c>
      <c r="C1575">
        <v>79</v>
      </c>
      <c r="D1575">
        <v>5000</v>
      </c>
      <c r="E1575">
        <v>10000</v>
      </c>
      <c r="F1575" t="s">
        <v>18</v>
      </c>
      <c r="G1575">
        <v>333</v>
      </c>
      <c r="H1575">
        <v>1000000</v>
      </c>
      <c r="I1575">
        <v>0.46</v>
      </c>
      <c r="J1575" t="s">
        <v>5</v>
      </c>
      <c r="K1575">
        <v>6.3</v>
      </c>
      <c r="L1575">
        <f t="shared" si="24"/>
        <v>7.301587301587302E-2</v>
      </c>
      <c r="M1575">
        <f>VLOOKUP( CONCATENATE(D1575,E1575),градация!A:D,4,0)</f>
        <v>5</v>
      </c>
      <c r="N1575">
        <f>VLOOKUP( CONCATENATE(G1575,H1575),градация!F:I,4,0)</f>
        <v>3</v>
      </c>
    </row>
    <row r="1576" spans="1:14" x14ac:dyDescent="0.3">
      <c r="A1576" t="s">
        <v>16</v>
      </c>
      <c r="B1576">
        <v>96</v>
      </c>
      <c r="C1576">
        <v>79</v>
      </c>
      <c r="D1576">
        <v>10000</v>
      </c>
      <c r="E1576">
        <v>100000</v>
      </c>
      <c r="F1576" t="s">
        <v>18</v>
      </c>
      <c r="G1576">
        <v>333</v>
      </c>
      <c r="H1576">
        <v>1000000</v>
      </c>
      <c r="I1576">
        <v>0.45</v>
      </c>
      <c r="J1576" t="s">
        <v>5</v>
      </c>
      <c r="K1576">
        <v>6.3</v>
      </c>
      <c r="L1576">
        <f t="shared" si="24"/>
        <v>7.1428571428571438E-2</v>
      </c>
      <c r="M1576">
        <f>VLOOKUP( CONCATENATE(D1576,E1576),градация!A:D,4,0)</f>
        <v>6</v>
      </c>
      <c r="N1576">
        <f>VLOOKUP( CONCATENATE(G1576,H1576),градация!F:I,4,0)</f>
        <v>3</v>
      </c>
    </row>
    <row r="1577" spans="1:14" hidden="1" x14ac:dyDescent="0.3">
      <c r="A1577" t="s">
        <v>16</v>
      </c>
      <c r="B1577">
        <v>149</v>
      </c>
      <c r="C1577">
        <v>79</v>
      </c>
      <c r="D1577">
        <v>0</v>
      </c>
      <c r="E1577">
        <v>5</v>
      </c>
      <c r="F1577" t="s">
        <v>17</v>
      </c>
      <c r="G1577">
        <v>0</v>
      </c>
      <c r="H1577">
        <v>166</v>
      </c>
      <c r="I1577">
        <v>160</v>
      </c>
      <c r="J1577" t="s">
        <v>5</v>
      </c>
      <c r="K1577">
        <v>6.3</v>
      </c>
      <c r="L1577">
        <f t="shared" si="24"/>
        <v>25.396825396825399</v>
      </c>
      <c r="M1577">
        <f>VLOOKUP( CONCATENATE(D1577,E1577),градация!A:D,4,0)</f>
        <v>1</v>
      </c>
      <c r="N1577">
        <f>VLOOKUP( CONCATENATE(G1577,H1577),градация!F:I,4,0)</f>
        <v>1</v>
      </c>
    </row>
    <row r="1578" spans="1:14" hidden="1" x14ac:dyDescent="0.3">
      <c r="A1578" t="s">
        <v>16</v>
      </c>
      <c r="B1578">
        <v>149</v>
      </c>
      <c r="C1578">
        <v>79</v>
      </c>
      <c r="D1578">
        <v>5</v>
      </c>
      <c r="E1578">
        <v>25</v>
      </c>
      <c r="F1578" t="s">
        <v>17</v>
      </c>
      <c r="G1578">
        <v>0</v>
      </c>
      <c r="H1578">
        <v>166</v>
      </c>
      <c r="I1578">
        <v>155</v>
      </c>
      <c r="J1578" t="s">
        <v>5</v>
      </c>
      <c r="K1578">
        <v>6.3</v>
      </c>
      <c r="L1578">
        <f t="shared" si="24"/>
        <v>24.603174603174605</v>
      </c>
      <c r="M1578">
        <f>VLOOKUP( CONCATENATE(D1578,E1578),градация!A:D,4,0)</f>
        <v>2</v>
      </c>
      <c r="N1578">
        <f>VLOOKUP( CONCATENATE(G1578,H1578),градация!F:I,4,0)</f>
        <v>1</v>
      </c>
    </row>
    <row r="1579" spans="1:14" hidden="1" x14ac:dyDescent="0.3">
      <c r="A1579" t="s">
        <v>16</v>
      </c>
      <c r="B1579">
        <v>149</v>
      </c>
      <c r="C1579">
        <v>79</v>
      </c>
      <c r="D1579">
        <v>25</v>
      </c>
      <c r="E1579">
        <v>50</v>
      </c>
      <c r="F1579" t="s">
        <v>17</v>
      </c>
      <c r="G1579">
        <v>0</v>
      </c>
      <c r="H1579">
        <v>166</v>
      </c>
      <c r="I1579">
        <v>150</v>
      </c>
      <c r="J1579" t="s">
        <v>5</v>
      </c>
      <c r="K1579">
        <v>6.3</v>
      </c>
      <c r="L1579">
        <f t="shared" si="24"/>
        <v>23.80952380952381</v>
      </c>
      <c r="M1579">
        <f>VLOOKUP( CONCATENATE(D1579,E1579),градация!A:D,4,0)</f>
        <v>3</v>
      </c>
      <c r="N1579">
        <f>VLOOKUP( CONCATENATE(G1579,H1579),градация!F:I,4,0)</f>
        <v>1</v>
      </c>
    </row>
    <row r="1580" spans="1:14" hidden="1" x14ac:dyDescent="0.3">
      <c r="A1580" t="s">
        <v>16</v>
      </c>
      <c r="B1580">
        <v>149</v>
      </c>
      <c r="C1580">
        <v>79</v>
      </c>
      <c r="D1580">
        <v>0</v>
      </c>
      <c r="E1580">
        <v>5</v>
      </c>
      <c r="F1580" t="s">
        <v>17</v>
      </c>
      <c r="G1580">
        <v>166</v>
      </c>
      <c r="H1580">
        <v>333</v>
      </c>
      <c r="I1580">
        <v>180</v>
      </c>
      <c r="J1580" t="s">
        <v>5</v>
      </c>
      <c r="K1580">
        <v>6.3</v>
      </c>
      <c r="L1580">
        <f t="shared" si="24"/>
        <v>28.571428571428573</v>
      </c>
      <c r="M1580">
        <f>VLOOKUP( CONCATENATE(D1580,E1580),градация!A:D,4,0)</f>
        <v>1</v>
      </c>
      <c r="N1580">
        <f>VLOOKUP( CONCATENATE(G1580,H1580),градация!F:I,4,0)</f>
        <v>2</v>
      </c>
    </row>
    <row r="1581" spans="1:14" hidden="1" x14ac:dyDescent="0.3">
      <c r="A1581" t="s">
        <v>16</v>
      </c>
      <c r="B1581">
        <v>149</v>
      </c>
      <c r="C1581">
        <v>79</v>
      </c>
      <c r="D1581">
        <v>5</v>
      </c>
      <c r="E1581">
        <v>25</v>
      </c>
      <c r="F1581" t="s">
        <v>17</v>
      </c>
      <c r="G1581">
        <v>166</v>
      </c>
      <c r="H1581">
        <v>333</v>
      </c>
      <c r="I1581">
        <v>175</v>
      </c>
      <c r="J1581" t="s">
        <v>5</v>
      </c>
      <c r="K1581">
        <v>6.3</v>
      </c>
      <c r="L1581">
        <f t="shared" si="24"/>
        <v>27.777777777777779</v>
      </c>
      <c r="M1581">
        <f>VLOOKUP( CONCATENATE(D1581,E1581),градация!A:D,4,0)</f>
        <v>2</v>
      </c>
      <c r="N1581">
        <f>VLOOKUP( CONCATENATE(G1581,H1581),градация!F:I,4,0)</f>
        <v>2</v>
      </c>
    </row>
    <row r="1582" spans="1:14" hidden="1" x14ac:dyDescent="0.3">
      <c r="A1582" t="s">
        <v>16</v>
      </c>
      <c r="B1582">
        <v>149</v>
      </c>
      <c r="C1582">
        <v>79</v>
      </c>
      <c r="D1582">
        <v>25</v>
      </c>
      <c r="E1582">
        <v>50</v>
      </c>
      <c r="F1582" t="s">
        <v>17</v>
      </c>
      <c r="G1582">
        <v>166</v>
      </c>
      <c r="H1582">
        <v>333</v>
      </c>
      <c r="I1582">
        <v>170</v>
      </c>
      <c r="J1582" t="s">
        <v>5</v>
      </c>
      <c r="K1582">
        <v>6.3</v>
      </c>
      <c r="L1582">
        <f t="shared" si="24"/>
        <v>26.984126984126984</v>
      </c>
      <c r="M1582">
        <f>VLOOKUP( CONCATENATE(D1582,E1582),градация!A:D,4,0)</f>
        <v>3</v>
      </c>
      <c r="N1582">
        <f>VLOOKUP( CONCATENATE(G1582,H1582),градация!F:I,4,0)</f>
        <v>2</v>
      </c>
    </row>
    <row r="1583" spans="1:14" x14ac:dyDescent="0.3">
      <c r="A1583" t="s">
        <v>16</v>
      </c>
      <c r="B1583">
        <v>149</v>
      </c>
      <c r="C1583">
        <v>79</v>
      </c>
      <c r="D1583">
        <v>0</v>
      </c>
      <c r="E1583">
        <v>5000</v>
      </c>
      <c r="F1583" t="s">
        <v>18</v>
      </c>
      <c r="G1583">
        <v>333</v>
      </c>
      <c r="H1583">
        <v>1000000</v>
      </c>
      <c r="I1583">
        <v>0.57999999999999996</v>
      </c>
      <c r="J1583" t="s">
        <v>5</v>
      </c>
      <c r="K1583">
        <v>6.3</v>
      </c>
      <c r="L1583">
        <f t="shared" si="24"/>
        <v>9.2063492063492056E-2</v>
      </c>
      <c r="M1583">
        <f>VLOOKUP( CONCATENATE(D1583,E1583),градация!A:D,4,0)</f>
        <v>4</v>
      </c>
      <c r="N1583">
        <f>VLOOKUP( CONCATENATE(G1583,H1583),градация!F:I,4,0)</f>
        <v>3</v>
      </c>
    </row>
    <row r="1584" spans="1:14" x14ac:dyDescent="0.3">
      <c r="A1584" t="s">
        <v>16</v>
      </c>
      <c r="B1584">
        <v>149</v>
      </c>
      <c r="C1584">
        <v>79</v>
      </c>
      <c r="D1584">
        <v>5000</v>
      </c>
      <c r="E1584">
        <v>10000</v>
      </c>
      <c r="F1584" t="s">
        <v>18</v>
      </c>
      <c r="G1584">
        <v>333</v>
      </c>
      <c r="H1584">
        <v>1000000</v>
      </c>
      <c r="I1584">
        <v>0.56999999999999995</v>
      </c>
      <c r="J1584" t="s">
        <v>5</v>
      </c>
      <c r="K1584">
        <v>6.3</v>
      </c>
      <c r="L1584">
        <f t="shared" si="24"/>
        <v>9.0476190476190474E-2</v>
      </c>
      <c r="M1584">
        <f>VLOOKUP( CONCATENATE(D1584,E1584),градация!A:D,4,0)</f>
        <v>5</v>
      </c>
      <c r="N1584">
        <f>VLOOKUP( CONCATENATE(G1584,H1584),градация!F:I,4,0)</f>
        <v>3</v>
      </c>
    </row>
    <row r="1585" spans="1:14" x14ac:dyDescent="0.3">
      <c r="A1585" t="s">
        <v>16</v>
      </c>
      <c r="B1585">
        <v>149</v>
      </c>
      <c r="C1585">
        <v>79</v>
      </c>
      <c r="D1585">
        <v>10000</v>
      </c>
      <c r="E1585">
        <v>100000</v>
      </c>
      <c r="F1585" t="s">
        <v>18</v>
      </c>
      <c r="G1585">
        <v>333</v>
      </c>
      <c r="H1585">
        <v>1000000</v>
      </c>
      <c r="I1585">
        <v>0.56000000000000005</v>
      </c>
      <c r="J1585" t="s">
        <v>5</v>
      </c>
      <c r="K1585">
        <v>6.3</v>
      </c>
      <c r="L1585">
        <f t="shared" si="24"/>
        <v>8.8888888888888906E-2</v>
      </c>
      <c r="M1585">
        <f>VLOOKUP( CONCATENATE(D1585,E1585),градация!A:D,4,0)</f>
        <v>6</v>
      </c>
      <c r="N1585">
        <f>VLOOKUP( CONCATENATE(G1585,H1585),градация!F:I,4,0)</f>
        <v>3</v>
      </c>
    </row>
    <row r="1586" spans="1:14" hidden="1" x14ac:dyDescent="0.3">
      <c r="A1586" t="s">
        <v>16</v>
      </c>
      <c r="B1586">
        <v>159</v>
      </c>
      <c r="C1586">
        <v>79</v>
      </c>
      <c r="D1586">
        <v>0</v>
      </c>
      <c r="E1586">
        <v>5</v>
      </c>
      <c r="F1586" t="s">
        <v>17</v>
      </c>
      <c r="G1586">
        <v>0</v>
      </c>
      <c r="H1586">
        <v>166</v>
      </c>
      <c r="I1586">
        <v>170</v>
      </c>
      <c r="J1586" t="s">
        <v>5</v>
      </c>
      <c r="K1586">
        <v>6.3</v>
      </c>
      <c r="L1586">
        <f t="shared" si="24"/>
        <v>26.984126984126984</v>
      </c>
      <c r="M1586">
        <f>VLOOKUP( CONCATENATE(D1586,E1586),градация!A:D,4,0)</f>
        <v>1</v>
      </c>
      <c r="N1586">
        <f>VLOOKUP( CONCATENATE(G1586,H1586),градация!F:I,4,0)</f>
        <v>1</v>
      </c>
    </row>
    <row r="1587" spans="1:14" hidden="1" x14ac:dyDescent="0.3">
      <c r="A1587" t="s">
        <v>16</v>
      </c>
      <c r="B1587">
        <v>159</v>
      </c>
      <c r="C1587">
        <v>79</v>
      </c>
      <c r="D1587">
        <v>5</v>
      </c>
      <c r="E1587">
        <v>25</v>
      </c>
      <c r="F1587" t="s">
        <v>17</v>
      </c>
      <c r="G1587">
        <v>0</v>
      </c>
      <c r="H1587">
        <v>166</v>
      </c>
      <c r="I1587">
        <v>165</v>
      </c>
      <c r="J1587" t="s">
        <v>5</v>
      </c>
      <c r="K1587">
        <v>6.3</v>
      </c>
      <c r="L1587">
        <f t="shared" si="24"/>
        <v>26.19047619047619</v>
      </c>
      <c r="M1587">
        <f>VLOOKUP( CONCATENATE(D1587,E1587),градация!A:D,4,0)</f>
        <v>2</v>
      </c>
      <c r="N1587">
        <f>VLOOKUP( CONCATENATE(G1587,H1587),градация!F:I,4,0)</f>
        <v>1</v>
      </c>
    </row>
    <row r="1588" spans="1:14" hidden="1" x14ac:dyDescent="0.3">
      <c r="A1588" t="s">
        <v>16</v>
      </c>
      <c r="B1588">
        <v>159</v>
      </c>
      <c r="C1588">
        <v>79</v>
      </c>
      <c r="D1588">
        <v>25</v>
      </c>
      <c r="E1588">
        <v>50</v>
      </c>
      <c r="F1588" t="s">
        <v>17</v>
      </c>
      <c r="G1588">
        <v>0</v>
      </c>
      <c r="H1588">
        <v>166</v>
      </c>
      <c r="I1588">
        <v>160</v>
      </c>
      <c r="J1588" t="s">
        <v>5</v>
      </c>
      <c r="K1588">
        <v>6.3</v>
      </c>
      <c r="L1588">
        <f t="shared" si="24"/>
        <v>25.396825396825399</v>
      </c>
      <c r="M1588">
        <f>VLOOKUP( CONCATENATE(D1588,E1588),градация!A:D,4,0)</f>
        <v>3</v>
      </c>
      <c r="N1588">
        <f>VLOOKUP( CONCATENATE(G1588,H1588),градация!F:I,4,0)</f>
        <v>1</v>
      </c>
    </row>
    <row r="1589" spans="1:14" hidden="1" x14ac:dyDescent="0.3">
      <c r="A1589" t="s">
        <v>16</v>
      </c>
      <c r="B1589">
        <v>159</v>
      </c>
      <c r="C1589">
        <v>79</v>
      </c>
      <c r="D1589">
        <v>0</v>
      </c>
      <c r="E1589">
        <v>5</v>
      </c>
      <c r="F1589" t="s">
        <v>17</v>
      </c>
      <c r="G1589">
        <v>166</v>
      </c>
      <c r="H1589">
        <v>333</v>
      </c>
      <c r="I1589">
        <v>190</v>
      </c>
      <c r="J1589" t="s">
        <v>5</v>
      </c>
      <c r="K1589">
        <v>6.3</v>
      </c>
      <c r="L1589">
        <f t="shared" si="24"/>
        <v>30.158730158730158</v>
      </c>
      <c r="M1589">
        <f>VLOOKUP( CONCATENATE(D1589,E1589),градация!A:D,4,0)</f>
        <v>1</v>
      </c>
      <c r="N1589">
        <f>VLOOKUP( CONCATENATE(G1589,H1589),градация!F:I,4,0)</f>
        <v>2</v>
      </c>
    </row>
    <row r="1590" spans="1:14" hidden="1" x14ac:dyDescent="0.3">
      <c r="A1590" t="s">
        <v>16</v>
      </c>
      <c r="B1590">
        <v>159</v>
      </c>
      <c r="C1590">
        <v>79</v>
      </c>
      <c r="D1590">
        <v>5</v>
      </c>
      <c r="E1590">
        <v>25</v>
      </c>
      <c r="F1590" t="s">
        <v>17</v>
      </c>
      <c r="G1590">
        <v>166</v>
      </c>
      <c r="H1590">
        <v>333</v>
      </c>
      <c r="I1590">
        <v>180</v>
      </c>
      <c r="J1590" t="s">
        <v>5</v>
      </c>
      <c r="K1590">
        <v>6.3</v>
      </c>
      <c r="L1590">
        <f t="shared" si="24"/>
        <v>28.571428571428573</v>
      </c>
      <c r="M1590">
        <f>VLOOKUP( CONCATENATE(D1590,E1590),градация!A:D,4,0)</f>
        <v>2</v>
      </c>
      <c r="N1590">
        <f>VLOOKUP( CONCATENATE(G1590,H1590),градация!F:I,4,0)</f>
        <v>2</v>
      </c>
    </row>
    <row r="1591" spans="1:14" hidden="1" x14ac:dyDescent="0.3">
      <c r="A1591" t="s">
        <v>16</v>
      </c>
      <c r="B1591">
        <v>159</v>
      </c>
      <c r="C1591">
        <v>79</v>
      </c>
      <c r="D1591">
        <v>25</v>
      </c>
      <c r="E1591">
        <v>50</v>
      </c>
      <c r="F1591" t="s">
        <v>17</v>
      </c>
      <c r="G1591">
        <v>166</v>
      </c>
      <c r="H1591">
        <v>333</v>
      </c>
      <c r="I1591">
        <v>170</v>
      </c>
      <c r="J1591" t="s">
        <v>5</v>
      </c>
      <c r="K1591">
        <v>6.3</v>
      </c>
      <c r="L1591">
        <f t="shared" si="24"/>
        <v>26.984126984126984</v>
      </c>
      <c r="M1591">
        <f>VLOOKUP( CONCATENATE(D1591,E1591),градация!A:D,4,0)</f>
        <v>3</v>
      </c>
      <c r="N1591">
        <f>VLOOKUP( CONCATENATE(G1591,H1591),градация!F:I,4,0)</f>
        <v>2</v>
      </c>
    </row>
    <row r="1592" spans="1:14" x14ac:dyDescent="0.3">
      <c r="A1592" t="s">
        <v>16</v>
      </c>
      <c r="B1592">
        <v>159</v>
      </c>
      <c r="C1592">
        <v>79</v>
      </c>
      <c r="D1592">
        <v>0</v>
      </c>
      <c r="E1592">
        <v>5000</v>
      </c>
      <c r="F1592" t="s">
        <v>18</v>
      </c>
      <c r="G1592">
        <v>333</v>
      </c>
      <c r="H1592">
        <v>1000000</v>
      </c>
      <c r="I1592">
        <v>0.55000000000000004</v>
      </c>
      <c r="J1592" t="s">
        <v>5</v>
      </c>
      <c r="K1592">
        <v>6.3</v>
      </c>
      <c r="L1592">
        <f t="shared" si="24"/>
        <v>8.7301587301587311E-2</v>
      </c>
      <c r="M1592">
        <f>VLOOKUP( CONCATENATE(D1592,E1592),градация!A:D,4,0)</f>
        <v>4</v>
      </c>
      <c r="N1592">
        <f>VLOOKUP( CONCATENATE(G1592,H1592),градация!F:I,4,0)</f>
        <v>3</v>
      </c>
    </row>
    <row r="1593" spans="1:14" x14ac:dyDescent="0.3">
      <c r="A1593" t="s">
        <v>16</v>
      </c>
      <c r="B1593">
        <v>159</v>
      </c>
      <c r="C1593">
        <v>79</v>
      </c>
      <c r="D1593">
        <v>5000</v>
      </c>
      <c r="E1593">
        <v>10000</v>
      </c>
      <c r="F1593" t="s">
        <v>18</v>
      </c>
      <c r="G1593">
        <v>333</v>
      </c>
      <c r="H1593">
        <v>1000000</v>
      </c>
      <c r="I1593">
        <v>0.54</v>
      </c>
      <c r="J1593" t="s">
        <v>5</v>
      </c>
      <c r="K1593">
        <v>6.3</v>
      </c>
      <c r="L1593">
        <f t="shared" si="24"/>
        <v>8.5714285714285729E-2</v>
      </c>
      <c r="M1593">
        <f>VLOOKUP( CONCATENATE(D1593,E1593),градация!A:D,4,0)</f>
        <v>5</v>
      </c>
      <c r="N1593">
        <f>VLOOKUP( CONCATENATE(G1593,H1593),градация!F:I,4,0)</f>
        <v>3</v>
      </c>
    </row>
    <row r="1594" spans="1:14" x14ac:dyDescent="0.3">
      <c r="A1594" t="s">
        <v>16</v>
      </c>
      <c r="B1594">
        <v>159</v>
      </c>
      <c r="C1594">
        <v>79</v>
      </c>
      <c r="D1594">
        <v>10000</v>
      </c>
      <c r="E1594">
        <v>100000</v>
      </c>
      <c r="F1594" t="s">
        <v>18</v>
      </c>
      <c r="G1594">
        <v>333</v>
      </c>
      <c r="H1594">
        <v>1000000</v>
      </c>
      <c r="I1594">
        <v>0.53</v>
      </c>
      <c r="J1594" t="s">
        <v>5</v>
      </c>
      <c r="K1594">
        <v>6.3</v>
      </c>
      <c r="L1594">
        <f t="shared" si="24"/>
        <v>8.4126984126984133E-2</v>
      </c>
      <c r="M1594">
        <f>VLOOKUP( CONCATENATE(D1594,E1594),градация!A:D,4,0)</f>
        <v>6</v>
      </c>
      <c r="N1594">
        <f>VLOOKUP( CONCATENATE(G1594,H1594),градация!F:I,4,0)</f>
        <v>3</v>
      </c>
    </row>
    <row r="1595" spans="1:14" hidden="1" x14ac:dyDescent="0.3">
      <c r="A1595" t="s">
        <v>16</v>
      </c>
      <c r="B1595">
        <v>8</v>
      </c>
      <c r="C1595">
        <v>79</v>
      </c>
      <c r="D1595">
        <v>0</v>
      </c>
      <c r="E1595">
        <v>5</v>
      </c>
      <c r="F1595" t="s">
        <v>17</v>
      </c>
      <c r="G1595">
        <v>0</v>
      </c>
      <c r="H1595">
        <v>166</v>
      </c>
      <c r="I1595">
        <v>130</v>
      </c>
      <c r="J1595" t="s">
        <v>5</v>
      </c>
      <c r="K1595">
        <v>6.3</v>
      </c>
      <c r="L1595">
        <f t="shared" si="24"/>
        <v>20.634920634920636</v>
      </c>
      <c r="M1595">
        <f>VLOOKUP( CONCATENATE(D1595,E1595),градация!A:D,4,0)</f>
        <v>1</v>
      </c>
      <c r="N1595">
        <f>VLOOKUP( CONCATENATE(G1595,H1595),градация!F:I,4,0)</f>
        <v>1</v>
      </c>
    </row>
    <row r="1596" spans="1:14" hidden="1" x14ac:dyDescent="0.3">
      <c r="A1596" t="s">
        <v>16</v>
      </c>
      <c r="B1596">
        <v>8</v>
      </c>
      <c r="C1596">
        <v>79</v>
      </c>
      <c r="D1596">
        <v>5</v>
      </c>
      <c r="E1596">
        <v>25</v>
      </c>
      <c r="F1596" t="s">
        <v>17</v>
      </c>
      <c r="G1596">
        <v>0</v>
      </c>
      <c r="H1596">
        <v>166</v>
      </c>
      <c r="I1596">
        <v>125</v>
      </c>
      <c r="J1596" t="s">
        <v>5</v>
      </c>
      <c r="K1596">
        <v>6.3</v>
      </c>
      <c r="L1596">
        <f t="shared" si="24"/>
        <v>19.841269841269842</v>
      </c>
      <c r="M1596">
        <f>VLOOKUP( CONCATENATE(D1596,E1596),градация!A:D,4,0)</f>
        <v>2</v>
      </c>
      <c r="N1596">
        <f>VLOOKUP( CONCATENATE(G1596,H1596),градация!F:I,4,0)</f>
        <v>1</v>
      </c>
    </row>
    <row r="1597" spans="1:14" hidden="1" x14ac:dyDescent="0.3">
      <c r="A1597" t="s">
        <v>16</v>
      </c>
      <c r="B1597">
        <v>8</v>
      </c>
      <c r="C1597">
        <v>79</v>
      </c>
      <c r="D1597">
        <v>25</v>
      </c>
      <c r="E1597">
        <v>50</v>
      </c>
      <c r="F1597" t="s">
        <v>17</v>
      </c>
      <c r="G1597">
        <v>0</v>
      </c>
      <c r="H1597">
        <v>166</v>
      </c>
      <c r="I1597">
        <v>120</v>
      </c>
      <c r="J1597" t="s">
        <v>5</v>
      </c>
      <c r="K1597">
        <v>6.3</v>
      </c>
      <c r="L1597">
        <f t="shared" si="24"/>
        <v>19.047619047619047</v>
      </c>
      <c r="M1597">
        <f>VLOOKUP( CONCATENATE(D1597,E1597),градация!A:D,4,0)</f>
        <v>3</v>
      </c>
      <c r="N1597">
        <f>VLOOKUP( CONCATENATE(G1597,H1597),градация!F:I,4,0)</f>
        <v>1</v>
      </c>
    </row>
    <row r="1598" spans="1:14" hidden="1" x14ac:dyDescent="0.3">
      <c r="A1598" t="s">
        <v>16</v>
      </c>
      <c r="B1598">
        <v>8</v>
      </c>
      <c r="C1598">
        <v>79</v>
      </c>
      <c r="D1598">
        <v>0</v>
      </c>
      <c r="E1598">
        <v>5</v>
      </c>
      <c r="F1598" t="s">
        <v>17</v>
      </c>
      <c r="G1598">
        <v>166</v>
      </c>
      <c r="H1598">
        <v>333</v>
      </c>
      <c r="I1598">
        <v>150</v>
      </c>
      <c r="J1598" t="s">
        <v>5</v>
      </c>
      <c r="K1598">
        <v>6.3</v>
      </c>
      <c r="L1598">
        <f t="shared" si="24"/>
        <v>23.80952380952381</v>
      </c>
      <c r="M1598">
        <f>VLOOKUP( CONCATENATE(D1598,E1598),градация!A:D,4,0)</f>
        <v>1</v>
      </c>
      <c r="N1598">
        <f>VLOOKUP( CONCATENATE(G1598,H1598),градация!F:I,4,0)</f>
        <v>2</v>
      </c>
    </row>
    <row r="1599" spans="1:14" hidden="1" x14ac:dyDescent="0.3">
      <c r="A1599" t="s">
        <v>16</v>
      </c>
      <c r="B1599">
        <v>8</v>
      </c>
      <c r="C1599">
        <v>79</v>
      </c>
      <c r="D1599">
        <v>5</v>
      </c>
      <c r="E1599">
        <v>25</v>
      </c>
      <c r="F1599" t="s">
        <v>17</v>
      </c>
      <c r="G1599">
        <v>166</v>
      </c>
      <c r="H1599">
        <v>333</v>
      </c>
      <c r="I1599">
        <v>140</v>
      </c>
      <c r="J1599" t="s">
        <v>5</v>
      </c>
      <c r="K1599">
        <v>6.3</v>
      </c>
      <c r="L1599">
        <f t="shared" si="24"/>
        <v>22.222222222222221</v>
      </c>
      <c r="M1599">
        <f>VLOOKUP( CONCATENATE(D1599,E1599),градация!A:D,4,0)</f>
        <v>2</v>
      </c>
      <c r="N1599">
        <f>VLOOKUP( CONCATENATE(G1599,H1599),градация!F:I,4,0)</f>
        <v>2</v>
      </c>
    </row>
    <row r="1600" spans="1:14" hidden="1" x14ac:dyDescent="0.3">
      <c r="A1600" t="s">
        <v>16</v>
      </c>
      <c r="B1600">
        <v>8</v>
      </c>
      <c r="C1600">
        <v>79</v>
      </c>
      <c r="D1600">
        <v>25</v>
      </c>
      <c r="E1600">
        <v>50</v>
      </c>
      <c r="F1600" t="s">
        <v>17</v>
      </c>
      <c r="G1600">
        <v>166</v>
      </c>
      <c r="H1600">
        <v>333</v>
      </c>
      <c r="I1600">
        <v>135</v>
      </c>
      <c r="J1600" t="s">
        <v>5</v>
      </c>
      <c r="K1600">
        <v>6.3</v>
      </c>
      <c r="L1600">
        <f t="shared" si="24"/>
        <v>21.428571428571431</v>
      </c>
      <c r="M1600">
        <f>VLOOKUP( CONCATENATE(D1600,E1600),градация!A:D,4,0)</f>
        <v>3</v>
      </c>
      <c r="N1600">
        <f>VLOOKUP( CONCATENATE(G1600,H1600),градация!F:I,4,0)</f>
        <v>2</v>
      </c>
    </row>
    <row r="1601" spans="1:14" x14ac:dyDescent="0.3">
      <c r="A1601" t="s">
        <v>16</v>
      </c>
      <c r="B1601">
        <v>8</v>
      </c>
      <c r="C1601">
        <v>79</v>
      </c>
      <c r="D1601">
        <v>0</v>
      </c>
      <c r="E1601">
        <v>5000</v>
      </c>
      <c r="F1601" t="s">
        <v>18</v>
      </c>
      <c r="G1601">
        <v>333</v>
      </c>
      <c r="H1601">
        <v>1000000</v>
      </c>
      <c r="I1601">
        <v>0.44</v>
      </c>
      <c r="J1601" t="s">
        <v>5</v>
      </c>
      <c r="K1601">
        <v>6.3</v>
      </c>
      <c r="L1601">
        <f t="shared" si="24"/>
        <v>6.9841269841269843E-2</v>
      </c>
      <c r="M1601">
        <f>VLOOKUP( CONCATENATE(D1601,E1601),градация!A:D,4,0)</f>
        <v>4</v>
      </c>
      <c r="N1601">
        <f>VLOOKUP( CONCATENATE(G1601,H1601),градация!F:I,4,0)</f>
        <v>3</v>
      </c>
    </row>
    <row r="1602" spans="1:14" x14ac:dyDescent="0.3">
      <c r="A1602" t="s">
        <v>16</v>
      </c>
      <c r="B1602">
        <v>8</v>
      </c>
      <c r="C1602">
        <v>79</v>
      </c>
      <c r="D1602">
        <v>5000</v>
      </c>
      <c r="E1602">
        <v>10000</v>
      </c>
      <c r="F1602" t="s">
        <v>18</v>
      </c>
      <c r="G1602">
        <v>333</v>
      </c>
      <c r="H1602">
        <v>1000000</v>
      </c>
      <c r="I1602">
        <v>0.43</v>
      </c>
      <c r="J1602" t="s">
        <v>5</v>
      </c>
      <c r="K1602">
        <v>6.3</v>
      </c>
      <c r="L1602">
        <f t="shared" si="24"/>
        <v>6.8253968253968261E-2</v>
      </c>
      <c r="M1602">
        <f>VLOOKUP( CONCATENATE(D1602,E1602),градация!A:D,4,0)</f>
        <v>5</v>
      </c>
      <c r="N1602">
        <f>VLOOKUP( CONCATENATE(G1602,H1602),градация!F:I,4,0)</f>
        <v>3</v>
      </c>
    </row>
    <row r="1603" spans="1:14" x14ac:dyDescent="0.3">
      <c r="A1603" t="s">
        <v>16</v>
      </c>
      <c r="B1603">
        <v>8</v>
      </c>
      <c r="C1603">
        <v>79</v>
      </c>
      <c r="D1603">
        <v>10000</v>
      </c>
      <c r="E1603">
        <v>100000</v>
      </c>
      <c r="F1603" t="s">
        <v>18</v>
      </c>
      <c r="G1603">
        <v>333</v>
      </c>
      <c r="H1603">
        <v>1000000</v>
      </c>
      <c r="I1603">
        <v>0.42</v>
      </c>
      <c r="J1603" t="s">
        <v>5</v>
      </c>
      <c r="K1603">
        <v>6.3</v>
      </c>
      <c r="L1603">
        <f t="shared" ref="L1603:L1666" si="25">I1603/K1603</f>
        <v>6.6666666666666666E-2</v>
      </c>
      <c r="M1603">
        <f>VLOOKUP( CONCATENATE(D1603,E1603),градация!A:D,4,0)</f>
        <v>6</v>
      </c>
      <c r="N1603">
        <f>VLOOKUP( CONCATENATE(G1603,H1603),градация!F:I,4,0)</f>
        <v>3</v>
      </c>
    </row>
    <row r="1604" spans="1:14" hidden="1" x14ac:dyDescent="0.3">
      <c r="A1604" t="s">
        <v>16</v>
      </c>
      <c r="B1604">
        <v>112</v>
      </c>
      <c r="C1604">
        <v>79</v>
      </c>
      <c r="D1604">
        <v>0</v>
      </c>
      <c r="E1604">
        <v>5</v>
      </c>
      <c r="F1604" t="s">
        <v>17</v>
      </c>
      <c r="G1604">
        <v>0</v>
      </c>
      <c r="H1604">
        <v>166</v>
      </c>
      <c r="I1604">
        <v>180</v>
      </c>
      <c r="J1604" t="s">
        <v>5</v>
      </c>
      <c r="K1604">
        <v>6.3</v>
      </c>
      <c r="L1604">
        <f t="shared" si="25"/>
        <v>28.571428571428573</v>
      </c>
      <c r="M1604">
        <f>VLOOKUP( CONCATENATE(D1604,E1604),градация!A:D,4,0)</f>
        <v>1</v>
      </c>
      <c r="N1604">
        <f>VLOOKUP( CONCATENATE(G1604,H1604),градация!F:I,4,0)</f>
        <v>1</v>
      </c>
    </row>
    <row r="1605" spans="1:14" hidden="1" x14ac:dyDescent="0.3">
      <c r="A1605" t="s">
        <v>16</v>
      </c>
      <c r="B1605">
        <v>112</v>
      </c>
      <c r="C1605">
        <v>79</v>
      </c>
      <c r="D1605">
        <v>5</v>
      </c>
      <c r="E1605">
        <v>25</v>
      </c>
      <c r="F1605" t="s">
        <v>17</v>
      </c>
      <c r="G1605">
        <v>0</v>
      </c>
      <c r="H1605">
        <v>166</v>
      </c>
      <c r="I1605">
        <v>175</v>
      </c>
      <c r="J1605" t="s">
        <v>5</v>
      </c>
      <c r="K1605">
        <v>6.3</v>
      </c>
      <c r="L1605">
        <f t="shared" si="25"/>
        <v>27.777777777777779</v>
      </c>
      <c r="M1605">
        <f>VLOOKUP( CONCATENATE(D1605,E1605),градация!A:D,4,0)</f>
        <v>2</v>
      </c>
      <c r="N1605">
        <f>VLOOKUP( CONCATENATE(G1605,H1605),градация!F:I,4,0)</f>
        <v>1</v>
      </c>
    </row>
    <row r="1606" spans="1:14" hidden="1" x14ac:dyDescent="0.3">
      <c r="A1606" t="s">
        <v>16</v>
      </c>
      <c r="B1606">
        <v>112</v>
      </c>
      <c r="C1606">
        <v>79</v>
      </c>
      <c r="D1606">
        <v>25</v>
      </c>
      <c r="E1606">
        <v>50</v>
      </c>
      <c r="F1606" t="s">
        <v>17</v>
      </c>
      <c r="G1606">
        <v>0</v>
      </c>
      <c r="H1606">
        <v>166</v>
      </c>
      <c r="I1606">
        <v>170</v>
      </c>
      <c r="J1606" t="s">
        <v>5</v>
      </c>
      <c r="K1606">
        <v>6.3</v>
      </c>
      <c r="L1606">
        <f t="shared" si="25"/>
        <v>26.984126984126984</v>
      </c>
      <c r="M1606">
        <f>VLOOKUP( CONCATENATE(D1606,E1606),градация!A:D,4,0)</f>
        <v>3</v>
      </c>
      <c r="N1606">
        <f>VLOOKUP( CONCATENATE(G1606,H1606),градация!F:I,4,0)</f>
        <v>1</v>
      </c>
    </row>
    <row r="1607" spans="1:14" hidden="1" x14ac:dyDescent="0.3">
      <c r="A1607" t="s">
        <v>16</v>
      </c>
      <c r="B1607">
        <v>112</v>
      </c>
      <c r="C1607">
        <v>79</v>
      </c>
      <c r="D1607">
        <v>0</v>
      </c>
      <c r="E1607">
        <v>5</v>
      </c>
      <c r="F1607" t="s">
        <v>17</v>
      </c>
      <c r="G1607">
        <v>166</v>
      </c>
      <c r="H1607">
        <v>333</v>
      </c>
      <c r="I1607">
        <v>200</v>
      </c>
      <c r="J1607" t="s">
        <v>5</v>
      </c>
      <c r="K1607">
        <v>6.3</v>
      </c>
      <c r="L1607">
        <f t="shared" si="25"/>
        <v>31.746031746031747</v>
      </c>
      <c r="M1607">
        <f>VLOOKUP( CONCATENATE(D1607,E1607),градация!A:D,4,0)</f>
        <v>1</v>
      </c>
      <c r="N1607">
        <f>VLOOKUP( CONCATENATE(G1607,H1607),градация!F:I,4,0)</f>
        <v>2</v>
      </c>
    </row>
    <row r="1608" spans="1:14" hidden="1" x14ac:dyDescent="0.3">
      <c r="A1608" t="s">
        <v>16</v>
      </c>
      <c r="B1608">
        <v>112</v>
      </c>
      <c r="C1608">
        <v>79</v>
      </c>
      <c r="D1608">
        <v>5</v>
      </c>
      <c r="E1608">
        <v>25</v>
      </c>
      <c r="F1608" t="s">
        <v>17</v>
      </c>
      <c r="G1608">
        <v>166</v>
      </c>
      <c r="H1608">
        <v>333</v>
      </c>
      <c r="I1608">
        <v>190</v>
      </c>
      <c r="J1608" t="s">
        <v>5</v>
      </c>
      <c r="K1608">
        <v>6.3</v>
      </c>
      <c r="L1608">
        <f t="shared" si="25"/>
        <v>30.158730158730158</v>
      </c>
      <c r="M1608">
        <f>VLOOKUP( CONCATENATE(D1608,E1608),градация!A:D,4,0)</f>
        <v>2</v>
      </c>
      <c r="N1608">
        <f>VLOOKUP( CONCATENATE(G1608,H1608),градация!F:I,4,0)</f>
        <v>2</v>
      </c>
    </row>
    <row r="1609" spans="1:14" hidden="1" x14ac:dyDescent="0.3">
      <c r="A1609" t="s">
        <v>16</v>
      </c>
      <c r="B1609">
        <v>112</v>
      </c>
      <c r="C1609">
        <v>79</v>
      </c>
      <c r="D1609">
        <v>25</v>
      </c>
      <c r="E1609">
        <v>50</v>
      </c>
      <c r="F1609" t="s">
        <v>17</v>
      </c>
      <c r="G1609">
        <v>166</v>
      </c>
      <c r="H1609">
        <v>333</v>
      </c>
      <c r="I1609">
        <v>180</v>
      </c>
      <c r="J1609" t="s">
        <v>5</v>
      </c>
      <c r="K1609">
        <v>6.3</v>
      </c>
      <c r="L1609">
        <f t="shared" si="25"/>
        <v>28.571428571428573</v>
      </c>
      <c r="M1609">
        <f>VLOOKUP( CONCATENATE(D1609,E1609),градация!A:D,4,0)</f>
        <v>3</v>
      </c>
      <c r="N1609">
        <f>VLOOKUP( CONCATENATE(G1609,H1609),градация!F:I,4,0)</f>
        <v>2</v>
      </c>
    </row>
    <row r="1610" spans="1:14" x14ac:dyDescent="0.3">
      <c r="A1610" t="s">
        <v>16</v>
      </c>
      <c r="B1610">
        <v>112</v>
      </c>
      <c r="C1610">
        <v>79</v>
      </c>
      <c r="D1610">
        <v>0</v>
      </c>
      <c r="E1610">
        <v>5000</v>
      </c>
      <c r="F1610" t="s">
        <v>18</v>
      </c>
      <c r="G1610">
        <v>333</v>
      </c>
      <c r="H1610">
        <v>1000000</v>
      </c>
      <c r="I1610">
        <v>0.5</v>
      </c>
      <c r="J1610" t="s">
        <v>5</v>
      </c>
      <c r="K1610">
        <v>6.3</v>
      </c>
      <c r="L1610">
        <f t="shared" si="25"/>
        <v>7.9365079365079361E-2</v>
      </c>
      <c r="M1610">
        <f>VLOOKUP( CONCATENATE(D1610,E1610),градация!A:D,4,0)</f>
        <v>4</v>
      </c>
      <c r="N1610">
        <f>VLOOKUP( CONCATENATE(G1610,H1610),градация!F:I,4,0)</f>
        <v>3</v>
      </c>
    </row>
    <row r="1611" spans="1:14" x14ac:dyDescent="0.3">
      <c r="A1611" t="s">
        <v>16</v>
      </c>
      <c r="B1611">
        <v>112</v>
      </c>
      <c r="C1611">
        <v>79</v>
      </c>
      <c r="D1611">
        <v>5000</v>
      </c>
      <c r="E1611">
        <v>10000</v>
      </c>
      <c r="F1611" t="s">
        <v>18</v>
      </c>
      <c r="G1611">
        <v>333</v>
      </c>
      <c r="H1611">
        <v>1000000</v>
      </c>
      <c r="I1611">
        <v>0.49</v>
      </c>
      <c r="J1611" t="s">
        <v>5</v>
      </c>
      <c r="K1611">
        <v>6.3</v>
      </c>
      <c r="L1611">
        <f t="shared" si="25"/>
        <v>7.7777777777777779E-2</v>
      </c>
      <c r="M1611">
        <f>VLOOKUP( CONCATENATE(D1611,E1611),градация!A:D,4,0)</f>
        <v>5</v>
      </c>
      <c r="N1611">
        <f>VLOOKUP( CONCATENATE(G1611,H1611),градация!F:I,4,0)</f>
        <v>3</v>
      </c>
    </row>
    <row r="1612" spans="1:14" x14ac:dyDescent="0.3">
      <c r="A1612" t="s">
        <v>16</v>
      </c>
      <c r="B1612">
        <v>112</v>
      </c>
      <c r="C1612">
        <v>79</v>
      </c>
      <c r="D1612">
        <v>10000</v>
      </c>
      <c r="E1612">
        <v>100000</v>
      </c>
      <c r="F1612" t="s">
        <v>18</v>
      </c>
      <c r="G1612">
        <v>333</v>
      </c>
      <c r="H1612">
        <v>1000000</v>
      </c>
      <c r="I1612">
        <v>0.48</v>
      </c>
      <c r="J1612" t="s">
        <v>5</v>
      </c>
      <c r="K1612">
        <v>6.3</v>
      </c>
      <c r="L1612">
        <f t="shared" si="25"/>
        <v>7.6190476190476183E-2</v>
      </c>
      <c r="M1612">
        <f>VLOOKUP( CONCATENATE(D1612,E1612),градация!A:D,4,0)</f>
        <v>6</v>
      </c>
      <c r="N1612">
        <f>VLOOKUP( CONCATENATE(G1612,H1612),градация!F:I,4,0)</f>
        <v>3</v>
      </c>
    </row>
    <row r="1613" spans="1:14" hidden="1" x14ac:dyDescent="0.3">
      <c r="A1613" t="s">
        <v>16</v>
      </c>
      <c r="B1613">
        <v>10</v>
      </c>
      <c r="C1613">
        <v>79</v>
      </c>
      <c r="D1613">
        <v>0</v>
      </c>
      <c r="E1613">
        <v>5</v>
      </c>
      <c r="F1613" t="s">
        <v>17</v>
      </c>
      <c r="G1613">
        <v>0</v>
      </c>
      <c r="H1613">
        <v>166</v>
      </c>
      <c r="I1613">
        <v>160</v>
      </c>
      <c r="J1613" t="s">
        <v>5</v>
      </c>
      <c r="K1613">
        <v>6.3</v>
      </c>
      <c r="L1613">
        <f t="shared" si="25"/>
        <v>25.396825396825399</v>
      </c>
      <c r="M1613">
        <f>VLOOKUP( CONCATENATE(D1613,E1613),градация!A:D,4,0)</f>
        <v>1</v>
      </c>
      <c r="N1613">
        <f>VLOOKUP( CONCATENATE(G1613,H1613),градация!F:I,4,0)</f>
        <v>1</v>
      </c>
    </row>
    <row r="1614" spans="1:14" hidden="1" x14ac:dyDescent="0.3">
      <c r="A1614" t="s">
        <v>16</v>
      </c>
      <c r="B1614">
        <v>10</v>
      </c>
      <c r="C1614">
        <v>79</v>
      </c>
      <c r="D1614">
        <v>5</v>
      </c>
      <c r="E1614">
        <v>25</v>
      </c>
      <c r="F1614" t="s">
        <v>17</v>
      </c>
      <c r="G1614">
        <v>0</v>
      </c>
      <c r="H1614">
        <v>166</v>
      </c>
      <c r="I1614">
        <v>155</v>
      </c>
      <c r="J1614" t="s">
        <v>5</v>
      </c>
      <c r="K1614">
        <v>6.3</v>
      </c>
      <c r="L1614">
        <f t="shared" si="25"/>
        <v>24.603174603174605</v>
      </c>
      <c r="M1614">
        <f>VLOOKUP( CONCATENATE(D1614,E1614),градация!A:D,4,0)</f>
        <v>2</v>
      </c>
      <c r="N1614">
        <f>VLOOKUP( CONCATENATE(G1614,H1614),градация!F:I,4,0)</f>
        <v>1</v>
      </c>
    </row>
    <row r="1615" spans="1:14" hidden="1" x14ac:dyDescent="0.3">
      <c r="A1615" t="s">
        <v>16</v>
      </c>
      <c r="B1615">
        <v>10</v>
      </c>
      <c r="C1615">
        <v>79</v>
      </c>
      <c r="D1615">
        <v>25</v>
      </c>
      <c r="E1615">
        <v>50</v>
      </c>
      <c r="F1615" t="s">
        <v>17</v>
      </c>
      <c r="G1615">
        <v>0</v>
      </c>
      <c r="H1615">
        <v>166</v>
      </c>
      <c r="I1615">
        <v>150</v>
      </c>
      <c r="J1615" t="s">
        <v>5</v>
      </c>
      <c r="K1615">
        <v>6.3</v>
      </c>
      <c r="L1615">
        <f t="shared" si="25"/>
        <v>23.80952380952381</v>
      </c>
      <c r="M1615">
        <f>VLOOKUP( CONCATENATE(D1615,E1615),градация!A:D,4,0)</f>
        <v>3</v>
      </c>
      <c r="N1615">
        <f>VLOOKUP( CONCATENATE(G1615,H1615),градация!F:I,4,0)</f>
        <v>1</v>
      </c>
    </row>
    <row r="1616" spans="1:14" hidden="1" x14ac:dyDescent="0.3">
      <c r="A1616" t="s">
        <v>16</v>
      </c>
      <c r="B1616">
        <v>10</v>
      </c>
      <c r="C1616">
        <v>79</v>
      </c>
      <c r="D1616">
        <v>0</v>
      </c>
      <c r="E1616">
        <v>5</v>
      </c>
      <c r="F1616" t="s">
        <v>17</v>
      </c>
      <c r="G1616">
        <v>166</v>
      </c>
      <c r="H1616">
        <v>333</v>
      </c>
      <c r="I1616">
        <v>180</v>
      </c>
      <c r="J1616" t="s">
        <v>5</v>
      </c>
      <c r="K1616">
        <v>6.3</v>
      </c>
      <c r="L1616">
        <f t="shared" si="25"/>
        <v>28.571428571428573</v>
      </c>
      <c r="M1616">
        <f>VLOOKUP( CONCATENATE(D1616,E1616),градация!A:D,4,0)</f>
        <v>1</v>
      </c>
      <c r="N1616">
        <f>VLOOKUP( CONCATENATE(G1616,H1616),градация!F:I,4,0)</f>
        <v>2</v>
      </c>
    </row>
    <row r="1617" spans="1:14" hidden="1" x14ac:dyDescent="0.3">
      <c r="A1617" t="s">
        <v>16</v>
      </c>
      <c r="B1617">
        <v>10</v>
      </c>
      <c r="C1617">
        <v>79</v>
      </c>
      <c r="D1617">
        <v>5</v>
      </c>
      <c r="E1617">
        <v>25</v>
      </c>
      <c r="F1617" t="s">
        <v>17</v>
      </c>
      <c r="G1617">
        <v>166</v>
      </c>
      <c r="H1617">
        <v>333</v>
      </c>
      <c r="I1617">
        <v>170</v>
      </c>
      <c r="J1617" t="s">
        <v>5</v>
      </c>
      <c r="K1617">
        <v>6.3</v>
      </c>
      <c r="L1617">
        <f t="shared" si="25"/>
        <v>26.984126984126984</v>
      </c>
      <c r="M1617">
        <f>VLOOKUP( CONCATENATE(D1617,E1617),градация!A:D,4,0)</f>
        <v>2</v>
      </c>
      <c r="N1617">
        <f>VLOOKUP( CONCATENATE(G1617,H1617),градация!F:I,4,0)</f>
        <v>2</v>
      </c>
    </row>
    <row r="1618" spans="1:14" hidden="1" x14ac:dyDescent="0.3">
      <c r="A1618" t="s">
        <v>16</v>
      </c>
      <c r="B1618">
        <v>10</v>
      </c>
      <c r="C1618">
        <v>79</v>
      </c>
      <c r="D1618">
        <v>25</v>
      </c>
      <c r="E1618">
        <v>50</v>
      </c>
      <c r="F1618" t="s">
        <v>17</v>
      </c>
      <c r="G1618">
        <v>166</v>
      </c>
      <c r="H1618">
        <v>333</v>
      </c>
      <c r="I1618">
        <v>160</v>
      </c>
      <c r="J1618" t="s">
        <v>5</v>
      </c>
      <c r="K1618">
        <v>6.3</v>
      </c>
      <c r="L1618">
        <f t="shared" si="25"/>
        <v>25.396825396825399</v>
      </c>
      <c r="M1618">
        <f>VLOOKUP( CONCATENATE(D1618,E1618),градация!A:D,4,0)</f>
        <v>3</v>
      </c>
      <c r="N1618">
        <f>VLOOKUP( CONCATENATE(G1618,H1618),градация!F:I,4,0)</f>
        <v>2</v>
      </c>
    </row>
    <row r="1619" spans="1:14" x14ac:dyDescent="0.3">
      <c r="A1619" t="s">
        <v>16</v>
      </c>
      <c r="B1619">
        <v>10</v>
      </c>
      <c r="C1619">
        <v>79</v>
      </c>
      <c r="D1619">
        <v>0</v>
      </c>
      <c r="E1619">
        <v>5000</v>
      </c>
      <c r="F1619" t="s">
        <v>18</v>
      </c>
      <c r="G1619">
        <v>333</v>
      </c>
      <c r="H1619">
        <v>1000000</v>
      </c>
      <c r="I1619">
        <v>0.45</v>
      </c>
      <c r="J1619" t="s">
        <v>5</v>
      </c>
      <c r="K1619">
        <v>6.3</v>
      </c>
      <c r="L1619">
        <f t="shared" si="25"/>
        <v>7.1428571428571438E-2</v>
      </c>
      <c r="M1619">
        <f>VLOOKUP( CONCATENATE(D1619,E1619),градация!A:D,4,0)</f>
        <v>4</v>
      </c>
      <c r="N1619">
        <f>VLOOKUP( CONCATENATE(G1619,H1619),градация!F:I,4,0)</f>
        <v>3</v>
      </c>
    </row>
    <row r="1620" spans="1:14" x14ac:dyDescent="0.3">
      <c r="A1620" t="s">
        <v>16</v>
      </c>
      <c r="B1620">
        <v>10</v>
      </c>
      <c r="C1620">
        <v>79</v>
      </c>
      <c r="D1620">
        <v>5000</v>
      </c>
      <c r="E1620">
        <v>10000</v>
      </c>
      <c r="F1620" t="s">
        <v>18</v>
      </c>
      <c r="G1620">
        <v>333</v>
      </c>
      <c r="H1620">
        <v>1000000</v>
      </c>
      <c r="I1620">
        <v>0.44</v>
      </c>
      <c r="J1620" t="s">
        <v>5</v>
      </c>
      <c r="K1620">
        <v>6.3</v>
      </c>
      <c r="L1620">
        <f t="shared" si="25"/>
        <v>6.9841269841269843E-2</v>
      </c>
      <c r="M1620">
        <f>VLOOKUP( CONCATENATE(D1620,E1620),градация!A:D,4,0)</f>
        <v>5</v>
      </c>
      <c r="N1620">
        <f>VLOOKUP( CONCATENATE(G1620,H1620),градация!F:I,4,0)</f>
        <v>3</v>
      </c>
    </row>
    <row r="1621" spans="1:14" x14ac:dyDescent="0.3">
      <c r="A1621" t="s">
        <v>16</v>
      </c>
      <c r="B1621">
        <v>10</v>
      </c>
      <c r="C1621">
        <v>79</v>
      </c>
      <c r="D1621">
        <v>10000</v>
      </c>
      <c r="E1621">
        <v>100000</v>
      </c>
      <c r="F1621" t="s">
        <v>18</v>
      </c>
      <c r="G1621">
        <v>333</v>
      </c>
      <c r="H1621">
        <v>1000000</v>
      </c>
      <c r="I1621">
        <v>0.43</v>
      </c>
      <c r="J1621" t="s">
        <v>5</v>
      </c>
      <c r="K1621">
        <v>6.3</v>
      </c>
      <c r="L1621">
        <f t="shared" si="25"/>
        <v>6.8253968253968261E-2</v>
      </c>
      <c r="M1621">
        <f>VLOOKUP( CONCATENATE(D1621,E1621),градация!A:D,4,0)</f>
        <v>6</v>
      </c>
      <c r="N1621">
        <f>VLOOKUP( CONCATENATE(G1621,H1621),градация!F:I,4,0)</f>
        <v>3</v>
      </c>
    </row>
    <row r="1622" spans="1:14" hidden="1" x14ac:dyDescent="0.3">
      <c r="A1622" t="s">
        <v>16</v>
      </c>
      <c r="B1622">
        <v>12</v>
      </c>
      <c r="C1622">
        <v>79</v>
      </c>
      <c r="D1622">
        <v>0</v>
      </c>
      <c r="E1622">
        <v>5</v>
      </c>
      <c r="F1622" t="s">
        <v>17</v>
      </c>
      <c r="G1622">
        <v>0</v>
      </c>
      <c r="H1622">
        <v>166</v>
      </c>
      <c r="I1622">
        <v>170</v>
      </c>
      <c r="J1622" t="s">
        <v>5</v>
      </c>
      <c r="K1622">
        <v>6.3</v>
      </c>
      <c r="L1622">
        <f t="shared" si="25"/>
        <v>26.984126984126984</v>
      </c>
      <c r="M1622">
        <f>VLOOKUP( CONCATENATE(D1622,E1622),градация!A:D,4,0)</f>
        <v>1</v>
      </c>
      <c r="N1622">
        <f>VLOOKUP( CONCATENATE(G1622,H1622),градация!F:I,4,0)</f>
        <v>1</v>
      </c>
    </row>
    <row r="1623" spans="1:14" hidden="1" x14ac:dyDescent="0.3">
      <c r="A1623" t="s">
        <v>16</v>
      </c>
      <c r="B1623">
        <v>12</v>
      </c>
      <c r="C1623">
        <v>79</v>
      </c>
      <c r="D1623">
        <v>5</v>
      </c>
      <c r="E1623">
        <v>25</v>
      </c>
      <c r="F1623" t="s">
        <v>17</v>
      </c>
      <c r="G1623">
        <v>0</v>
      </c>
      <c r="H1623">
        <v>166</v>
      </c>
      <c r="I1623">
        <v>165</v>
      </c>
      <c r="J1623" t="s">
        <v>5</v>
      </c>
      <c r="K1623">
        <v>6.3</v>
      </c>
      <c r="L1623">
        <f t="shared" si="25"/>
        <v>26.19047619047619</v>
      </c>
      <c r="M1623">
        <f>VLOOKUP( CONCATENATE(D1623,E1623),градация!A:D,4,0)</f>
        <v>2</v>
      </c>
      <c r="N1623">
        <f>VLOOKUP( CONCATENATE(G1623,H1623),градация!F:I,4,0)</f>
        <v>1</v>
      </c>
    </row>
    <row r="1624" spans="1:14" hidden="1" x14ac:dyDescent="0.3">
      <c r="A1624" t="s">
        <v>16</v>
      </c>
      <c r="B1624">
        <v>12</v>
      </c>
      <c r="C1624">
        <v>79</v>
      </c>
      <c r="D1624">
        <v>25</v>
      </c>
      <c r="E1624">
        <v>50</v>
      </c>
      <c r="F1624" t="s">
        <v>17</v>
      </c>
      <c r="G1624">
        <v>0</v>
      </c>
      <c r="H1624">
        <v>166</v>
      </c>
      <c r="I1624">
        <v>160</v>
      </c>
      <c r="J1624" t="s">
        <v>5</v>
      </c>
      <c r="K1624">
        <v>6.3</v>
      </c>
      <c r="L1624">
        <f t="shared" si="25"/>
        <v>25.396825396825399</v>
      </c>
      <c r="M1624">
        <f>VLOOKUP( CONCATENATE(D1624,E1624),градация!A:D,4,0)</f>
        <v>3</v>
      </c>
      <c r="N1624">
        <f>VLOOKUP( CONCATENATE(G1624,H1624),градация!F:I,4,0)</f>
        <v>1</v>
      </c>
    </row>
    <row r="1625" spans="1:14" hidden="1" x14ac:dyDescent="0.3">
      <c r="A1625" t="s">
        <v>16</v>
      </c>
      <c r="B1625">
        <v>12</v>
      </c>
      <c r="C1625">
        <v>79</v>
      </c>
      <c r="D1625">
        <v>0</v>
      </c>
      <c r="E1625">
        <v>5</v>
      </c>
      <c r="F1625" t="s">
        <v>17</v>
      </c>
      <c r="G1625">
        <v>166</v>
      </c>
      <c r="H1625">
        <v>333</v>
      </c>
      <c r="I1625">
        <v>190</v>
      </c>
      <c r="J1625" t="s">
        <v>5</v>
      </c>
      <c r="K1625">
        <v>6.3</v>
      </c>
      <c r="L1625">
        <f t="shared" si="25"/>
        <v>30.158730158730158</v>
      </c>
      <c r="M1625">
        <f>VLOOKUP( CONCATENATE(D1625,E1625),градация!A:D,4,0)</f>
        <v>1</v>
      </c>
      <c r="N1625">
        <f>VLOOKUP( CONCATENATE(G1625,H1625),градация!F:I,4,0)</f>
        <v>2</v>
      </c>
    </row>
    <row r="1626" spans="1:14" hidden="1" x14ac:dyDescent="0.3">
      <c r="A1626" t="s">
        <v>16</v>
      </c>
      <c r="B1626">
        <v>12</v>
      </c>
      <c r="C1626">
        <v>79</v>
      </c>
      <c r="D1626">
        <v>5</v>
      </c>
      <c r="E1626">
        <v>25</v>
      </c>
      <c r="F1626" t="s">
        <v>17</v>
      </c>
      <c r="G1626">
        <v>166</v>
      </c>
      <c r="H1626">
        <v>333</v>
      </c>
      <c r="I1626">
        <v>180</v>
      </c>
      <c r="J1626" t="s">
        <v>5</v>
      </c>
      <c r="K1626">
        <v>6.3</v>
      </c>
      <c r="L1626">
        <f t="shared" si="25"/>
        <v>28.571428571428573</v>
      </c>
      <c r="M1626">
        <f>VLOOKUP( CONCATENATE(D1626,E1626),градация!A:D,4,0)</f>
        <v>2</v>
      </c>
      <c r="N1626">
        <f>VLOOKUP( CONCATENATE(G1626,H1626),градация!F:I,4,0)</f>
        <v>2</v>
      </c>
    </row>
    <row r="1627" spans="1:14" hidden="1" x14ac:dyDescent="0.3">
      <c r="A1627" t="s">
        <v>16</v>
      </c>
      <c r="B1627">
        <v>12</v>
      </c>
      <c r="C1627">
        <v>79</v>
      </c>
      <c r="D1627">
        <v>25</v>
      </c>
      <c r="E1627">
        <v>50</v>
      </c>
      <c r="F1627" t="s">
        <v>17</v>
      </c>
      <c r="G1627">
        <v>166</v>
      </c>
      <c r="H1627">
        <v>333</v>
      </c>
      <c r="I1627">
        <v>170</v>
      </c>
      <c r="J1627" t="s">
        <v>5</v>
      </c>
      <c r="K1627">
        <v>6.3</v>
      </c>
      <c r="L1627">
        <f t="shared" si="25"/>
        <v>26.984126984126984</v>
      </c>
      <c r="M1627">
        <f>VLOOKUP( CONCATENATE(D1627,E1627),градация!A:D,4,0)</f>
        <v>3</v>
      </c>
      <c r="N1627">
        <f>VLOOKUP( CONCATENATE(G1627,H1627),градация!F:I,4,0)</f>
        <v>2</v>
      </c>
    </row>
    <row r="1628" spans="1:14" x14ac:dyDescent="0.3">
      <c r="A1628" t="s">
        <v>16</v>
      </c>
      <c r="B1628">
        <v>12</v>
      </c>
      <c r="C1628">
        <v>79</v>
      </c>
      <c r="D1628">
        <v>0</v>
      </c>
      <c r="E1628">
        <v>5000</v>
      </c>
      <c r="F1628" t="s">
        <v>18</v>
      </c>
      <c r="G1628">
        <v>333</v>
      </c>
      <c r="H1628">
        <v>1000000</v>
      </c>
      <c r="I1628">
        <v>0.48</v>
      </c>
      <c r="J1628" t="s">
        <v>5</v>
      </c>
      <c r="K1628">
        <v>6.3</v>
      </c>
      <c r="L1628">
        <f t="shared" si="25"/>
        <v>7.6190476190476183E-2</v>
      </c>
      <c r="M1628">
        <f>VLOOKUP( CONCATENATE(D1628,E1628),градация!A:D,4,0)</f>
        <v>4</v>
      </c>
      <c r="N1628">
        <f>VLOOKUP( CONCATENATE(G1628,H1628),градация!F:I,4,0)</f>
        <v>3</v>
      </c>
    </row>
    <row r="1629" spans="1:14" x14ac:dyDescent="0.3">
      <c r="A1629" t="s">
        <v>16</v>
      </c>
      <c r="B1629">
        <v>12</v>
      </c>
      <c r="C1629">
        <v>79</v>
      </c>
      <c r="D1629">
        <v>5000</v>
      </c>
      <c r="E1629">
        <v>10000</v>
      </c>
      <c r="F1629" t="s">
        <v>18</v>
      </c>
      <c r="G1629">
        <v>333</v>
      </c>
      <c r="H1629">
        <v>1000000</v>
      </c>
      <c r="I1629">
        <v>0.47</v>
      </c>
      <c r="J1629" t="s">
        <v>5</v>
      </c>
      <c r="K1629">
        <v>6.3</v>
      </c>
      <c r="L1629">
        <f t="shared" si="25"/>
        <v>7.4603174603174602E-2</v>
      </c>
      <c r="M1629">
        <f>VLOOKUP( CONCATENATE(D1629,E1629),градация!A:D,4,0)</f>
        <v>5</v>
      </c>
      <c r="N1629">
        <f>VLOOKUP( CONCATENATE(G1629,H1629),градация!F:I,4,0)</f>
        <v>3</v>
      </c>
    </row>
    <row r="1630" spans="1:14" x14ac:dyDescent="0.3">
      <c r="A1630" t="s">
        <v>16</v>
      </c>
      <c r="B1630">
        <v>12</v>
      </c>
      <c r="C1630">
        <v>79</v>
      </c>
      <c r="D1630">
        <v>10000</v>
      </c>
      <c r="E1630">
        <v>100000</v>
      </c>
      <c r="F1630" t="s">
        <v>18</v>
      </c>
      <c r="G1630">
        <v>333</v>
      </c>
      <c r="H1630">
        <v>1000000</v>
      </c>
      <c r="I1630">
        <v>0.46</v>
      </c>
      <c r="J1630" t="s">
        <v>5</v>
      </c>
      <c r="K1630">
        <v>6.3</v>
      </c>
      <c r="L1630">
        <f t="shared" si="25"/>
        <v>7.301587301587302E-2</v>
      </c>
      <c r="M1630">
        <f>VLOOKUP( CONCATENATE(D1630,E1630),градация!A:D,4,0)</f>
        <v>6</v>
      </c>
      <c r="N1630">
        <f>VLOOKUP( CONCATENATE(G1630,H1630),градация!F:I,4,0)</f>
        <v>3</v>
      </c>
    </row>
    <row r="1631" spans="1:14" hidden="1" x14ac:dyDescent="0.3">
      <c r="A1631" t="s">
        <v>16</v>
      </c>
      <c r="B1631">
        <v>11</v>
      </c>
      <c r="C1631">
        <v>79</v>
      </c>
      <c r="D1631">
        <v>0</v>
      </c>
      <c r="E1631">
        <v>5</v>
      </c>
      <c r="F1631" t="s">
        <v>17</v>
      </c>
      <c r="G1631">
        <v>0</v>
      </c>
      <c r="H1631">
        <v>166</v>
      </c>
      <c r="I1631">
        <v>180</v>
      </c>
      <c r="J1631" t="s">
        <v>5</v>
      </c>
      <c r="K1631">
        <v>6.3</v>
      </c>
      <c r="L1631">
        <f t="shared" si="25"/>
        <v>28.571428571428573</v>
      </c>
      <c r="M1631">
        <f>VLOOKUP( CONCATENATE(D1631,E1631),градация!A:D,4,0)</f>
        <v>1</v>
      </c>
      <c r="N1631">
        <f>VLOOKUP( CONCATENATE(G1631,H1631),градация!F:I,4,0)</f>
        <v>1</v>
      </c>
    </row>
    <row r="1632" spans="1:14" hidden="1" x14ac:dyDescent="0.3">
      <c r="A1632" t="s">
        <v>16</v>
      </c>
      <c r="B1632">
        <v>11</v>
      </c>
      <c r="C1632">
        <v>79</v>
      </c>
      <c r="D1632">
        <v>5</v>
      </c>
      <c r="E1632">
        <v>25</v>
      </c>
      <c r="F1632" t="s">
        <v>17</v>
      </c>
      <c r="G1632">
        <v>0</v>
      </c>
      <c r="H1632">
        <v>166</v>
      </c>
      <c r="I1632">
        <v>175</v>
      </c>
      <c r="J1632" t="s">
        <v>5</v>
      </c>
      <c r="K1632">
        <v>6.3</v>
      </c>
      <c r="L1632">
        <f t="shared" si="25"/>
        <v>27.777777777777779</v>
      </c>
      <c r="M1632">
        <f>VLOOKUP( CONCATENATE(D1632,E1632),градация!A:D,4,0)</f>
        <v>2</v>
      </c>
      <c r="N1632">
        <f>VLOOKUP( CONCATENATE(G1632,H1632),градация!F:I,4,0)</f>
        <v>1</v>
      </c>
    </row>
    <row r="1633" spans="1:14" hidden="1" x14ac:dyDescent="0.3">
      <c r="A1633" t="s">
        <v>16</v>
      </c>
      <c r="B1633">
        <v>11</v>
      </c>
      <c r="C1633">
        <v>79</v>
      </c>
      <c r="D1633">
        <v>25</v>
      </c>
      <c r="E1633">
        <v>50</v>
      </c>
      <c r="F1633" t="s">
        <v>17</v>
      </c>
      <c r="G1633">
        <v>0</v>
      </c>
      <c r="H1633">
        <v>166</v>
      </c>
      <c r="I1633">
        <v>170</v>
      </c>
      <c r="J1633" t="s">
        <v>5</v>
      </c>
      <c r="K1633">
        <v>6.3</v>
      </c>
      <c r="L1633">
        <f t="shared" si="25"/>
        <v>26.984126984126984</v>
      </c>
      <c r="M1633">
        <f>VLOOKUP( CONCATENATE(D1633,E1633),градация!A:D,4,0)</f>
        <v>3</v>
      </c>
      <c r="N1633">
        <f>VLOOKUP( CONCATENATE(G1633,H1633),градация!F:I,4,0)</f>
        <v>1</v>
      </c>
    </row>
    <row r="1634" spans="1:14" hidden="1" x14ac:dyDescent="0.3">
      <c r="A1634" t="s">
        <v>16</v>
      </c>
      <c r="B1634">
        <v>11</v>
      </c>
      <c r="C1634">
        <v>79</v>
      </c>
      <c r="D1634">
        <v>0</v>
      </c>
      <c r="E1634">
        <v>5</v>
      </c>
      <c r="F1634" t="s">
        <v>17</v>
      </c>
      <c r="G1634">
        <v>166</v>
      </c>
      <c r="H1634">
        <v>333</v>
      </c>
      <c r="I1634">
        <v>200</v>
      </c>
      <c r="J1634" t="s">
        <v>5</v>
      </c>
      <c r="K1634">
        <v>6.3</v>
      </c>
      <c r="L1634">
        <f t="shared" si="25"/>
        <v>31.746031746031747</v>
      </c>
      <c r="M1634">
        <f>VLOOKUP( CONCATENATE(D1634,E1634),градация!A:D,4,0)</f>
        <v>1</v>
      </c>
      <c r="N1634">
        <f>VLOOKUP( CONCATENATE(G1634,H1634),градация!F:I,4,0)</f>
        <v>2</v>
      </c>
    </row>
    <row r="1635" spans="1:14" hidden="1" x14ac:dyDescent="0.3">
      <c r="A1635" t="s">
        <v>16</v>
      </c>
      <c r="B1635">
        <v>11</v>
      </c>
      <c r="C1635">
        <v>79</v>
      </c>
      <c r="D1635">
        <v>5</v>
      </c>
      <c r="E1635">
        <v>25</v>
      </c>
      <c r="F1635" t="s">
        <v>17</v>
      </c>
      <c r="G1635">
        <v>166</v>
      </c>
      <c r="H1635">
        <v>333</v>
      </c>
      <c r="I1635">
        <v>190</v>
      </c>
      <c r="J1635" t="s">
        <v>5</v>
      </c>
      <c r="K1635">
        <v>6.3</v>
      </c>
      <c r="L1635">
        <f t="shared" si="25"/>
        <v>30.158730158730158</v>
      </c>
      <c r="M1635">
        <f>VLOOKUP( CONCATENATE(D1635,E1635),градация!A:D,4,0)</f>
        <v>2</v>
      </c>
      <c r="N1635">
        <f>VLOOKUP( CONCATENATE(G1635,H1635),градация!F:I,4,0)</f>
        <v>2</v>
      </c>
    </row>
    <row r="1636" spans="1:14" hidden="1" x14ac:dyDescent="0.3">
      <c r="A1636" t="s">
        <v>16</v>
      </c>
      <c r="B1636">
        <v>11</v>
      </c>
      <c r="C1636">
        <v>79</v>
      </c>
      <c r="D1636">
        <v>25</v>
      </c>
      <c r="E1636">
        <v>50</v>
      </c>
      <c r="F1636" t="s">
        <v>17</v>
      </c>
      <c r="G1636">
        <v>166</v>
      </c>
      <c r="H1636">
        <v>333</v>
      </c>
      <c r="I1636">
        <v>180</v>
      </c>
      <c r="J1636" t="s">
        <v>5</v>
      </c>
      <c r="K1636">
        <v>6.3</v>
      </c>
      <c r="L1636">
        <f t="shared" si="25"/>
        <v>28.571428571428573</v>
      </c>
      <c r="M1636">
        <f>VLOOKUP( CONCATENATE(D1636,E1636),градация!A:D,4,0)</f>
        <v>3</v>
      </c>
      <c r="N1636">
        <f>VLOOKUP( CONCATENATE(G1636,H1636),градация!F:I,4,0)</f>
        <v>2</v>
      </c>
    </row>
    <row r="1637" spans="1:14" x14ac:dyDescent="0.3">
      <c r="A1637" t="s">
        <v>16</v>
      </c>
      <c r="B1637">
        <v>11</v>
      </c>
      <c r="C1637">
        <v>79</v>
      </c>
      <c r="D1637">
        <v>0</v>
      </c>
      <c r="E1637">
        <v>5000</v>
      </c>
      <c r="F1637" t="s">
        <v>18</v>
      </c>
      <c r="G1637">
        <v>333</v>
      </c>
      <c r="H1637">
        <v>1000000</v>
      </c>
      <c r="I1637">
        <v>0.52</v>
      </c>
      <c r="J1637" t="s">
        <v>5</v>
      </c>
      <c r="K1637">
        <v>6.3</v>
      </c>
      <c r="L1637">
        <f t="shared" si="25"/>
        <v>8.2539682539682552E-2</v>
      </c>
      <c r="M1637">
        <f>VLOOKUP( CONCATENATE(D1637,E1637),градация!A:D,4,0)</f>
        <v>4</v>
      </c>
      <c r="N1637">
        <f>VLOOKUP( CONCATENATE(G1637,H1637),градация!F:I,4,0)</f>
        <v>3</v>
      </c>
    </row>
    <row r="1638" spans="1:14" x14ac:dyDescent="0.3">
      <c r="A1638" t="s">
        <v>16</v>
      </c>
      <c r="B1638">
        <v>11</v>
      </c>
      <c r="C1638">
        <v>79</v>
      </c>
      <c r="D1638">
        <v>5000</v>
      </c>
      <c r="E1638">
        <v>10000</v>
      </c>
      <c r="F1638" t="s">
        <v>18</v>
      </c>
      <c r="G1638">
        <v>333</v>
      </c>
      <c r="H1638">
        <v>1000000</v>
      </c>
      <c r="I1638">
        <v>0.51</v>
      </c>
      <c r="J1638" t="s">
        <v>5</v>
      </c>
      <c r="K1638">
        <v>6.3</v>
      </c>
      <c r="L1638">
        <f t="shared" si="25"/>
        <v>8.0952380952380956E-2</v>
      </c>
      <c r="M1638">
        <f>VLOOKUP( CONCATENATE(D1638,E1638),градация!A:D,4,0)</f>
        <v>5</v>
      </c>
      <c r="N1638">
        <f>VLOOKUP( CONCATENATE(G1638,H1638),градация!F:I,4,0)</f>
        <v>3</v>
      </c>
    </row>
    <row r="1639" spans="1:14" x14ac:dyDescent="0.3">
      <c r="A1639" t="s">
        <v>16</v>
      </c>
      <c r="B1639">
        <v>11</v>
      </c>
      <c r="C1639">
        <v>79</v>
      </c>
      <c r="D1639">
        <v>10000</v>
      </c>
      <c r="E1639">
        <v>100000</v>
      </c>
      <c r="F1639" t="s">
        <v>18</v>
      </c>
      <c r="G1639">
        <v>333</v>
      </c>
      <c r="H1639">
        <v>1000000</v>
      </c>
      <c r="I1639">
        <v>0.5</v>
      </c>
      <c r="J1639" t="s">
        <v>5</v>
      </c>
      <c r="K1639">
        <v>6.3</v>
      </c>
      <c r="L1639">
        <f t="shared" si="25"/>
        <v>7.9365079365079361E-2</v>
      </c>
      <c r="M1639">
        <f>VLOOKUP( CONCATENATE(D1639,E1639),градация!A:D,4,0)</f>
        <v>6</v>
      </c>
      <c r="N1639">
        <f>VLOOKUP( CONCATENATE(G1639,H1639),градация!F:I,4,0)</f>
        <v>3</v>
      </c>
    </row>
    <row r="1640" spans="1:14" hidden="1" x14ac:dyDescent="0.3">
      <c r="A1640" t="s">
        <v>16</v>
      </c>
      <c r="B1640">
        <v>136</v>
      </c>
      <c r="C1640">
        <v>79</v>
      </c>
      <c r="D1640">
        <v>0</v>
      </c>
      <c r="E1640">
        <v>5</v>
      </c>
      <c r="F1640" t="s">
        <v>17</v>
      </c>
      <c r="G1640">
        <v>0</v>
      </c>
      <c r="H1640">
        <v>166</v>
      </c>
      <c r="I1640">
        <v>210</v>
      </c>
      <c r="J1640" t="s">
        <v>5</v>
      </c>
      <c r="K1640">
        <v>6.3</v>
      </c>
      <c r="L1640">
        <f t="shared" si="25"/>
        <v>33.333333333333336</v>
      </c>
      <c r="M1640">
        <f>VLOOKUP( CONCATENATE(D1640,E1640),градация!A:D,4,0)</f>
        <v>1</v>
      </c>
      <c r="N1640">
        <f>VLOOKUP( CONCATENATE(G1640,H1640),градация!F:I,4,0)</f>
        <v>1</v>
      </c>
    </row>
    <row r="1641" spans="1:14" hidden="1" x14ac:dyDescent="0.3">
      <c r="A1641" t="s">
        <v>16</v>
      </c>
      <c r="B1641">
        <v>136</v>
      </c>
      <c r="C1641">
        <v>79</v>
      </c>
      <c r="D1641">
        <v>5</v>
      </c>
      <c r="E1641">
        <v>25</v>
      </c>
      <c r="F1641" t="s">
        <v>17</v>
      </c>
      <c r="G1641">
        <v>0</v>
      </c>
      <c r="H1641">
        <v>166</v>
      </c>
      <c r="I1641">
        <v>205</v>
      </c>
      <c r="J1641" t="s">
        <v>5</v>
      </c>
      <c r="K1641">
        <v>6.3</v>
      </c>
      <c r="L1641">
        <f t="shared" si="25"/>
        <v>32.539682539682538</v>
      </c>
      <c r="M1641">
        <f>VLOOKUP( CONCATENATE(D1641,E1641),градация!A:D,4,0)</f>
        <v>2</v>
      </c>
      <c r="N1641">
        <f>VLOOKUP( CONCATENATE(G1641,H1641),градация!F:I,4,0)</f>
        <v>1</v>
      </c>
    </row>
    <row r="1642" spans="1:14" hidden="1" x14ac:dyDescent="0.3">
      <c r="A1642" t="s">
        <v>16</v>
      </c>
      <c r="B1642">
        <v>136</v>
      </c>
      <c r="C1642">
        <v>79</v>
      </c>
      <c r="D1642">
        <v>25</v>
      </c>
      <c r="E1642">
        <v>50</v>
      </c>
      <c r="F1642" t="s">
        <v>17</v>
      </c>
      <c r="G1642">
        <v>0</v>
      </c>
      <c r="H1642">
        <v>166</v>
      </c>
      <c r="I1642">
        <v>200</v>
      </c>
      <c r="J1642" t="s">
        <v>5</v>
      </c>
      <c r="K1642">
        <v>6.3</v>
      </c>
      <c r="L1642">
        <f t="shared" si="25"/>
        <v>31.746031746031747</v>
      </c>
      <c r="M1642">
        <f>VLOOKUP( CONCATENATE(D1642,E1642),градация!A:D,4,0)</f>
        <v>3</v>
      </c>
      <c r="N1642">
        <f>VLOOKUP( CONCATENATE(G1642,H1642),градация!F:I,4,0)</f>
        <v>1</v>
      </c>
    </row>
    <row r="1643" spans="1:14" hidden="1" x14ac:dyDescent="0.3">
      <c r="A1643" t="s">
        <v>16</v>
      </c>
      <c r="B1643">
        <v>136</v>
      </c>
      <c r="C1643">
        <v>79</v>
      </c>
      <c r="D1643">
        <v>0</v>
      </c>
      <c r="E1643">
        <v>5</v>
      </c>
      <c r="F1643" t="s">
        <v>17</v>
      </c>
      <c r="G1643">
        <v>166</v>
      </c>
      <c r="H1643">
        <v>333</v>
      </c>
      <c r="I1643">
        <v>230</v>
      </c>
      <c r="J1643" t="s">
        <v>5</v>
      </c>
      <c r="K1643">
        <v>6.3</v>
      </c>
      <c r="L1643">
        <f t="shared" si="25"/>
        <v>36.507936507936506</v>
      </c>
      <c r="M1643">
        <f>VLOOKUP( CONCATENATE(D1643,E1643),градация!A:D,4,0)</f>
        <v>1</v>
      </c>
      <c r="N1643">
        <f>VLOOKUP( CONCATENATE(G1643,H1643),градация!F:I,4,0)</f>
        <v>2</v>
      </c>
    </row>
    <row r="1644" spans="1:14" hidden="1" x14ac:dyDescent="0.3">
      <c r="A1644" t="s">
        <v>16</v>
      </c>
      <c r="B1644">
        <v>136</v>
      </c>
      <c r="C1644">
        <v>79</v>
      </c>
      <c r="D1644">
        <v>5</v>
      </c>
      <c r="E1644">
        <v>25</v>
      </c>
      <c r="F1644" t="s">
        <v>17</v>
      </c>
      <c r="G1644">
        <v>166</v>
      </c>
      <c r="H1644">
        <v>333</v>
      </c>
      <c r="I1644">
        <v>220</v>
      </c>
      <c r="J1644" t="s">
        <v>5</v>
      </c>
      <c r="K1644">
        <v>6.3</v>
      </c>
      <c r="L1644">
        <f t="shared" si="25"/>
        <v>34.920634920634924</v>
      </c>
      <c r="M1644">
        <f>VLOOKUP( CONCATENATE(D1644,E1644),градация!A:D,4,0)</f>
        <v>2</v>
      </c>
      <c r="N1644">
        <f>VLOOKUP( CONCATENATE(G1644,H1644),градация!F:I,4,0)</f>
        <v>2</v>
      </c>
    </row>
    <row r="1645" spans="1:14" hidden="1" x14ac:dyDescent="0.3">
      <c r="A1645" t="s">
        <v>16</v>
      </c>
      <c r="B1645">
        <v>136</v>
      </c>
      <c r="C1645">
        <v>79</v>
      </c>
      <c r="D1645">
        <v>25</v>
      </c>
      <c r="E1645">
        <v>50</v>
      </c>
      <c r="F1645" t="s">
        <v>17</v>
      </c>
      <c r="G1645">
        <v>166</v>
      </c>
      <c r="H1645">
        <v>333</v>
      </c>
      <c r="I1645">
        <v>210</v>
      </c>
      <c r="J1645" t="s">
        <v>5</v>
      </c>
      <c r="K1645">
        <v>6.3</v>
      </c>
      <c r="L1645">
        <f t="shared" si="25"/>
        <v>33.333333333333336</v>
      </c>
      <c r="M1645">
        <f>VLOOKUP( CONCATENATE(D1645,E1645),градация!A:D,4,0)</f>
        <v>3</v>
      </c>
      <c r="N1645">
        <f>VLOOKUP( CONCATENATE(G1645,H1645),градация!F:I,4,0)</f>
        <v>2</v>
      </c>
    </row>
    <row r="1646" spans="1:14" x14ac:dyDescent="0.3">
      <c r="A1646" t="s">
        <v>16</v>
      </c>
      <c r="B1646">
        <v>136</v>
      </c>
      <c r="C1646">
        <v>79</v>
      </c>
      <c r="D1646">
        <v>0</v>
      </c>
      <c r="E1646">
        <v>5000</v>
      </c>
      <c r="F1646" t="s">
        <v>18</v>
      </c>
      <c r="G1646">
        <v>333</v>
      </c>
      <c r="H1646">
        <v>1000000</v>
      </c>
      <c r="I1646">
        <v>0.75</v>
      </c>
      <c r="J1646" t="s">
        <v>5</v>
      </c>
      <c r="K1646">
        <v>6.3</v>
      </c>
      <c r="L1646">
        <f t="shared" si="25"/>
        <v>0.11904761904761905</v>
      </c>
      <c r="M1646">
        <f>VLOOKUP( CONCATENATE(D1646,E1646),градация!A:D,4,0)</f>
        <v>4</v>
      </c>
      <c r="N1646">
        <f>VLOOKUP( CONCATENATE(G1646,H1646),градация!F:I,4,0)</f>
        <v>3</v>
      </c>
    </row>
    <row r="1647" spans="1:14" x14ac:dyDescent="0.3">
      <c r="A1647" t="s">
        <v>16</v>
      </c>
      <c r="B1647">
        <v>136</v>
      </c>
      <c r="C1647">
        <v>79</v>
      </c>
      <c r="D1647">
        <v>5000</v>
      </c>
      <c r="E1647">
        <v>10000</v>
      </c>
      <c r="F1647" t="s">
        <v>18</v>
      </c>
      <c r="G1647">
        <v>333</v>
      </c>
      <c r="H1647">
        <v>1000000</v>
      </c>
      <c r="I1647">
        <v>0.74</v>
      </c>
      <c r="J1647" t="s">
        <v>5</v>
      </c>
      <c r="K1647">
        <v>6.3</v>
      </c>
      <c r="L1647">
        <f t="shared" si="25"/>
        <v>0.11746031746031746</v>
      </c>
      <c r="M1647">
        <f>VLOOKUP( CONCATENATE(D1647,E1647),градация!A:D,4,0)</f>
        <v>5</v>
      </c>
      <c r="N1647">
        <f>VLOOKUP( CONCATENATE(G1647,H1647),градация!F:I,4,0)</f>
        <v>3</v>
      </c>
    </row>
    <row r="1648" spans="1:14" x14ac:dyDescent="0.3">
      <c r="A1648" t="s">
        <v>16</v>
      </c>
      <c r="B1648">
        <v>136</v>
      </c>
      <c r="C1648">
        <v>79</v>
      </c>
      <c r="D1648">
        <v>10000</v>
      </c>
      <c r="E1648">
        <v>100000</v>
      </c>
      <c r="F1648" t="s">
        <v>18</v>
      </c>
      <c r="G1648">
        <v>333</v>
      </c>
      <c r="H1648">
        <v>1000000</v>
      </c>
      <c r="I1648">
        <v>0.73</v>
      </c>
      <c r="J1648" t="s">
        <v>5</v>
      </c>
      <c r="K1648">
        <v>6.3</v>
      </c>
      <c r="L1648">
        <f t="shared" si="25"/>
        <v>0.11587301587301588</v>
      </c>
      <c r="M1648">
        <f>VLOOKUP( CONCATENATE(D1648,E1648),градация!A:D,4,0)</f>
        <v>6</v>
      </c>
      <c r="N1648">
        <f>VLOOKUP( CONCATENATE(G1648,H1648),градация!F:I,4,0)</f>
        <v>3</v>
      </c>
    </row>
    <row r="1649" spans="1:14" hidden="1" x14ac:dyDescent="0.3">
      <c r="A1649" t="s">
        <v>16</v>
      </c>
      <c r="B1649">
        <v>93</v>
      </c>
      <c r="C1649">
        <v>79</v>
      </c>
      <c r="D1649">
        <v>0</v>
      </c>
      <c r="E1649">
        <v>5</v>
      </c>
      <c r="F1649" t="s">
        <v>17</v>
      </c>
      <c r="G1649">
        <v>0</v>
      </c>
      <c r="H1649">
        <v>166</v>
      </c>
      <c r="I1649">
        <v>170</v>
      </c>
      <c r="J1649" t="s">
        <v>5</v>
      </c>
      <c r="K1649">
        <v>6.3</v>
      </c>
      <c r="L1649">
        <f t="shared" si="25"/>
        <v>26.984126984126984</v>
      </c>
      <c r="M1649">
        <f>VLOOKUP( CONCATENATE(D1649,E1649),градация!A:D,4,0)</f>
        <v>1</v>
      </c>
      <c r="N1649">
        <f>VLOOKUP( CONCATENATE(G1649,H1649),градация!F:I,4,0)</f>
        <v>1</v>
      </c>
    </row>
    <row r="1650" spans="1:14" hidden="1" x14ac:dyDescent="0.3">
      <c r="A1650" t="s">
        <v>16</v>
      </c>
      <c r="B1650">
        <v>93</v>
      </c>
      <c r="C1650">
        <v>79</v>
      </c>
      <c r="D1650">
        <v>5</v>
      </c>
      <c r="E1650">
        <v>25</v>
      </c>
      <c r="F1650" t="s">
        <v>17</v>
      </c>
      <c r="G1650">
        <v>0</v>
      </c>
      <c r="H1650">
        <v>166</v>
      </c>
      <c r="I1650">
        <v>165</v>
      </c>
      <c r="J1650" t="s">
        <v>5</v>
      </c>
      <c r="K1650">
        <v>6.3</v>
      </c>
      <c r="L1650">
        <f t="shared" si="25"/>
        <v>26.19047619047619</v>
      </c>
      <c r="M1650">
        <f>VLOOKUP( CONCATENATE(D1650,E1650),градация!A:D,4,0)</f>
        <v>2</v>
      </c>
      <c r="N1650">
        <f>VLOOKUP( CONCATENATE(G1650,H1650),градация!F:I,4,0)</f>
        <v>1</v>
      </c>
    </row>
    <row r="1651" spans="1:14" hidden="1" x14ac:dyDescent="0.3">
      <c r="A1651" t="s">
        <v>16</v>
      </c>
      <c r="B1651">
        <v>93</v>
      </c>
      <c r="C1651">
        <v>79</v>
      </c>
      <c r="D1651">
        <v>25</v>
      </c>
      <c r="E1651">
        <v>50</v>
      </c>
      <c r="F1651" t="s">
        <v>17</v>
      </c>
      <c r="G1651">
        <v>0</v>
      </c>
      <c r="H1651">
        <v>166</v>
      </c>
      <c r="I1651">
        <v>160</v>
      </c>
      <c r="J1651" t="s">
        <v>5</v>
      </c>
      <c r="K1651">
        <v>6.3</v>
      </c>
      <c r="L1651">
        <f t="shared" si="25"/>
        <v>25.396825396825399</v>
      </c>
      <c r="M1651">
        <f>VLOOKUP( CONCATENATE(D1651,E1651),градация!A:D,4,0)</f>
        <v>3</v>
      </c>
      <c r="N1651">
        <f>VLOOKUP( CONCATENATE(G1651,H1651),градация!F:I,4,0)</f>
        <v>1</v>
      </c>
    </row>
    <row r="1652" spans="1:14" hidden="1" x14ac:dyDescent="0.3">
      <c r="A1652" t="s">
        <v>16</v>
      </c>
      <c r="B1652">
        <v>93</v>
      </c>
      <c r="C1652">
        <v>79</v>
      </c>
      <c r="D1652">
        <v>0</v>
      </c>
      <c r="E1652">
        <v>5</v>
      </c>
      <c r="F1652" t="s">
        <v>17</v>
      </c>
      <c r="G1652">
        <v>166</v>
      </c>
      <c r="H1652">
        <v>333</v>
      </c>
      <c r="I1652">
        <v>190</v>
      </c>
      <c r="J1652" t="s">
        <v>5</v>
      </c>
      <c r="K1652">
        <v>6.3</v>
      </c>
      <c r="L1652">
        <f t="shared" si="25"/>
        <v>30.158730158730158</v>
      </c>
      <c r="M1652">
        <f>VLOOKUP( CONCATENATE(D1652,E1652),градация!A:D,4,0)</f>
        <v>1</v>
      </c>
      <c r="N1652">
        <f>VLOOKUP( CONCATENATE(G1652,H1652),градация!F:I,4,0)</f>
        <v>2</v>
      </c>
    </row>
    <row r="1653" spans="1:14" hidden="1" x14ac:dyDescent="0.3">
      <c r="A1653" t="s">
        <v>16</v>
      </c>
      <c r="B1653">
        <v>93</v>
      </c>
      <c r="C1653">
        <v>79</v>
      </c>
      <c r="D1653">
        <v>5</v>
      </c>
      <c r="E1653">
        <v>25</v>
      </c>
      <c r="F1653" t="s">
        <v>17</v>
      </c>
      <c r="G1653">
        <v>166</v>
      </c>
      <c r="H1653">
        <v>333</v>
      </c>
      <c r="I1653">
        <v>180</v>
      </c>
      <c r="J1653" t="s">
        <v>5</v>
      </c>
      <c r="K1653">
        <v>6.3</v>
      </c>
      <c r="L1653">
        <f t="shared" si="25"/>
        <v>28.571428571428573</v>
      </c>
      <c r="M1653">
        <f>VLOOKUP( CONCATENATE(D1653,E1653),градация!A:D,4,0)</f>
        <v>2</v>
      </c>
      <c r="N1653">
        <f>VLOOKUP( CONCATENATE(G1653,H1653),градация!F:I,4,0)</f>
        <v>2</v>
      </c>
    </row>
    <row r="1654" spans="1:14" hidden="1" x14ac:dyDescent="0.3">
      <c r="A1654" t="s">
        <v>16</v>
      </c>
      <c r="B1654">
        <v>93</v>
      </c>
      <c r="C1654">
        <v>79</v>
      </c>
      <c r="D1654">
        <v>25</v>
      </c>
      <c r="E1654">
        <v>50</v>
      </c>
      <c r="F1654" t="s">
        <v>17</v>
      </c>
      <c r="G1654">
        <v>166</v>
      </c>
      <c r="H1654">
        <v>333</v>
      </c>
      <c r="I1654">
        <v>170</v>
      </c>
      <c r="J1654" t="s">
        <v>5</v>
      </c>
      <c r="K1654">
        <v>6.3</v>
      </c>
      <c r="L1654">
        <f t="shared" si="25"/>
        <v>26.984126984126984</v>
      </c>
      <c r="M1654">
        <f>VLOOKUP( CONCATENATE(D1654,E1654),градация!A:D,4,0)</f>
        <v>3</v>
      </c>
      <c r="N1654">
        <f>VLOOKUP( CONCATENATE(G1654,H1654),градация!F:I,4,0)</f>
        <v>2</v>
      </c>
    </row>
    <row r="1655" spans="1:14" x14ac:dyDescent="0.3">
      <c r="A1655" t="s">
        <v>16</v>
      </c>
      <c r="B1655">
        <v>93</v>
      </c>
      <c r="C1655">
        <v>79</v>
      </c>
      <c r="D1655">
        <v>0</v>
      </c>
      <c r="E1655">
        <v>5000</v>
      </c>
      <c r="F1655" t="s">
        <v>18</v>
      </c>
      <c r="G1655">
        <v>333</v>
      </c>
      <c r="H1655">
        <v>1000000</v>
      </c>
      <c r="I1655">
        <v>0.56999999999999995</v>
      </c>
      <c r="J1655" t="s">
        <v>5</v>
      </c>
      <c r="K1655">
        <v>6.3</v>
      </c>
      <c r="L1655">
        <f t="shared" si="25"/>
        <v>9.0476190476190474E-2</v>
      </c>
      <c r="M1655">
        <f>VLOOKUP( CONCATENATE(D1655,E1655),градация!A:D,4,0)</f>
        <v>4</v>
      </c>
      <c r="N1655">
        <f>VLOOKUP( CONCATENATE(G1655,H1655),градация!F:I,4,0)</f>
        <v>3</v>
      </c>
    </row>
    <row r="1656" spans="1:14" x14ac:dyDescent="0.3">
      <c r="A1656" t="s">
        <v>16</v>
      </c>
      <c r="B1656">
        <v>93</v>
      </c>
      <c r="C1656">
        <v>79</v>
      </c>
      <c r="D1656">
        <v>5000</v>
      </c>
      <c r="E1656">
        <v>10000</v>
      </c>
      <c r="F1656" t="s">
        <v>18</v>
      </c>
      <c r="G1656">
        <v>333</v>
      </c>
      <c r="H1656">
        <v>1000000</v>
      </c>
      <c r="I1656">
        <v>0.56000000000000005</v>
      </c>
      <c r="J1656" t="s">
        <v>5</v>
      </c>
      <c r="K1656">
        <v>6.3</v>
      </c>
      <c r="L1656">
        <f t="shared" si="25"/>
        <v>8.8888888888888906E-2</v>
      </c>
      <c r="M1656">
        <f>VLOOKUP( CONCATENATE(D1656,E1656),градация!A:D,4,0)</f>
        <v>5</v>
      </c>
      <c r="N1656">
        <f>VLOOKUP( CONCATENATE(G1656,H1656),градация!F:I,4,0)</f>
        <v>3</v>
      </c>
    </row>
    <row r="1657" spans="1:14" x14ac:dyDescent="0.3">
      <c r="A1657" t="s">
        <v>16</v>
      </c>
      <c r="B1657">
        <v>93</v>
      </c>
      <c r="C1657">
        <v>79</v>
      </c>
      <c r="D1657">
        <v>10000</v>
      </c>
      <c r="E1657">
        <v>100000</v>
      </c>
      <c r="F1657" t="s">
        <v>18</v>
      </c>
      <c r="G1657">
        <v>333</v>
      </c>
      <c r="H1657">
        <v>1000000</v>
      </c>
      <c r="I1657">
        <v>0.55000000000000004</v>
      </c>
      <c r="J1657" t="s">
        <v>5</v>
      </c>
      <c r="K1657">
        <v>6.3</v>
      </c>
      <c r="L1657">
        <f t="shared" si="25"/>
        <v>8.7301587301587311E-2</v>
      </c>
      <c r="M1657">
        <f>VLOOKUP( CONCATENATE(D1657,E1657),градация!A:D,4,0)</f>
        <v>6</v>
      </c>
      <c r="N1657">
        <f>VLOOKUP( CONCATENATE(G1657,H1657),градация!F:I,4,0)</f>
        <v>3</v>
      </c>
    </row>
    <row r="1658" spans="1:14" hidden="1" x14ac:dyDescent="0.3">
      <c r="A1658" t="s">
        <v>16</v>
      </c>
      <c r="B1658">
        <v>147</v>
      </c>
      <c r="C1658">
        <v>79</v>
      </c>
      <c r="D1658">
        <v>0</v>
      </c>
      <c r="E1658">
        <v>5</v>
      </c>
      <c r="F1658" t="s">
        <v>17</v>
      </c>
      <c r="G1658">
        <v>0</v>
      </c>
      <c r="H1658">
        <v>166</v>
      </c>
      <c r="I1658">
        <v>155</v>
      </c>
      <c r="J1658" t="s">
        <v>5</v>
      </c>
      <c r="K1658">
        <v>6.3</v>
      </c>
      <c r="L1658">
        <f t="shared" si="25"/>
        <v>24.603174603174605</v>
      </c>
      <c r="M1658">
        <f>VLOOKUP( CONCATENATE(D1658,E1658),градация!A:D,4,0)</f>
        <v>1</v>
      </c>
      <c r="N1658">
        <f>VLOOKUP( CONCATENATE(G1658,H1658),градация!F:I,4,0)</f>
        <v>1</v>
      </c>
    </row>
    <row r="1659" spans="1:14" hidden="1" x14ac:dyDescent="0.3">
      <c r="A1659" t="s">
        <v>16</v>
      </c>
      <c r="B1659">
        <v>147</v>
      </c>
      <c r="C1659">
        <v>79</v>
      </c>
      <c r="D1659">
        <v>5</v>
      </c>
      <c r="E1659">
        <v>25</v>
      </c>
      <c r="F1659" t="s">
        <v>17</v>
      </c>
      <c r="G1659">
        <v>0</v>
      </c>
      <c r="H1659">
        <v>166</v>
      </c>
      <c r="I1659">
        <v>150</v>
      </c>
      <c r="J1659" t="s">
        <v>5</v>
      </c>
      <c r="K1659">
        <v>6.3</v>
      </c>
      <c r="L1659">
        <f t="shared" si="25"/>
        <v>23.80952380952381</v>
      </c>
      <c r="M1659">
        <f>VLOOKUP( CONCATENATE(D1659,E1659),градация!A:D,4,0)</f>
        <v>2</v>
      </c>
      <c r="N1659">
        <f>VLOOKUP( CONCATENATE(G1659,H1659),градация!F:I,4,0)</f>
        <v>1</v>
      </c>
    </row>
    <row r="1660" spans="1:14" hidden="1" x14ac:dyDescent="0.3">
      <c r="A1660" t="s">
        <v>16</v>
      </c>
      <c r="B1660">
        <v>147</v>
      </c>
      <c r="C1660">
        <v>79</v>
      </c>
      <c r="D1660">
        <v>25</v>
      </c>
      <c r="E1660">
        <v>50</v>
      </c>
      <c r="F1660" t="s">
        <v>17</v>
      </c>
      <c r="G1660">
        <v>0</v>
      </c>
      <c r="H1660">
        <v>166</v>
      </c>
      <c r="I1660">
        <v>145</v>
      </c>
      <c r="J1660" t="s">
        <v>5</v>
      </c>
      <c r="K1660">
        <v>6.3</v>
      </c>
      <c r="L1660">
        <f t="shared" si="25"/>
        <v>23.015873015873016</v>
      </c>
      <c r="M1660">
        <f>VLOOKUP( CONCATENATE(D1660,E1660),градация!A:D,4,0)</f>
        <v>3</v>
      </c>
      <c r="N1660">
        <f>VLOOKUP( CONCATENATE(G1660,H1660),градация!F:I,4,0)</f>
        <v>1</v>
      </c>
    </row>
    <row r="1661" spans="1:14" hidden="1" x14ac:dyDescent="0.3">
      <c r="A1661" t="s">
        <v>16</v>
      </c>
      <c r="B1661">
        <v>147</v>
      </c>
      <c r="C1661">
        <v>79</v>
      </c>
      <c r="D1661">
        <v>0</v>
      </c>
      <c r="E1661">
        <v>5</v>
      </c>
      <c r="F1661" t="s">
        <v>17</v>
      </c>
      <c r="G1661">
        <v>166</v>
      </c>
      <c r="H1661">
        <v>333</v>
      </c>
      <c r="I1661">
        <v>175</v>
      </c>
      <c r="J1661" t="s">
        <v>5</v>
      </c>
      <c r="K1661">
        <v>6.3</v>
      </c>
      <c r="L1661">
        <f t="shared" si="25"/>
        <v>27.777777777777779</v>
      </c>
      <c r="M1661">
        <f>VLOOKUP( CONCATENATE(D1661,E1661),градация!A:D,4,0)</f>
        <v>1</v>
      </c>
      <c r="N1661">
        <f>VLOOKUP( CONCATENATE(G1661,H1661),градация!F:I,4,0)</f>
        <v>2</v>
      </c>
    </row>
    <row r="1662" spans="1:14" hidden="1" x14ac:dyDescent="0.3">
      <c r="A1662" t="s">
        <v>16</v>
      </c>
      <c r="B1662">
        <v>147</v>
      </c>
      <c r="C1662">
        <v>79</v>
      </c>
      <c r="D1662">
        <v>5</v>
      </c>
      <c r="E1662">
        <v>25</v>
      </c>
      <c r="F1662" t="s">
        <v>17</v>
      </c>
      <c r="G1662">
        <v>166</v>
      </c>
      <c r="H1662">
        <v>333</v>
      </c>
      <c r="I1662">
        <v>165</v>
      </c>
      <c r="J1662" t="s">
        <v>5</v>
      </c>
      <c r="K1662">
        <v>6.3</v>
      </c>
      <c r="L1662">
        <f t="shared" si="25"/>
        <v>26.19047619047619</v>
      </c>
      <c r="M1662">
        <f>VLOOKUP( CONCATENATE(D1662,E1662),градация!A:D,4,0)</f>
        <v>2</v>
      </c>
      <c r="N1662">
        <f>VLOOKUP( CONCATENATE(G1662,H1662),градация!F:I,4,0)</f>
        <v>2</v>
      </c>
    </row>
    <row r="1663" spans="1:14" hidden="1" x14ac:dyDescent="0.3">
      <c r="A1663" t="s">
        <v>16</v>
      </c>
      <c r="B1663">
        <v>147</v>
      </c>
      <c r="C1663">
        <v>79</v>
      </c>
      <c r="D1663">
        <v>25</v>
      </c>
      <c r="E1663">
        <v>50</v>
      </c>
      <c r="F1663" t="s">
        <v>17</v>
      </c>
      <c r="G1663">
        <v>166</v>
      </c>
      <c r="H1663">
        <v>333</v>
      </c>
      <c r="I1663">
        <v>155</v>
      </c>
      <c r="J1663" t="s">
        <v>5</v>
      </c>
      <c r="K1663">
        <v>6.3</v>
      </c>
      <c r="L1663">
        <f t="shared" si="25"/>
        <v>24.603174603174605</v>
      </c>
      <c r="M1663">
        <f>VLOOKUP( CONCATENATE(D1663,E1663),градация!A:D,4,0)</f>
        <v>3</v>
      </c>
      <c r="N1663">
        <f>VLOOKUP( CONCATENATE(G1663,H1663),градация!F:I,4,0)</f>
        <v>2</v>
      </c>
    </row>
    <row r="1664" spans="1:14" x14ac:dyDescent="0.3">
      <c r="A1664" t="s">
        <v>16</v>
      </c>
      <c r="B1664">
        <v>147</v>
      </c>
      <c r="C1664">
        <v>79</v>
      </c>
      <c r="D1664">
        <v>0</v>
      </c>
      <c r="E1664">
        <v>5000</v>
      </c>
      <c r="F1664" t="s">
        <v>18</v>
      </c>
      <c r="G1664">
        <v>333</v>
      </c>
      <c r="H1664">
        <v>1000000</v>
      </c>
      <c r="I1664">
        <v>0.48</v>
      </c>
      <c r="J1664" t="s">
        <v>5</v>
      </c>
      <c r="K1664">
        <v>6.3</v>
      </c>
      <c r="L1664">
        <f t="shared" si="25"/>
        <v>7.6190476190476183E-2</v>
      </c>
      <c r="M1664">
        <f>VLOOKUP( CONCATENATE(D1664,E1664),градация!A:D,4,0)</f>
        <v>4</v>
      </c>
      <c r="N1664">
        <f>VLOOKUP( CONCATENATE(G1664,H1664),градация!F:I,4,0)</f>
        <v>3</v>
      </c>
    </row>
    <row r="1665" spans="1:14" x14ac:dyDescent="0.3">
      <c r="A1665" t="s">
        <v>16</v>
      </c>
      <c r="B1665">
        <v>147</v>
      </c>
      <c r="C1665">
        <v>79</v>
      </c>
      <c r="D1665">
        <v>5000</v>
      </c>
      <c r="E1665">
        <v>10000</v>
      </c>
      <c r="F1665" t="s">
        <v>18</v>
      </c>
      <c r="G1665">
        <v>333</v>
      </c>
      <c r="H1665">
        <v>1000000</v>
      </c>
      <c r="I1665">
        <v>0.47</v>
      </c>
      <c r="J1665" t="s">
        <v>5</v>
      </c>
      <c r="K1665">
        <v>6.3</v>
      </c>
      <c r="L1665">
        <f t="shared" si="25"/>
        <v>7.4603174603174602E-2</v>
      </c>
      <c r="M1665">
        <f>VLOOKUP( CONCATENATE(D1665,E1665),градация!A:D,4,0)</f>
        <v>5</v>
      </c>
      <c r="N1665">
        <f>VLOOKUP( CONCATENATE(G1665,H1665),градация!F:I,4,0)</f>
        <v>3</v>
      </c>
    </row>
    <row r="1666" spans="1:14" x14ac:dyDescent="0.3">
      <c r="A1666" t="s">
        <v>16</v>
      </c>
      <c r="B1666">
        <v>147</v>
      </c>
      <c r="C1666">
        <v>79</v>
      </c>
      <c r="D1666">
        <v>10000</v>
      </c>
      <c r="E1666">
        <v>100000</v>
      </c>
      <c r="F1666" t="s">
        <v>18</v>
      </c>
      <c r="G1666">
        <v>333</v>
      </c>
      <c r="H1666">
        <v>1000000</v>
      </c>
      <c r="I1666">
        <v>0.46</v>
      </c>
      <c r="J1666" t="s">
        <v>5</v>
      </c>
      <c r="K1666">
        <v>6.3</v>
      </c>
      <c r="L1666">
        <f t="shared" si="25"/>
        <v>7.301587301587302E-2</v>
      </c>
      <c r="M1666">
        <f>VLOOKUP( CONCATENATE(D1666,E1666),градация!A:D,4,0)</f>
        <v>6</v>
      </c>
      <c r="N1666">
        <f>VLOOKUP( CONCATENATE(G1666,H1666),градация!F:I,4,0)</f>
        <v>3</v>
      </c>
    </row>
    <row r="1667" spans="1:14" hidden="1" x14ac:dyDescent="0.3">
      <c r="A1667" t="s">
        <v>16</v>
      </c>
      <c r="B1667">
        <v>156</v>
      </c>
      <c r="C1667">
        <v>79</v>
      </c>
      <c r="D1667">
        <v>0</v>
      </c>
      <c r="E1667">
        <v>5</v>
      </c>
      <c r="F1667" t="s">
        <v>17</v>
      </c>
      <c r="G1667">
        <v>0</v>
      </c>
      <c r="H1667">
        <v>166</v>
      </c>
      <c r="I1667">
        <v>130</v>
      </c>
      <c r="J1667" t="s">
        <v>5</v>
      </c>
      <c r="K1667">
        <v>6.3</v>
      </c>
      <c r="L1667">
        <f t="shared" ref="L1667:L1730" si="26">I1667/K1667</f>
        <v>20.634920634920636</v>
      </c>
      <c r="M1667">
        <f>VLOOKUP( CONCATENATE(D1667,E1667),градация!A:D,4,0)</f>
        <v>1</v>
      </c>
      <c r="N1667">
        <f>VLOOKUP( CONCATENATE(G1667,H1667),градация!F:I,4,0)</f>
        <v>1</v>
      </c>
    </row>
    <row r="1668" spans="1:14" hidden="1" x14ac:dyDescent="0.3">
      <c r="A1668" t="s">
        <v>16</v>
      </c>
      <c r="B1668">
        <v>156</v>
      </c>
      <c r="C1668">
        <v>79</v>
      </c>
      <c r="D1668">
        <v>5</v>
      </c>
      <c r="E1668">
        <v>25</v>
      </c>
      <c r="F1668" t="s">
        <v>17</v>
      </c>
      <c r="G1668">
        <v>0</v>
      </c>
      <c r="H1668">
        <v>166</v>
      </c>
      <c r="I1668">
        <v>125</v>
      </c>
      <c r="J1668" t="s">
        <v>5</v>
      </c>
      <c r="K1668">
        <v>6.3</v>
      </c>
      <c r="L1668">
        <f t="shared" si="26"/>
        <v>19.841269841269842</v>
      </c>
      <c r="M1668">
        <f>VLOOKUP( CONCATENATE(D1668,E1668),градация!A:D,4,0)</f>
        <v>2</v>
      </c>
      <c r="N1668">
        <f>VLOOKUP( CONCATENATE(G1668,H1668),градация!F:I,4,0)</f>
        <v>1</v>
      </c>
    </row>
    <row r="1669" spans="1:14" hidden="1" x14ac:dyDescent="0.3">
      <c r="A1669" t="s">
        <v>16</v>
      </c>
      <c r="B1669">
        <v>156</v>
      </c>
      <c r="C1669">
        <v>79</v>
      </c>
      <c r="D1669">
        <v>25</v>
      </c>
      <c r="E1669">
        <v>50</v>
      </c>
      <c r="F1669" t="s">
        <v>17</v>
      </c>
      <c r="G1669">
        <v>0</v>
      </c>
      <c r="H1669">
        <v>166</v>
      </c>
      <c r="I1669">
        <v>120</v>
      </c>
      <c r="J1669" t="s">
        <v>5</v>
      </c>
      <c r="K1669">
        <v>6.3</v>
      </c>
      <c r="L1669">
        <f t="shared" si="26"/>
        <v>19.047619047619047</v>
      </c>
      <c r="M1669">
        <f>VLOOKUP( CONCATENATE(D1669,E1669),градация!A:D,4,0)</f>
        <v>3</v>
      </c>
      <c r="N1669">
        <f>VLOOKUP( CONCATENATE(G1669,H1669),градация!F:I,4,0)</f>
        <v>1</v>
      </c>
    </row>
    <row r="1670" spans="1:14" hidden="1" x14ac:dyDescent="0.3">
      <c r="A1670" t="s">
        <v>16</v>
      </c>
      <c r="B1670">
        <v>156</v>
      </c>
      <c r="C1670">
        <v>79</v>
      </c>
      <c r="D1670">
        <v>0</v>
      </c>
      <c r="E1670">
        <v>5</v>
      </c>
      <c r="F1670" t="s">
        <v>17</v>
      </c>
      <c r="G1670">
        <v>166</v>
      </c>
      <c r="H1670">
        <v>333</v>
      </c>
      <c r="I1670">
        <v>150</v>
      </c>
      <c r="J1670" t="s">
        <v>5</v>
      </c>
      <c r="K1670">
        <v>6.3</v>
      </c>
      <c r="L1670">
        <f t="shared" si="26"/>
        <v>23.80952380952381</v>
      </c>
      <c r="M1670">
        <f>VLOOKUP( CONCATENATE(D1670,E1670),градация!A:D,4,0)</f>
        <v>1</v>
      </c>
      <c r="N1670">
        <f>VLOOKUP( CONCATENATE(G1670,H1670),градация!F:I,4,0)</f>
        <v>2</v>
      </c>
    </row>
    <row r="1671" spans="1:14" hidden="1" x14ac:dyDescent="0.3">
      <c r="A1671" t="s">
        <v>16</v>
      </c>
      <c r="B1671">
        <v>156</v>
      </c>
      <c r="C1671">
        <v>79</v>
      </c>
      <c r="D1671">
        <v>5</v>
      </c>
      <c r="E1671">
        <v>25</v>
      </c>
      <c r="F1671" t="s">
        <v>17</v>
      </c>
      <c r="G1671">
        <v>166</v>
      </c>
      <c r="H1671">
        <v>333</v>
      </c>
      <c r="I1671">
        <v>140</v>
      </c>
      <c r="J1671" t="s">
        <v>5</v>
      </c>
      <c r="K1671">
        <v>6.3</v>
      </c>
      <c r="L1671">
        <f t="shared" si="26"/>
        <v>22.222222222222221</v>
      </c>
      <c r="M1671">
        <f>VLOOKUP( CONCATENATE(D1671,E1671),градация!A:D,4,0)</f>
        <v>2</v>
      </c>
      <c r="N1671">
        <f>VLOOKUP( CONCATENATE(G1671,H1671),градация!F:I,4,0)</f>
        <v>2</v>
      </c>
    </row>
    <row r="1672" spans="1:14" hidden="1" x14ac:dyDescent="0.3">
      <c r="A1672" t="s">
        <v>16</v>
      </c>
      <c r="B1672">
        <v>156</v>
      </c>
      <c r="C1672">
        <v>79</v>
      </c>
      <c r="D1672">
        <v>25</v>
      </c>
      <c r="E1672">
        <v>50</v>
      </c>
      <c r="F1672" t="s">
        <v>17</v>
      </c>
      <c r="G1672">
        <v>166</v>
      </c>
      <c r="H1672">
        <v>333</v>
      </c>
      <c r="I1672">
        <v>130</v>
      </c>
      <c r="J1672" t="s">
        <v>5</v>
      </c>
      <c r="K1672">
        <v>6.3</v>
      </c>
      <c r="L1672">
        <f t="shared" si="26"/>
        <v>20.634920634920636</v>
      </c>
      <c r="M1672">
        <f>VLOOKUP( CONCATENATE(D1672,E1672),градация!A:D,4,0)</f>
        <v>3</v>
      </c>
      <c r="N1672">
        <f>VLOOKUP( CONCATENATE(G1672,H1672),градация!F:I,4,0)</f>
        <v>2</v>
      </c>
    </row>
    <row r="1673" spans="1:14" x14ac:dyDescent="0.3">
      <c r="A1673" t="s">
        <v>16</v>
      </c>
      <c r="B1673">
        <v>156</v>
      </c>
      <c r="C1673">
        <v>79</v>
      </c>
      <c r="D1673">
        <v>0</v>
      </c>
      <c r="E1673">
        <v>5000</v>
      </c>
      <c r="F1673" t="s">
        <v>18</v>
      </c>
      <c r="G1673">
        <v>333</v>
      </c>
      <c r="H1673">
        <v>1000000</v>
      </c>
      <c r="I1673">
        <v>0.43</v>
      </c>
      <c r="J1673" t="s">
        <v>5</v>
      </c>
      <c r="K1673">
        <v>6.3</v>
      </c>
      <c r="L1673">
        <f t="shared" si="26"/>
        <v>6.8253968253968261E-2</v>
      </c>
      <c r="M1673">
        <f>VLOOKUP( CONCATENATE(D1673,E1673),градация!A:D,4,0)</f>
        <v>4</v>
      </c>
      <c r="N1673">
        <f>VLOOKUP( CONCATENATE(G1673,H1673),градация!F:I,4,0)</f>
        <v>3</v>
      </c>
    </row>
    <row r="1674" spans="1:14" x14ac:dyDescent="0.3">
      <c r="A1674" t="s">
        <v>16</v>
      </c>
      <c r="B1674">
        <v>156</v>
      </c>
      <c r="C1674">
        <v>79</v>
      </c>
      <c r="D1674">
        <v>5000</v>
      </c>
      <c r="E1674">
        <v>10000</v>
      </c>
      <c r="F1674" t="s">
        <v>18</v>
      </c>
      <c r="G1674">
        <v>333</v>
      </c>
      <c r="H1674">
        <v>1000000</v>
      </c>
      <c r="I1674">
        <v>0.42</v>
      </c>
      <c r="J1674" t="s">
        <v>5</v>
      </c>
      <c r="K1674">
        <v>6.3</v>
      </c>
      <c r="L1674">
        <f t="shared" si="26"/>
        <v>6.6666666666666666E-2</v>
      </c>
      <c r="M1674">
        <f>VLOOKUP( CONCATENATE(D1674,E1674),градация!A:D,4,0)</f>
        <v>5</v>
      </c>
      <c r="N1674">
        <f>VLOOKUP( CONCATENATE(G1674,H1674),градация!F:I,4,0)</f>
        <v>3</v>
      </c>
    </row>
    <row r="1675" spans="1:14" x14ac:dyDescent="0.3">
      <c r="A1675" t="s">
        <v>16</v>
      </c>
      <c r="B1675">
        <v>156</v>
      </c>
      <c r="C1675">
        <v>79</v>
      </c>
      <c r="D1675">
        <v>10000</v>
      </c>
      <c r="E1675">
        <v>100000</v>
      </c>
      <c r="F1675" t="s">
        <v>18</v>
      </c>
      <c r="G1675">
        <v>333</v>
      </c>
      <c r="H1675">
        <v>1000000</v>
      </c>
      <c r="I1675">
        <v>0.41</v>
      </c>
      <c r="J1675" t="s">
        <v>5</v>
      </c>
      <c r="K1675">
        <v>6.3</v>
      </c>
      <c r="L1675">
        <f t="shared" si="26"/>
        <v>6.5079365079365084E-2</v>
      </c>
      <c r="M1675">
        <f>VLOOKUP( CONCATENATE(D1675,E1675),градация!A:D,4,0)</f>
        <v>6</v>
      </c>
      <c r="N1675">
        <f>VLOOKUP( CONCATENATE(G1675,H1675),градация!F:I,4,0)</f>
        <v>3</v>
      </c>
    </row>
    <row r="1676" spans="1:14" hidden="1" x14ac:dyDescent="0.3">
      <c r="A1676" t="s">
        <v>16</v>
      </c>
      <c r="B1676">
        <v>129</v>
      </c>
      <c r="C1676">
        <v>79</v>
      </c>
      <c r="D1676">
        <v>0</v>
      </c>
      <c r="E1676">
        <v>5</v>
      </c>
      <c r="F1676" t="s">
        <v>17</v>
      </c>
      <c r="G1676">
        <v>0</v>
      </c>
      <c r="H1676">
        <v>166</v>
      </c>
      <c r="I1676">
        <v>150</v>
      </c>
      <c r="J1676" t="s">
        <v>5</v>
      </c>
      <c r="K1676">
        <v>6.3</v>
      </c>
      <c r="L1676">
        <f t="shared" si="26"/>
        <v>23.80952380952381</v>
      </c>
      <c r="M1676">
        <f>VLOOKUP( CONCATENATE(D1676,E1676),градация!A:D,4,0)</f>
        <v>1</v>
      </c>
      <c r="N1676">
        <f>VLOOKUP( CONCATENATE(G1676,H1676),градация!F:I,4,0)</f>
        <v>1</v>
      </c>
    </row>
    <row r="1677" spans="1:14" hidden="1" x14ac:dyDescent="0.3">
      <c r="A1677" t="s">
        <v>16</v>
      </c>
      <c r="B1677">
        <v>129</v>
      </c>
      <c r="C1677">
        <v>79</v>
      </c>
      <c r="D1677">
        <v>5</v>
      </c>
      <c r="E1677">
        <v>25</v>
      </c>
      <c r="F1677" t="s">
        <v>17</v>
      </c>
      <c r="G1677">
        <v>0</v>
      </c>
      <c r="H1677">
        <v>166</v>
      </c>
      <c r="I1677">
        <v>145</v>
      </c>
      <c r="J1677" t="s">
        <v>5</v>
      </c>
      <c r="K1677">
        <v>6.3</v>
      </c>
      <c r="L1677">
        <f t="shared" si="26"/>
        <v>23.015873015873016</v>
      </c>
      <c r="M1677">
        <f>VLOOKUP( CONCATENATE(D1677,E1677),градация!A:D,4,0)</f>
        <v>2</v>
      </c>
      <c r="N1677">
        <f>VLOOKUP( CONCATENATE(G1677,H1677),градация!F:I,4,0)</f>
        <v>1</v>
      </c>
    </row>
    <row r="1678" spans="1:14" hidden="1" x14ac:dyDescent="0.3">
      <c r="A1678" t="s">
        <v>16</v>
      </c>
      <c r="B1678">
        <v>129</v>
      </c>
      <c r="C1678">
        <v>79</v>
      </c>
      <c r="D1678">
        <v>25</v>
      </c>
      <c r="E1678">
        <v>50</v>
      </c>
      <c r="F1678" t="s">
        <v>17</v>
      </c>
      <c r="G1678">
        <v>0</v>
      </c>
      <c r="H1678">
        <v>166</v>
      </c>
      <c r="I1678">
        <v>140</v>
      </c>
      <c r="J1678" t="s">
        <v>5</v>
      </c>
      <c r="K1678">
        <v>6.3</v>
      </c>
      <c r="L1678">
        <f t="shared" si="26"/>
        <v>22.222222222222221</v>
      </c>
      <c r="M1678">
        <f>VLOOKUP( CONCATENATE(D1678,E1678),градация!A:D,4,0)</f>
        <v>3</v>
      </c>
      <c r="N1678">
        <f>VLOOKUP( CONCATENATE(G1678,H1678),градация!F:I,4,0)</f>
        <v>1</v>
      </c>
    </row>
    <row r="1679" spans="1:14" hidden="1" x14ac:dyDescent="0.3">
      <c r="A1679" t="s">
        <v>16</v>
      </c>
      <c r="B1679">
        <v>129</v>
      </c>
      <c r="C1679">
        <v>79</v>
      </c>
      <c r="D1679">
        <v>0</v>
      </c>
      <c r="E1679">
        <v>5</v>
      </c>
      <c r="F1679" t="s">
        <v>17</v>
      </c>
      <c r="G1679">
        <v>166</v>
      </c>
      <c r="H1679">
        <v>333</v>
      </c>
      <c r="I1679">
        <v>170</v>
      </c>
      <c r="J1679" t="s">
        <v>5</v>
      </c>
      <c r="K1679">
        <v>6.3</v>
      </c>
      <c r="L1679">
        <f t="shared" si="26"/>
        <v>26.984126984126984</v>
      </c>
      <c r="M1679">
        <f>VLOOKUP( CONCATENATE(D1679,E1679),градация!A:D,4,0)</f>
        <v>1</v>
      </c>
      <c r="N1679">
        <f>VLOOKUP( CONCATENATE(G1679,H1679),градация!F:I,4,0)</f>
        <v>2</v>
      </c>
    </row>
    <row r="1680" spans="1:14" hidden="1" x14ac:dyDescent="0.3">
      <c r="A1680" t="s">
        <v>16</v>
      </c>
      <c r="B1680">
        <v>129</v>
      </c>
      <c r="C1680">
        <v>79</v>
      </c>
      <c r="D1680">
        <v>5</v>
      </c>
      <c r="E1680">
        <v>25</v>
      </c>
      <c r="F1680" t="s">
        <v>17</v>
      </c>
      <c r="G1680">
        <v>166</v>
      </c>
      <c r="H1680">
        <v>333</v>
      </c>
      <c r="I1680">
        <v>160</v>
      </c>
      <c r="J1680" t="s">
        <v>5</v>
      </c>
      <c r="K1680">
        <v>6.3</v>
      </c>
      <c r="L1680">
        <f t="shared" si="26"/>
        <v>25.396825396825399</v>
      </c>
      <c r="M1680">
        <f>VLOOKUP( CONCATENATE(D1680,E1680),градация!A:D,4,0)</f>
        <v>2</v>
      </c>
      <c r="N1680">
        <f>VLOOKUP( CONCATENATE(G1680,H1680),градация!F:I,4,0)</f>
        <v>2</v>
      </c>
    </row>
    <row r="1681" spans="1:14" hidden="1" x14ac:dyDescent="0.3">
      <c r="A1681" t="s">
        <v>16</v>
      </c>
      <c r="B1681">
        <v>129</v>
      </c>
      <c r="C1681">
        <v>79</v>
      </c>
      <c r="D1681">
        <v>25</v>
      </c>
      <c r="E1681">
        <v>50</v>
      </c>
      <c r="F1681" t="s">
        <v>17</v>
      </c>
      <c r="G1681">
        <v>166</v>
      </c>
      <c r="H1681">
        <v>333</v>
      </c>
      <c r="I1681">
        <v>150</v>
      </c>
      <c r="J1681" t="s">
        <v>5</v>
      </c>
      <c r="K1681">
        <v>6.3</v>
      </c>
      <c r="L1681">
        <f t="shared" si="26"/>
        <v>23.80952380952381</v>
      </c>
      <c r="M1681">
        <f>VLOOKUP( CONCATENATE(D1681,E1681),градация!A:D,4,0)</f>
        <v>3</v>
      </c>
      <c r="N1681">
        <f>VLOOKUP( CONCATENATE(G1681,H1681),градация!F:I,4,0)</f>
        <v>2</v>
      </c>
    </row>
    <row r="1682" spans="1:14" x14ac:dyDescent="0.3">
      <c r="A1682" t="s">
        <v>16</v>
      </c>
      <c r="B1682">
        <v>129</v>
      </c>
      <c r="C1682">
        <v>79</v>
      </c>
      <c r="D1682">
        <v>0</v>
      </c>
      <c r="E1682">
        <v>5000</v>
      </c>
      <c r="F1682" t="s">
        <v>18</v>
      </c>
      <c r="G1682">
        <v>333</v>
      </c>
      <c r="H1682">
        <v>1000000</v>
      </c>
      <c r="I1682">
        <v>0.42</v>
      </c>
      <c r="J1682" t="s">
        <v>5</v>
      </c>
      <c r="K1682">
        <v>6.3</v>
      </c>
      <c r="L1682">
        <f t="shared" si="26"/>
        <v>6.6666666666666666E-2</v>
      </c>
      <c r="M1682">
        <f>VLOOKUP( CONCATENATE(D1682,E1682),градация!A:D,4,0)</f>
        <v>4</v>
      </c>
      <c r="N1682">
        <f>VLOOKUP( CONCATENATE(G1682,H1682),градация!F:I,4,0)</f>
        <v>3</v>
      </c>
    </row>
    <row r="1683" spans="1:14" x14ac:dyDescent="0.3">
      <c r="A1683" t="s">
        <v>16</v>
      </c>
      <c r="B1683">
        <v>129</v>
      </c>
      <c r="C1683">
        <v>79</v>
      </c>
      <c r="D1683">
        <v>5000</v>
      </c>
      <c r="E1683">
        <v>10000</v>
      </c>
      <c r="F1683" t="s">
        <v>18</v>
      </c>
      <c r="G1683">
        <v>333</v>
      </c>
      <c r="H1683">
        <v>1000000</v>
      </c>
      <c r="I1683">
        <v>0.41</v>
      </c>
      <c r="J1683" t="s">
        <v>5</v>
      </c>
      <c r="K1683">
        <v>6.3</v>
      </c>
      <c r="L1683">
        <f t="shared" si="26"/>
        <v>6.5079365079365084E-2</v>
      </c>
      <c r="M1683">
        <f>VLOOKUP( CONCATENATE(D1683,E1683),градация!A:D,4,0)</f>
        <v>5</v>
      </c>
      <c r="N1683">
        <f>VLOOKUP( CONCATENATE(G1683,H1683),градация!F:I,4,0)</f>
        <v>3</v>
      </c>
    </row>
    <row r="1684" spans="1:14" x14ac:dyDescent="0.3">
      <c r="A1684" t="s">
        <v>16</v>
      </c>
      <c r="B1684">
        <v>129</v>
      </c>
      <c r="C1684">
        <v>79</v>
      </c>
      <c r="D1684">
        <v>10000</v>
      </c>
      <c r="E1684">
        <v>100000</v>
      </c>
      <c r="F1684" t="s">
        <v>18</v>
      </c>
      <c r="G1684">
        <v>333</v>
      </c>
      <c r="H1684">
        <v>1000000</v>
      </c>
      <c r="I1684">
        <v>0.4</v>
      </c>
      <c r="J1684" t="s">
        <v>5</v>
      </c>
      <c r="K1684">
        <v>6.3</v>
      </c>
      <c r="L1684">
        <f t="shared" si="26"/>
        <v>6.3492063492063502E-2</v>
      </c>
      <c r="M1684">
        <f>VLOOKUP( CONCATENATE(D1684,E1684),градация!A:D,4,0)</f>
        <v>6</v>
      </c>
      <c r="N1684">
        <f>VLOOKUP( CONCATENATE(G1684,H1684),градация!F:I,4,0)</f>
        <v>3</v>
      </c>
    </row>
    <row r="1685" spans="1:14" hidden="1" x14ac:dyDescent="0.3">
      <c r="A1685" t="s">
        <v>16</v>
      </c>
      <c r="B1685">
        <v>19</v>
      </c>
      <c r="C1685">
        <v>79</v>
      </c>
      <c r="D1685">
        <v>0</v>
      </c>
      <c r="E1685">
        <v>5</v>
      </c>
      <c r="F1685" t="s">
        <v>17</v>
      </c>
      <c r="G1685">
        <v>0</v>
      </c>
      <c r="H1685">
        <v>166</v>
      </c>
      <c r="I1685">
        <v>175</v>
      </c>
      <c r="J1685" t="s">
        <v>5</v>
      </c>
      <c r="K1685">
        <v>6.3</v>
      </c>
      <c r="L1685">
        <f t="shared" si="26"/>
        <v>27.777777777777779</v>
      </c>
      <c r="M1685">
        <f>VLOOKUP( CONCATENATE(D1685,E1685),градация!A:D,4,0)</f>
        <v>1</v>
      </c>
      <c r="N1685">
        <f>VLOOKUP( CONCATENATE(G1685,H1685),градация!F:I,4,0)</f>
        <v>1</v>
      </c>
    </row>
    <row r="1686" spans="1:14" hidden="1" x14ac:dyDescent="0.3">
      <c r="A1686" t="s">
        <v>16</v>
      </c>
      <c r="B1686">
        <v>19</v>
      </c>
      <c r="C1686">
        <v>79</v>
      </c>
      <c r="D1686">
        <v>5</v>
      </c>
      <c r="E1686">
        <v>25</v>
      </c>
      <c r="F1686" t="s">
        <v>17</v>
      </c>
      <c r="G1686">
        <v>0</v>
      </c>
      <c r="H1686">
        <v>166</v>
      </c>
      <c r="I1686">
        <v>170</v>
      </c>
      <c r="J1686" t="s">
        <v>5</v>
      </c>
      <c r="K1686">
        <v>6.3</v>
      </c>
      <c r="L1686">
        <f t="shared" si="26"/>
        <v>26.984126984126984</v>
      </c>
      <c r="M1686">
        <f>VLOOKUP( CONCATENATE(D1686,E1686),градация!A:D,4,0)</f>
        <v>2</v>
      </c>
      <c r="N1686">
        <f>VLOOKUP( CONCATENATE(G1686,H1686),градация!F:I,4,0)</f>
        <v>1</v>
      </c>
    </row>
    <row r="1687" spans="1:14" hidden="1" x14ac:dyDescent="0.3">
      <c r="A1687" t="s">
        <v>16</v>
      </c>
      <c r="B1687">
        <v>19</v>
      </c>
      <c r="C1687">
        <v>79</v>
      </c>
      <c r="D1687">
        <v>25</v>
      </c>
      <c r="E1687">
        <v>50</v>
      </c>
      <c r="F1687" t="s">
        <v>17</v>
      </c>
      <c r="G1687">
        <v>0</v>
      </c>
      <c r="H1687">
        <v>166</v>
      </c>
      <c r="I1687">
        <v>165</v>
      </c>
      <c r="J1687" t="s">
        <v>5</v>
      </c>
      <c r="K1687">
        <v>6.3</v>
      </c>
      <c r="L1687">
        <f t="shared" si="26"/>
        <v>26.19047619047619</v>
      </c>
      <c r="M1687">
        <f>VLOOKUP( CONCATENATE(D1687,E1687),градация!A:D,4,0)</f>
        <v>3</v>
      </c>
      <c r="N1687">
        <f>VLOOKUP( CONCATENATE(G1687,H1687),градация!F:I,4,0)</f>
        <v>1</v>
      </c>
    </row>
    <row r="1688" spans="1:14" hidden="1" x14ac:dyDescent="0.3">
      <c r="A1688" t="s">
        <v>16</v>
      </c>
      <c r="B1688">
        <v>19</v>
      </c>
      <c r="C1688">
        <v>79</v>
      </c>
      <c r="D1688">
        <v>0</v>
      </c>
      <c r="E1688">
        <v>5</v>
      </c>
      <c r="F1688" t="s">
        <v>17</v>
      </c>
      <c r="G1688">
        <v>166</v>
      </c>
      <c r="H1688">
        <v>333</v>
      </c>
      <c r="I1688">
        <v>190</v>
      </c>
      <c r="J1688" t="s">
        <v>5</v>
      </c>
      <c r="K1688">
        <v>6.3</v>
      </c>
      <c r="L1688">
        <f t="shared" si="26"/>
        <v>30.158730158730158</v>
      </c>
      <c r="M1688">
        <f>VLOOKUP( CONCATENATE(D1688,E1688),градация!A:D,4,0)</f>
        <v>1</v>
      </c>
      <c r="N1688">
        <f>VLOOKUP( CONCATENATE(G1688,H1688),градация!F:I,4,0)</f>
        <v>2</v>
      </c>
    </row>
    <row r="1689" spans="1:14" hidden="1" x14ac:dyDescent="0.3">
      <c r="A1689" t="s">
        <v>16</v>
      </c>
      <c r="B1689">
        <v>19</v>
      </c>
      <c r="C1689">
        <v>79</v>
      </c>
      <c r="D1689">
        <v>5</v>
      </c>
      <c r="E1689">
        <v>25</v>
      </c>
      <c r="F1689" t="s">
        <v>17</v>
      </c>
      <c r="G1689">
        <v>166</v>
      </c>
      <c r="H1689">
        <v>333</v>
      </c>
      <c r="I1689">
        <v>180</v>
      </c>
      <c r="J1689" t="s">
        <v>5</v>
      </c>
      <c r="K1689">
        <v>6.3</v>
      </c>
      <c r="L1689">
        <f t="shared" si="26"/>
        <v>28.571428571428573</v>
      </c>
      <c r="M1689">
        <f>VLOOKUP( CONCATENATE(D1689,E1689),градация!A:D,4,0)</f>
        <v>2</v>
      </c>
      <c r="N1689">
        <f>VLOOKUP( CONCATENATE(G1689,H1689),градация!F:I,4,0)</f>
        <v>2</v>
      </c>
    </row>
    <row r="1690" spans="1:14" hidden="1" x14ac:dyDescent="0.3">
      <c r="A1690" t="s">
        <v>16</v>
      </c>
      <c r="B1690">
        <v>19</v>
      </c>
      <c r="C1690">
        <v>79</v>
      </c>
      <c r="D1690">
        <v>25</v>
      </c>
      <c r="E1690">
        <v>50</v>
      </c>
      <c r="F1690" t="s">
        <v>17</v>
      </c>
      <c r="G1690">
        <v>166</v>
      </c>
      <c r="H1690">
        <v>333</v>
      </c>
      <c r="I1690">
        <v>170</v>
      </c>
      <c r="J1690" t="s">
        <v>5</v>
      </c>
      <c r="K1690">
        <v>6.3</v>
      </c>
      <c r="L1690">
        <f t="shared" si="26"/>
        <v>26.984126984126984</v>
      </c>
      <c r="M1690">
        <f>VLOOKUP( CONCATENATE(D1690,E1690),градация!A:D,4,0)</f>
        <v>3</v>
      </c>
      <c r="N1690">
        <f>VLOOKUP( CONCATENATE(G1690,H1690),градация!F:I,4,0)</f>
        <v>2</v>
      </c>
    </row>
    <row r="1691" spans="1:14" x14ac:dyDescent="0.3">
      <c r="A1691" t="s">
        <v>16</v>
      </c>
      <c r="B1691">
        <v>19</v>
      </c>
      <c r="C1691">
        <v>79</v>
      </c>
      <c r="D1691">
        <v>0</v>
      </c>
      <c r="E1691">
        <v>5000</v>
      </c>
      <c r="F1691" t="s">
        <v>18</v>
      </c>
      <c r="G1691">
        <v>333</v>
      </c>
      <c r="H1691">
        <v>1000000</v>
      </c>
      <c r="I1691">
        <v>0.42</v>
      </c>
      <c r="J1691" t="s">
        <v>5</v>
      </c>
      <c r="K1691">
        <v>6.3</v>
      </c>
      <c r="L1691">
        <f t="shared" si="26"/>
        <v>6.6666666666666666E-2</v>
      </c>
      <c r="M1691">
        <f>VLOOKUP( CONCATENATE(D1691,E1691),градация!A:D,4,0)</f>
        <v>4</v>
      </c>
      <c r="N1691">
        <f>VLOOKUP( CONCATENATE(G1691,H1691),градация!F:I,4,0)</f>
        <v>3</v>
      </c>
    </row>
    <row r="1692" spans="1:14" x14ac:dyDescent="0.3">
      <c r="A1692" t="s">
        <v>16</v>
      </c>
      <c r="B1692">
        <v>19</v>
      </c>
      <c r="C1692">
        <v>79</v>
      </c>
      <c r="D1692">
        <v>5000</v>
      </c>
      <c r="E1692">
        <v>10000</v>
      </c>
      <c r="F1692" t="s">
        <v>18</v>
      </c>
      <c r="G1692">
        <v>333</v>
      </c>
      <c r="H1692">
        <v>1000000</v>
      </c>
      <c r="I1692">
        <v>0.41</v>
      </c>
      <c r="J1692" t="s">
        <v>5</v>
      </c>
      <c r="K1692">
        <v>6.3</v>
      </c>
      <c r="L1692">
        <f t="shared" si="26"/>
        <v>6.5079365079365084E-2</v>
      </c>
      <c r="M1692">
        <f>VLOOKUP( CONCATENATE(D1692,E1692),градация!A:D,4,0)</f>
        <v>5</v>
      </c>
      <c r="N1692">
        <f>VLOOKUP( CONCATENATE(G1692,H1692),градация!F:I,4,0)</f>
        <v>3</v>
      </c>
    </row>
    <row r="1693" spans="1:14" x14ac:dyDescent="0.3">
      <c r="A1693" t="s">
        <v>16</v>
      </c>
      <c r="B1693">
        <v>19</v>
      </c>
      <c r="C1693">
        <v>79</v>
      </c>
      <c r="D1693">
        <v>10000</v>
      </c>
      <c r="E1693">
        <v>100000</v>
      </c>
      <c r="F1693" t="s">
        <v>18</v>
      </c>
      <c r="G1693">
        <v>333</v>
      </c>
      <c r="H1693">
        <v>1000000</v>
      </c>
      <c r="I1693">
        <v>0.4</v>
      </c>
      <c r="J1693" t="s">
        <v>5</v>
      </c>
      <c r="K1693">
        <v>6.3</v>
      </c>
      <c r="L1693">
        <f t="shared" si="26"/>
        <v>6.3492063492063502E-2</v>
      </c>
      <c r="M1693">
        <f>VLOOKUP( CONCATENATE(D1693,E1693),градация!A:D,4,0)</f>
        <v>6</v>
      </c>
      <c r="N1693">
        <f>VLOOKUP( CONCATENATE(G1693,H1693),градация!F:I,4,0)</f>
        <v>3</v>
      </c>
    </row>
    <row r="1694" spans="1:14" hidden="1" x14ac:dyDescent="0.3">
      <c r="A1694" t="s">
        <v>16</v>
      </c>
      <c r="B1694">
        <v>102</v>
      </c>
      <c r="C1694">
        <v>79</v>
      </c>
      <c r="D1694">
        <v>0</v>
      </c>
      <c r="E1694">
        <v>5</v>
      </c>
      <c r="F1694" t="s">
        <v>17</v>
      </c>
      <c r="G1694">
        <v>0</v>
      </c>
      <c r="H1694">
        <v>166</v>
      </c>
      <c r="I1694">
        <v>140</v>
      </c>
      <c r="J1694" t="s">
        <v>5</v>
      </c>
      <c r="K1694">
        <v>6.3</v>
      </c>
      <c r="L1694">
        <f t="shared" si="26"/>
        <v>22.222222222222221</v>
      </c>
      <c r="M1694">
        <f>VLOOKUP( CONCATENATE(D1694,E1694),градация!A:D,4,0)</f>
        <v>1</v>
      </c>
      <c r="N1694">
        <f>VLOOKUP( CONCATENATE(G1694,H1694),градация!F:I,4,0)</f>
        <v>1</v>
      </c>
    </row>
    <row r="1695" spans="1:14" hidden="1" x14ac:dyDescent="0.3">
      <c r="A1695" t="s">
        <v>16</v>
      </c>
      <c r="B1695">
        <v>102</v>
      </c>
      <c r="C1695">
        <v>79</v>
      </c>
      <c r="D1695">
        <v>5</v>
      </c>
      <c r="E1695">
        <v>25</v>
      </c>
      <c r="F1695" t="s">
        <v>17</v>
      </c>
      <c r="G1695">
        <v>0</v>
      </c>
      <c r="H1695">
        <v>166</v>
      </c>
      <c r="I1695">
        <v>135</v>
      </c>
      <c r="J1695" t="s">
        <v>5</v>
      </c>
      <c r="K1695">
        <v>6.3</v>
      </c>
      <c r="L1695">
        <f t="shared" si="26"/>
        <v>21.428571428571431</v>
      </c>
      <c r="M1695">
        <f>VLOOKUP( CONCATENATE(D1695,E1695),градация!A:D,4,0)</f>
        <v>2</v>
      </c>
      <c r="N1695">
        <f>VLOOKUP( CONCATENATE(G1695,H1695),градация!F:I,4,0)</f>
        <v>1</v>
      </c>
    </row>
    <row r="1696" spans="1:14" hidden="1" x14ac:dyDescent="0.3">
      <c r="A1696" t="s">
        <v>16</v>
      </c>
      <c r="B1696">
        <v>102</v>
      </c>
      <c r="C1696">
        <v>79</v>
      </c>
      <c r="D1696">
        <v>25</v>
      </c>
      <c r="E1696">
        <v>50</v>
      </c>
      <c r="F1696" t="s">
        <v>17</v>
      </c>
      <c r="G1696">
        <v>0</v>
      </c>
      <c r="H1696">
        <v>166</v>
      </c>
      <c r="I1696">
        <v>130</v>
      </c>
      <c r="J1696" t="s">
        <v>5</v>
      </c>
      <c r="K1696">
        <v>6.3</v>
      </c>
      <c r="L1696">
        <f t="shared" si="26"/>
        <v>20.634920634920636</v>
      </c>
      <c r="M1696">
        <f>VLOOKUP( CONCATENATE(D1696,E1696),градация!A:D,4,0)</f>
        <v>3</v>
      </c>
      <c r="N1696">
        <f>VLOOKUP( CONCATENATE(G1696,H1696),градация!F:I,4,0)</f>
        <v>1</v>
      </c>
    </row>
    <row r="1697" spans="1:14" hidden="1" x14ac:dyDescent="0.3">
      <c r="A1697" t="s">
        <v>16</v>
      </c>
      <c r="B1697">
        <v>102</v>
      </c>
      <c r="C1697">
        <v>79</v>
      </c>
      <c r="D1697">
        <v>0</v>
      </c>
      <c r="E1697">
        <v>5</v>
      </c>
      <c r="F1697" t="s">
        <v>17</v>
      </c>
      <c r="G1697">
        <v>166</v>
      </c>
      <c r="H1697">
        <v>333</v>
      </c>
      <c r="I1697">
        <v>150</v>
      </c>
      <c r="J1697" t="s">
        <v>5</v>
      </c>
      <c r="K1697">
        <v>6.3</v>
      </c>
      <c r="L1697">
        <f t="shared" si="26"/>
        <v>23.80952380952381</v>
      </c>
      <c r="M1697">
        <f>VLOOKUP( CONCATENATE(D1697,E1697),градация!A:D,4,0)</f>
        <v>1</v>
      </c>
      <c r="N1697">
        <f>VLOOKUP( CONCATENATE(G1697,H1697),градация!F:I,4,0)</f>
        <v>2</v>
      </c>
    </row>
    <row r="1698" spans="1:14" hidden="1" x14ac:dyDescent="0.3">
      <c r="A1698" t="s">
        <v>16</v>
      </c>
      <c r="B1698">
        <v>102</v>
      </c>
      <c r="C1698">
        <v>79</v>
      </c>
      <c r="D1698">
        <v>5</v>
      </c>
      <c r="E1698">
        <v>25</v>
      </c>
      <c r="F1698" t="s">
        <v>17</v>
      </c>
      <c r="G1698">
        <v>166</v>
      </c>
      <c r="H1698">
        <v>333</v>
      </c>
      <c r="I1698">
        <v>145</v>
      </c>
      <c r="J1698" t="s">
        <v>5</v>
      </c>
      <c r="K1698">
        <v>6.3</v>
      </c>
      <c r="L1698">
        <f t="shared" si="26"/>
        <v>23.015873015873016</v>
      </c>
      <c r="M1698">
        <f>VLOOKUP( CONCATENATE(D1698,E1698),градация!A:D,4,0)</f>
        <v>2</v>
      </c>
      <c r="N1698">
        <f>VLOOKUP( CONCATENATE(G1698,H1698),градация!F:I,4,0)</f>
        <v>2</v>
      </c>
    </row>
    <row r="1699" spans="1:14" hidden="1" x14ac:dyDescent="0.3">
      <c r="A1699" t="s">
        <v>16</v>
      </c>
      <c r="B1699">
        <v>102</v>
      </c>
      <c r="C1699">
        <v>79</v>
      </c>
      <c r="D1699">
        <v>25</v>
      </c>
      <c r="E1699">
        <v>50</v>
      </c>
      <c r="F1699" t="s">
        <v>17</v>
      </c>
      <c r="G1699">
        <v>166</v>
      </c>
      <c r="H1699">
        <v>333</v>
      </c>
      <c r="I1699">
        <v>140</v>
      </c>
      <c r="J1699" t="s">
        <v>5</v>
      </c>
      <c r="K1699">
        <v>6.3</v>
      </c>
      <c r="L1699">
        <f t="shared" si="26"/>
        <v>22.222222222222221</v>
      </c>
      <c r="M1699">
        <f>VLOOKUP( CONCATENATE(D1699,E1699),градация!A:D,4,0)</f>
        <v>3</v>
      </c>
      <c r="N1699">
        <f>VLOOKUP( CONCATENATE(G1699,H1699),градация!F:I,4,0)</f>
        <v>2</v>
      </c>
    </row>
    <row r="1700" spans="1:14" x14ac:dyDescent="0.3">
      <c r="A1700" t="s">
        <v>16</v>
      </c>
      <c r="B1700">
        <v>102</v>
      </c>
      <c r="C1700">
        <v>79</v>
      </c>
      <c r="D1700">
        <v>0</v>
      </c>
      <c r="E1700">
        <v>5000</v>
      </c>
      <c r="F1700" t="s">
        <v>18</v>
      </c>
      <c r="G1700">
        <v>333</v>
      </c>
      <c r="H1700">
        <v>1000000</v>
      </c>
      <c r="I1700">
        <v>0.4</v>
      </c>
      <c r="J1700" t="s">
        <v>5</v>
      </c>
      <c r="K1700">
        <v>6.3</v>
      </c>
      <c r="L1700">
        <f t="shared" si="26"/>
        <v>6.3492063492063502E-2</v>
      </c>
      <c r="M1700">
        <f>VLOOKUP( CONCATENATE(D1700,E1700),градация!A:D,4,0)</f>
        <v>4</v>
      </c>
      <c r="N1700">
        <f>VLOOKUP( CONCATENATE(G1700,H1700),градация!F:I,4,0)</f>
        <v>3</v>
      </c>
    </row>
    <row r="1701" spans="1:14" x14ac:dyDescent="0.3">
      <c r="A1701" t="s">
        <v>16</v>
      </c>
      <c r="B1701">
        <v>102</v>
      </c>
      <c r="C1701">
        <v>79</v>
      </c>
      <c r="D1701">
        <v>5000</v>
      </c>
      <c r="E1701">
        <v>10000</v>
      </c>
      <c r="F1701" t="s">
        <v>18</v>
      </c>
      <c r="G1701">
        <v>333</v>
      </c>
      <c r="H1701">
        <v>1000000</v>
      </c>
      <c r="I1701">
        <v>0.39</v>
      </c>
      <c r="J1701" t="s">
        <v>5</v>
      </c>
      <c r="K1701">
        <v>6.3</v>
      </c>
      <c r="L1701">
        <f t="shared" si="26"/>
        <v>6.1904761904761907E-2</v>
      </c>
      <c r="M1701">
        <f>VLOOKUP( CONCATENATE(D1701,E1701),градация!A:D,4,0)</f>
        <v>5</v>
      </c>
      <c r="N1701">
        <f>VLOOKUP( CONCATENATE(G1701,H1701),градация!F:I,4,0)</f>
        <v>3</v>
      </c>
    </row>
    <row r="1702" spans="1:14" x14ac:dyDescent="0.3">
      <c r="A1702" t="s">
        <v>16</v>
      </c>
      <c r="B1702">
        <v>102</v>
      </c>
      <c r="C1702">
        <v>79</v>
      </c>
      <c r="D1702">
        <v>10000</v>
      </c>
      <c r="E1702">
        <v>100000</v>
      </c>
      <c r="F1702" t="s">
        <v>18</v>
      </c>
      <c r="G1702">
        <v>333</v>
      </c>
      <c r="H1702">
        <v>1000000</v>
      </c>
      <c r="I1702">
        <v>0.38</v>
      </c>
      <c r="J1702" t="s">
        <v>5</v>
      </c>
      <c r="K1702">
        <v>6.3</v>
      </c>
      <c r="L1702">
        <f t="shared" si="26"/>
        <v>6.0317460317460318E-2</v>
      </c>
      <c r="M1702">
        <f>VLOOKUP( CONCATENATE(D1702,E1702),градация!A:D,4,0)</f>
        <v>6</v>
      </c>
      <c r="N1702">
        <f>VLOOKUP( CONCATENATE(G1702,H1702),градация!F:I,4,0)</f>
        <v>3</v>
      </c>
    </row>
    <row r="1703" spans="1:14" hidden="1" x14ac:dyDescent="0.3">
      <c r="A1703" t="s">
        <v>16</v>
      </c>
      <c r="B1703">
        <v>18</v>
      </c>
      <c r="C1703">
        <v>79</v>
      </c>
      <c r="D1703">
        <v>0</v>
      </c>
      <c r="E1703">
        <v>5</v>
      </c>
      <c r="F1703" t="s">
        <v>17</v>
      </c>
      <c r="G1703">
        <v>0</v>
      </c>
      <c r="H1703">
        <v>166</v>
      </c>
      <c r="I1703">
        <v>130</v>
      </c>
      <c r="J1703" t="s">
        <v>5</v>
      </c>
      <c r="K1703">
        <v>6.3</v>
      </c>
      <c r="L1703">
        <f t="shared" si="26"/>
        <v>20.634920634920636</v>
      </c>
      <c r="M1703">
        <f>VLOOKUP( CONCATENATE(D1703,E1703),градация!A:D,4,0)</f>
        <v>1</v>
      </c>
      <c r="N1703">
        <f>VLOOKUP( CONCATENATE(G1703,H1703),градация!F:I,4,0)</f>
        <v>1</v>
      </c>
    </row>
    <row r="1704" spans="1:14" hidden="1" x14ac:dyDescent="0.3">
      <c r="A1704" t="s">
        <v>16</v>
      </c>
      <c r="B1704">
        <v>18</v>
      </c>
      <c r="C1704">
        <v>79</v>
      </c>
      <c r="D1704">
        <v>5</v>
      </c>
      <c r="E1704">
        <v>25</v>
      </c>
      <c r="F1704" t="s">
        <v>17</v>
      </c>
      <c r="G1704">
        <v>0</v>
      </c>
      <c r="H1704">
        <v>166</v>
      </c>
      <c r="I1704">
        <v>125</v>
      </c>
      <c r="J1704" t="s">
        <v>5</v>
      </c>
      <c r="K1704">
        <v>6.3</v>
      </c>
      <c r="L1704">
        <f t="shared" si="26"/>
        <v>19.841269841269842</v>
      </c>
      <c r="M1704">
        <f>VLOOKUP( CONCATENATE(D1704,E1704),градация!A:D,4,0)</f>
        <v>2</v>
      </c>
      <c r="N1704">
        <f>VLOOKUP( CONCATENATE(G1704,H1704),градация!F:I,4,0)</f>
        <v>1</v>
      </c>
    </row>
    <row r="1705" spans="1:14" hidden="1" x14ac:dyDescent="0.3">
      <c r="A1705" t="s">
        <v>16</v>
      </c>
      <c r="B1705">
        <v>18</v>
      </c>
      <c r="C1705">
        <v>79</v>
      </c>
      <c r="D1705">
        <v>25</v>
      </c>
      <c r="E1705">
        <v>50</v>
      </c>
      <c r="F1705" t="s">
        <v>17</v>
      </c>
      <c r="G1705">
        <v>0</v>
      </c>
      <c r="H1705">
        <v>166</v>
      </c>
      <c r="I1705">
        <v>120</v>
      </c>
      <c r="J1705" t="s">
        <v>5</v>
      </c>
      <c r="K1705">
        <v>6.3</v>
      </c>
      <c r="L1705">
        <f t="shared" si="26"/>
        <v>19.047619047619047</v>
      </c>
      <c r="M1705">
        <f>VLOOKUP( CONCATENATE(D1705,E1705),градация!A:D,4,0)</f>
        <v>3</v>
      </c>
      <c r="N1705">
        <f>VLOOKUP( CONCATENATE(G1705,H1705),градация!F:I,4,0)</f>
        <v>1</v>
      </c>
    </row>
    <row r="1706" spans="1:14" hidden="1" x14ac:dyDescent="0.3">
      <c r="A1706" t="s">
        <v>16</v>
      </c>
      <c r="B1706">
        <v>18</v>
      </c>
      <c r="C1706">
        <v>79</v>
      </c>
      <c r="D1706">
        <v>0</v>
      </c>
      <c r="E1706">
        <v>5</v>
      </c>
      <c r="F1706" t="s">
        <v>17</v>
      </c>
      <c r="G1706">
        <v>166</v>
      </c>
      <c r="H1706">
        <v>333</v>
      </c>
      <c r="I1706">
        <v>150</v>
      </c>
      <c r="J1706" t="s">
        <v>5</v>
      </c>
      <c r="K1706">
        <v>6.3</v>
      </c>
      <c r="L1706">
        <f t="shared" si="26"/>
        <v>23.80952380952381</v>
      </c>
      <c r="M1706">
        <f>VLOOKUP( CONCATENATE(D1706,E1706),градация!A:D,4,0)</f>
        <v>1</v>
      </c>
      <c r="N1706">
        <f>VLOOKUP( CONCATENATE(G1706,H1706),градация!F:I,4,0)</f>
        <v>2</v>
      </c>
    </row>
    <row r="1707" spans="1:14" hidden="1" x14ac:dyDescent="0.3">
      <c r="A1707" t="s">
        <v>16</v>
      </c>
      <c r="B1707">
        <v>18</v>
      </c>
      <c r="C1707">
        <v>79</v>
      </c>
      <c r="D1707">
        <v>5</v>
      </c>
      <c r="E1707">
        <v>25</v>
      </c>
      <c r="F1707" t="s">
        <v>17</v>
      </c>
      <c r="G1707">
        <v>166</v>
      </c>
      <c r="H1707">
        <v>333</v>
      </c>
      <c r="I1707">
        <v>140</v>
      </c>
      <c r="J1707" t="s">
        <v>5</v>
      </c>
      <c r="K1707">
        <v>6.3</v>
      </c>
      <c r="L1707">
        <f t="shared" si="26"/>
        <v>22.222222222222221</v>
      </c>
      <c r="M1707">
        <f>VLOOKUP( CONCATENATE(D1707,E1707),градация!A:D,4,0)</f>
        <v>2</v>
      </c>
      <c r="N1707">
        <f>VLOOKUP( CONCATENATE(G1707,H1707),градация!F:I,4,0)</f>
        <v>2</v>
      </c>
    </row>
    <row r="1708" spans="1:14" hidden="1" x14ac:dyDescent="0.3">
      <c r="A1708" t="s">
        <v>16</v>
      </c>
      <c r="B1708">
        <v>18</v>
      </c>
      <c r="C1708">
        <v>79</v>
      </c>
      <c r="D1708">
        <v>25</v>
      </c>
      <c r="E1708">
        <v>50</v>
      </c>
      <c r="F1708" t="s">
        <v>17</v>
      </c>
      <c r="G1708">
        <v>166</v>
      </c>
      <c r="H1708">
        <v>333</v>
      </c>
      <c r="I1708">
        <v>130</v>
      </c>
      <c r="J1708" t="s">
        <v>5</v>
      </c>
      <c r="K1708">
        <v>6.3</v>
      </c>
      <c r="L1708">
        <f t="shared" si="26"/>
        <v>20.634920634920636</v>
      </c>
      <c r="M1708">
        <f>VLOOKUP( CONCATENATE(D1708,E1708),градация!A:D,4,0)</f>
        <v>3</v>
      </c>
      <c r="N1708">
        <f>VLOOKUP( CONCATENATE(G1708,H1708),градация!F:I,4,0)</f>
        <v>2</v>
      </c>
    </row>
    <row r="1709" spans="1:14" x14ac:dyDescent="0.3">
      <c r="A1709" t="s">
        <v>16</v>
      </c>
      <c r="B1709">
        <v>18</v>
      </c>
      <c r="C1709">
        <v>79</v>
      </c>
      <c r="D1709">
        <v>0</v>
      </c>
      <c r="E1709">
        <v>5000</v>
      </c>
      <c r="F1709" t="s">
        <v>18</v>
      </c>
      <c r="G1709">
        <v>333</v>
      </c>
      <c r="H1709">
        <v>1000000</v>
      </c>
      <c r="I1709">
        <v>0.38</v>
      </c>
      <c r="J1709" t="s">
        <v>5</v>
      </c>
      <c r="K1709">
        <v>6.3</v>
      </c>
      <c r="L1709">
        <f t="shared" si="26"/>
        <v>6.0317460317460318E-2</v>
      </c>
      <c r="M1709">
        <f>VLOOKUP( CONCATENATE(D1709,E1709),градация!A:D,4,0)</f>
        <v>4</v>
      </c>
      <c r="N1709">
        <f>VLOOKUP( CONCATENATE(G1709,H1709),градация!F:I,4,0)</f>
        <v>3</v>
      </c>
    </row>
    <row r="1710" spans="1:14" x14ac:dyDescent="0.3">
      <c r="A1710" t="s">
        <v>16</v>
      </c>
      <c r="B1710">
        <v>18</v>
      </c>
      <c r="C1710">
        <v>79</v>
      </c>
      <c r="D1710">
        <v>5000</v>
      </c>
      <c r="E1710">
        <v>10000</v>
      </c>
      <c r="F1710" t="s">
        <v>18</v>
      </c>
      <c r="G1710">
        <v>333</v>
      </c>
      <c r="H1710">
        <v>1000000</v>
      </c>
      <c r="I1710">
        <v>0.37</v>
      </c>
      <c r="J1710" t="s">
        <v>5</v>
      </c>
      <c r="K1710">
        <v>6.3</v>
      </c>
      <c r="L1710">
        <f t="shared" si="26"/>
        <v>5.873015873015873E-2</v>
      </c>
      <c r="M1710">
        <f>VLOOKUP( CONCATENATE(D1710,E1710),градация!A:D,4,0)</f>
        <v>5</v>
      </c>
      <c r="N1710">
        <f>VLOOKUP( CONCATENATE(G1710,H1710),градация!F:I,4,0)</f>
        <v>3</v>
      </c>
    </row>
    <row r="1711" spans="1:14" x14ac:dyDescent="0.3">
      <c r="A1711" t="s">
        <v>16</v>
      </c>
      <c r="B1711">
        <v>18</v>
      </c>
      <c r="C1711">
        <v>79</v>
      </c>
      <c r="D1711">
        <v>10000</v>
      </c>
      <c r="E1711">
        <v>100000</v>
      </c>
      <c r="F1711" t="s">
        <v>18</v>
      </c>
      <c r="G1711">
        <v>333</v>
      </c>
      <c r="H1711">
        <v>1000000</v>
      </c>
      <c r="I1711">
        <v>0.36</v>
      </c>
      <c r="J1711" t="s">
        <v>5</v>
      </c>
      <c r="K1711">
        <v>6.3</v>
      </c>
      <c r="L1711">
        <f t="shared" si="26"/>
        <v>5.7142857142857141E-2</v>
      </c>
      <c r="M1711">
        <f>VLOOKUP( CONCATENATE(D1711,E1711),градация!A:D,4,0)</f>
        <v>6</v>
      </c>
      <c r="N1711">
        <f>VLOOKUP( CONCATENATE(G1711,H1711),градация!F:I,4,0)</f>
        <v>3</v>
      </c>
    </row>
    <row r="1712" spans="1:14" hidden="1" x14ac:dyDescent="0.3">
      <c r="A1712" t="s">
        <v>16</v>
      </c>
      <c r="B1712">
        <v>20</v>
      </c>
      <c r="C1712">
        <v>79</v>
      </c>
      <c r="D1712">
        <v>0</v>
      </c>
      <c r="E1712">
        <v>5</v>
      </c>
      <c r="F1712" t="s">
        <v>17</v>
      </c>
      <c r="G1712">
        <v>0</v>
      </c>
      <c r="H1712">
        <v>166</v>
      </c>
      <c r="I1712">
        <v>270</v>
      </c>
      <c r="J1712" t="s">
        <v>5</v>
      </c>
      <c r="K1712">
        <v>6.3</v>
      </c>
      <c r="L1712">
        <f t="shared" si="26"/>
        <v>42.857142857142861</v>
      </c>
      <c r="M1712">
        <f>VLOOKUP( CONCATENATE(D1712,E1712),градация!A:D,4,0)</f>
        <v>1</v>
      </c>
      <c r="N1712">
        <f>VLOOKUP( CONCATENATE(G1712,H1712),градация!F:I,4,0)</f>
        <v>1</v>
      </c>
    </row>
    <row r="1713" spans="1:14" hidden="1" x14ac:dyDescent="0.3">
      <c r="A1713" t="s">
        <v>16</v>
      </c>
      <c r="B1713">
        <v>20</v>
      </c>
      <c r="C1713">
        <v>79</v>
      </c>
      <c r="D1713">
        <v>5</v>
      </c>
      <c r="E1713">
        <v>25</v>
      </c>
      <c r="F1713" t="s">
        <v>17</v>
      </c>
      <c r="G1713">
        <v>0</v>
      </c>
      <c r="H1713">
        <v>166</v>
      </c>
      <c r="I1713">
        <v>265</v>
      </c>
      <c r="J1713" t="s">
        <v>5</v>
      </c>
      <c r="K1713">
        <v>6.3</v>
      </c>
      <c r="L1713">
        <f t="shared" si="26"/>
        <v>42.063492063492063</v>
      </c>
      <c r="M1713">
        <f>VLOOKUP( CONCATENATE(D1713,E1713),градация!A:D,4,0)</f>
        <v>2</v>
      </c>
      <c r="N1713">
        <f>VLOOKUP( CONCATENATE(G1713,H1713),градация!F:I,4,0)</f>
        <v>1</v>
      </c>
    </row>
    <row r="1714" spans="1:14" hidden="1" x14ac:dyDescent="0.3">
      <c r="A1714" t="s">
        <v>16</v>
      </c>
      <c r="B1714">
        <v>20</v>
      </c>
      <c r="C1714">
        <v>79</v>
      </c>
      <c r="D1714">
        <v>25</v>
      </c>
      <c r="E1714">
        <v>50</v>
      </c>
      <c r="F1714" t="s">
        <v>17</v>
      </c>
      <c r="G1714">
        <v>0</v>
      </c>
      <c r="H1714">
        <v>166</v>
      </c>
      <c r="I1714">
        <v>260</v>
      </c>
      <c r="J1714" t="s">
        <v>5</v>
      </c>
      <c r="K1714">
        <v>6.3</v>
      </c>
      <c r="L1714">
        <f t="shared" si="26"/>
        <v>41.269841269841272</v>
      </c>
      <c r="M1714">
        <f>VLOOKUP( CONCATENATE(D1714,E1714),градация!A:D,4,0)</f>
        <v>3</v>
      </c>
      <c r="N1714">
        <f>VLOOKUP( CONCATENATE(G1714,H1714),градация!F:I,4,0)</f>
        <v>1</v>
      </c>
    </row>
    <row r="1715" spans="1:14" hidden="1" x14ac:dyDescent="0.3">
      <c r="A1715" t="s">
        <v>16</v>
      </c>
      <c r="B1715">
        <v>20</v>
      </c>
      <c r="C1715">
        <v>79</v>
      </c>
      <c r="D1715">
        <v>0</v>
      </c>
      <c r="E1715">
        <v>5</v>
      </c>
      <c r="F1715" t="s">
        <v>17</v>
      </c>
      <c r="G1715">
        <v>166</v>
      </c>
      <c r="H1715">
        <v>333</v>
      </c>
      <c r="I1715">
        <v>290</v>
      </c>
      <c r="J1715" t="s">
        <v>5</v>
      </c>
      <c r="K1715">
        <v>6.3</v>
      </c>
      <c r="L1715">
        <f t="shared" si="26"/>
        <v>46.031746031746032</v>
      </c>
      <c r="M1715">
        <f>VLOOKUP( CONCATENATE(D1715,E1715),градация!A:D,4,0)</f>
        <v>1</v>
      </c>
      <c r="N1715">
        <f>VLOOKUP( CONCATENATE(G1715,H1715),градация!F:I,4,0)</f>
        <v>2</v>
      </c>
    </row>
    <row r="1716" spans="1:14" hidden="1" x14ac:dyDescent="0.3">
      <c r="A1716" t="s">
        <v>16</v>
      </c>
      <c r="B1716">
        <v>20</v>
      </c>
      <c r="C1716">
        <v>79</v>
      </c>
      <c r="D1716">
        <v>5</v>
      </c>
      <c r="E1716">
        <v>25</v>
      </c>
      <c r="F1716" t="s">
        <v>17</v>
      </c>
      <c r="G1716">
        <v>166</v>
      </c>
      <c r="H1716">
        <v>333</v>
      </c>
      <c r="I1716">
        <v>280</v>
      </c>
      <c r="J1716" t="s">
        <v>5</v>
      </c>
      <c r="K1716">
        <v>6.3</v>
      </c>
      <c r="L1716">
        <f t="shared" si="26"/>
        <v>44.444444444444443</v>
      </c>
      <c r="M1716">
        <f>VLOOKUP( CONCATENATE(D1716,E1716),градация!A:D,4,0)</f>
        <v>2</v>
      </c>
      <c r="N1716">
        <f>VLOOKUP( CONCATENATE(G1716,H1716),градация!F:I,4,0)</f>
        <v>2</v>
      </c>
    </row>
    <row r="1717" spans="1:14" hidden="1" x14ac:dyDescent="0.3">
      <c r="A1717" t="s">
        <v>16</v>
      </c>
      <c r="B1717">
        <v>20</v>
      </c>
      <c r="C1717">
        <v>79</v>
      </c>
      <c r="D1717">
        <v>25</v>
      </c>
      <c r="E1717">
        <v>50</v>
      </c>
      <c r="F1717" t="s">
        <v>17</v>
      </c>
      <c r="G1717">
        <v>166</v>
      </c>
      <c r="H1717">
        <v>333</v>
      </c>
      <c r="I1717">
        <v>270</v>
      </c>
      <c r="J1717" t="s">
        <v>5</v>
      </c>
      <c r="K1717">
        <v>6.3</v>
      </c>
      <c r="L1717">
        <f t="shared" si="26"/>
        <v>42.857142857142861</v>
      </c>
      <c r="M1717">
        <f>VLOOKUP( CONCATENATE(D1717,E1717),градация!A:D,4,0)</f>
        <v>3</v>
      </c>
      <c r="N1717">
        <f>VLOOKUP( CONCATENATE(G1717,H1717),градация!F:I,4,0)</f>
        <v>2</v>
      </c>
    </row>
    <row r="1718" spans="1:14" x14ac:dyDescent="0.3">
      <c r="A1718" t="s">
        <v>16</v>
      </c>
      <c r="B1718">
        <v>20</v>
      </c>
      <c r="C1718">
        <v>79</v>
      </c>
      <c r="D1718">
        <v>0</v>
      </c>
      <c r="E1718">
        <v>5000</v>
      </c>
      <c r="F1718" t="s">
        <v>18</v>
      </c>
      <c r="G1718">
        <v>333</v>
      </c>
      <c r="H1718">
        <v>1000000</v>
      </c>
      <c r="I1718">
        <v>0.85</v>
      </c>
      <c r="J1718" t="s">
        <v>5</v>
      </c>
      <c r="K1718">
        <v>6.3</v>
      </c>
      <c r="L1718">
        <f t="shared" si="26"/>
        <v>0.13492063492063491</v>
      </c>
      <c r="M1718">
        <f>VLOOKUP( CONCATENATE(D1718,E1718),градация!A:D,4,0)</f>
        <v>4</v>
      </c>
      <c r="N1718">
        <f>VLOOKUP( CONCATENATE(G1718,H1718),градация!F:I,4,0)</f>
        <v>3</v>
      </c>
    </row>
    <row r="1719" spans="1:14" x14ac:dyDescent="0.3">
      <c r="A1719" t="s">
        <v>16</v>
      </c>
      <c r="B1719">
        <v>20</v>
      </c>
      <c r="C1719">
        <v>79</v>
      </c>
      <c r="D1719">
        <v>5000</v>
      </c>
      <c r="E1719">
        <v>10000</v>
      </c>
      <c r="F1719" t="s">
        <v>18</v>
      </c>
      <c r="G1719">
        <v>333</v>
      </c>
      <c r="H1719">
        <v>1000000</v>
      </c>
      <c r="I1719">
        <v>0.84</v>
      </c>
      <c r="J1719" t="s">
        <v>5</v>
      </c>
      <c r="K1719">
        <v>6.3</v>
      </c>
      <c r="L1719">
        <f t="shared" si="26"/>
        <v>0.13333333333333333</v>
      </c>
      <c r="M1719">
        <f>VLOOKUP( CONCATENATE(D1719,E1719),градация!A:D,4,0)</f>
        <v>5</v>
      </c>
      <c r="N1719">
        <f>VLOOKUP( CONCATENATE(G1719,H1719),градация!F:I,4,0)</f>
        <v>3</v>
      </c>
    </row>
    <row r="1720" spans="1:14" x14ac:dyDescent="0.3">
      <c r="A1720" t="s">
        <v>16</v>
      </c>
      <c r="B1720">
        <v>20</v>
      </c>
      <c r="C1720">
        <v>79</v>
      </c>
      <c r="D1720">
        <v>10000</v>
      </c>
      <c r="E1720">
        <v>100000</v>
      </c>
      <c r="F1720" t="s">
        <v>18</v>
      </c>
      <c r="G1720">
        <v>333</v>
      </c>
      <c r="H1720">
        <v>1000000</v>
      </c>
      <c r="I1720">
        <v>0.83</v>
      </c>
      <c r="J1720" t="s">
        <v>5</v>
      </c>
      <c r="K1720">
        <v>6.3</v>
      </c>
      <c r="L1720">
        <f t="shared" si="26"/>
        <v>0.13174603174603175</v>
      </c>
      <c r="M1720">
        <f>VLOOKUP( CONCATENATE(D1720,E1720),градация!A:D,4,0)</f>
        <v>6</v>
      </c>
      <c r="N1720">
        <f>VLOOKUP( CONCATENATE(G1720,H1720),градация!F:I,4,0)</f>
        <v>3</v>
      </c>
    </row>
    <row r="1721" spans="1:14" hidden="1" x14ac:dyDescent="0.3">
      <c r="A1721" t="s">
        <v>16</v>
      </c>
      <c r="B1721">
        <v>21</v>
      </c>
      <c r="C1721">
        <v>79</v>
      </c>
      <c r="D1721">
        <v>0</v>
      </c>
      <c r="E1721">
        <v>5</v>
      </c>
      <c r="F1721" t="s">
        <v>17</v>
      </c>
      <c r="G1721">
        <v>0</v>
      </c>
      <c r="H1721">
        <v>166</v>
      </c>
      <c r="I1721">
        <v>150</v>
      </c>
      <c r="J1721" t="s">
        <v>5</v>
      </c>
      <c r="K1721">
        <v>6.3</v>
      </c>
      <c r="L1721">
        <f t="shared" si="26"/>
        <v>23.80952380952381</v>
      </c>
      <c r="M1721">
        <f>VLOOKUP( CONCATENATE(D1721,E1721),градация!A:D,4,0)</f>
        <v>1</v>
      </c>
      <c r="N1721">
        <f>VLOOKUP( CONCATENATE(G1721,H1721),градация!F:I,4,0)</f>
        <v>1</v>
      </c>
    </row>
    <row r="1722" spans="1:14" hidden="1" x14ac:dyDescent="0.3">
      <c r="A1722" t="s">
        <v>16</v>
      </c>
      <c r="B1722">
        <v>21</v>
      </c>
      <c r="C1722">
        <v>79</v>
      </c>
      <c r="D1722">
        <v>5</v>
      </c>
      <c r="E1722">
        <v>25</v>
      </c>
      <c r="F1722" t="s">
        <v>17</v>
      </c>
      <c r="G1722">
        <v>0</v>
      </c>
      <c r="H1722">
        <v>166</v>
      </c>
      <c r="I1722">
        <v>145</v>
      </c>
      <c r="J1722" t="s">
        <v>5</v>
      </c>
      <c r="K1722">
        <v>6.3</v>
      </c>
      <c r="L1722">
        <f t="shared" si="26"/>
        <v>23.015873015873016</v>
      </c>
      <c r="M1722">
        <f>VLOOKUP( CONCATENATE(D1722,E1722),градация!A:D,4,0)</f>
        <v>2</v>
      </c>
      <c r="N1722">
        <f>VLOOKUP( CONCATENATE(G1722,H1722),градация!F:I,4,0)</f>
        <v>1</v>
      </c>
    </row>
    <row r="1723" spans="1:14" hidden="1" x14ac:dyDescent="0.3">
      <c r="A1723" t="s">
        <v>16</v>
      </c>
      <c r="B1723">
        <v>21</v>
      </c>
      <c r="C1723">
        <v>79</v>
      </c>
      <c r="D1723">
        <v>25</v>
      </c>
      <c r="E1723">
        <v>50</v>
      </c>
      <c r="F1723" t="s">
        <v>17</v>
      </c>
      <c r="G1723">
        <v>0</v>
      </c>
      <c r="H1723">
        <v>166</v>
      </c>
      <c r="I1723">
        <v>140</v>
      </c>
      <c r="J1723" t="s">
        <v>5</v>
      </c>
      <c r="K1723">
        <v>6.3</v>
      </c>
      <c r="L1723">
        <f t="shared" si="26"/>
        <v>22.222222222222221</v>
      </c>
      <c r="M1723">
        <f>VLOOKUP( CONCATENATE(D1723,E1723),градация!A:D,4,0)</f>
        <v>3</v>
      </c>
      <c r="N1723">
        <f>VLOOKUP( CONCATENATE(G1723,H1723),градация!F:I,4,0)</f>
        <v>1</v>
      </c>
    </row>
    <row r="1724" spans="1:14" hidden="1" x14ac:dyDescent="0.3">
      <c r="A1724" t="s">
        <v>16</v>
      </c>
      <c r="B1724">
        <v>21</v>
      </c>
      <c r="C1724">
        <v>79</v>
      </c>
      <c r="D1724">
        <v>0</v>
      </c>
      <c r="E1724">
        <v>5</v>
      </c>
      <c r="F1724" t="s">
        <v>17</v>
      </c>
      <c r="G1724">
        <v>166</v>
      </c>
      <c r="H1724">
        <v>333</v>
      </c>
      <c r="I1724">
        <v>170</v>
      </c>
      <c r="J1724" t="s">
        <v>5</v>
      </c>
      <c r="K1724">
        <v>6.3</v>
      </c>
      <c r="L1724">
        <f t="shared" si="26"/>
        <v>26.984126984126984</v>
      </c>
      <c r="M1724">
        <f>VLOOKUP( CONCATENATE(D1724,E1724),градация!A:D,4,0)</f>
        <v>1</v>
      </c>
      <c r="N1724">
        <f>VLOOKUP( CONCATENATE(G1724,H1724),градация!F:I,4,0)</f>
        <v>2</v>
      </c>
    </row>
    <row r="1725" spans="1:14" hidden="1" x14ac:dyDescent="0.3">
      <c r="A1725" t="s">
        <v>16</v>
      </c>
      <c r="B1725">
        <v>21</v>
      </c>
      <c r="C1725">
        <v>79</v>
      </c>
      <c r="D1725">
        <v>5</v>
      </c>
      <c r="E1725">
        <v>25</v>
      </c>
      <c r="F1725" t="s">
        <v>17</v>
      </c>
      <c r="G1725">
        <v>166</v>
      </c>
      <c r="H1725">
        <v>333</v>
      </c>
      <c r="I1725">
        <v>160</v>
      </c>
      <c r="J1725" t="s">
        <v>5</v>
      </c>
      <c r="K1725">
        <v>6.3</v>
      </c>
      <c r="L1725">
        <f t="shared" si="26"/>
        <v>25.396825396825399</v>
      </c>
      <c r="M1725">
        <f>VLOOKUP( CONCATENATE(D1725,E1725),градация!A:D,4,0)</f>
        <v>2</v>
      </c>
      <c r="N1725">
        <f>VLOOKUP( CONCATENATE(G1725,H1725),градация!F:I,4,0)</f>
        <v>2</v>
      </c>
    </row>
    <row r="1726" spans="1:14" hidden="1" x14ac:dyDescent="0.3">
      <c r="A1726" t="s">
        <v>16</v>
      </c>
      <c r="B1726">
        <v>21</v>
      </c>
      <c r="C1726">
        <v>79</v>
      </c>
      <c r="D1726">
        <v>25</v>
      </c>
      <c r="E1726">
        <v>50</v>
      </c>
      <c r="F1726" t="s">
        <v>17</v>
      </c>
      <c r="G1726">
        <v>166</v>
      </c>
      <c r="H1726">
        <v>333</v>
      </c>
      <c r="I1726">
        <v>150</v>
      </c>
      <c r="J1726" t="s">
        <v>5</v>
      </c>
      <c r="K1726">
        <v>6.3</v>
      </c>
      <c r="L1726">
        <f t="shared" si="26"/>
        <v>23.80952380952381</v>
      </c>
      <c r="M1726">
        <f>VLOOKUP( CONCATENATE(D1726,E1726),градация!A:D,4,0)</f>
        <v>3</v>
      </c>
      <c r="N1726">
        <f>VLOOKUP( CONCATENATE(G1726,H1726),градация!F:I,4,0)</f>
        <v>2</v>
      </c>
    </row>
    <row r="1727" spans="1:14" x14ac:dyDescent="0.3">
      <c r="A1727" t="s">
        <v>16</v>
      </c>
      <c r="B1727">
        <v>21</v>
      </c>
      <c r="C1727">
        <v>79</v>
      </c>
      <c r="D1727">
        <v>0</v>
      </c>
      <c r="E1727">
        <v>5000</v>
      </c>
      <c r="F1727" t="s">
        <v>18</v>
      </c>
      <c r="G1727">
        <v>333</v>
      </c>
      <c r="H1727">
        <v>1000000</v>
      </c>
      <c r="I1727">
        <v>0.4</v>
      </c>
      <c r="J1727" t="s">
        <v>5</v>
      </c>
      <c r="K1727">
        <v>6.3</v>
      </c>
      <c r="L1727">
        <f t="shared" si="26"/>
        <v>6.3492063492063502E-2</v>
      </c>
      <c r="M1727">
        <f>VLOOKUP( CONCATENATE(D1727,E1727),градация!A:D,4,0)</f>
        <v>4</v>
      </c>
      <c r="N1727">
        <f>VLOOKUP( CONCATENATE(G1727,H1727),градация!F:I,4,0)</f>
        <v>3</v>
      </c>
    </row>
    <row r="1728" spans="1:14" x14ac:dyDescent="0.3">
      <c r="A1728" t="s">
        <v>16</v>
      </c>
      <c r="B1728">
        <v>21</v>
      </c>
      <c r="C1728">
        <v>79</v>
      </c>
      <c r="D1728">
        <v>5000</v>
      </c>
      <c r="E1728">
        <v>10000</v>
      </c>
      <c r="F1728" t="s">
        <v>18</v>
      </c>
      <c r="G1728">
        <v>333</v>
      </c>
      <c r="H1728">
        <v>1000000</v>
      </c>
      <c r="I1728">
        <v>0.39</v>
      </c>
      <c r="J1728" t="s">
        <v>5</v>
      </c>
      <c r="K1728">
        <v>6.3</v>
      </c>
      <c r="L1728">
        <f t="shared" si="26"/>
        <v>6.1904761904761907E-2</v>
      </c>
      <c r="M1728">
        <f>VLOOKUP( CONCATENATE(D1728,E1728),градация!A:D,4,0)</f>
        <v>5</v>
      </c>
      <c r="N1728">
        <f>VLOOKUP( CONCATENATE(G1728,H1728),градация!F:I,4,0)</f>
        <v>3</v>
      </c>
    </row>
    <row r="1729" spans="1:14" x14ac:dyDescent="0.3">
      <c r="A1729" t="s">
        <v>16</v>
      </c>
      <c r="B1729">
        <v>21</v>
      </c>
      <c r="C1729">
        <v>79</v>
      </c>
      <c r="D1729">
        <v>10000</v>
      </c>
      <c r="E1729">
        <v>100000</v>
      </c>
      <c r="F1729" t="s">
        <v>18</v>
      </c>
      <c r="G1729">
        <v>333</v>
      </c>
      <c r="H1729">
        <v>1000000</v>
      </c>
      <c r="I1729">
        <v>0.38</v>
      </c>
      <c r="J1729" t="s">
        <v>5</v>
      </c>
      <c r="K1729">
        <v>6.3</v>
      </c>
      <c r="L1729">
        <f t="shared" si="26"/>
        <v>6.0317460317460318E-2</v>
      </c>
      <c r="M1729">
        <f>VLOOKUP( CONCATENATE(D1729,E1729),градация!A:D,4,0)</f>
        <v>6</v>
      </c>
      <c r="N1729">
        <f>VLOOKUP( CONCATENATE(G1729,H1729),градация!F:I,4,0)</f>
        <v>3</v>
      </c>
    </row>
    <row r="1730" spans="1:14" hidden="1" x14ac:dyDescent="0.3">
      <c r="A1730" t="s">
        <v>16</v>
      </c>
      <c r="B1730">
        <v>83</v>
      </c>
      <c r="C1730">
        <v>79</v>
      </c>
      <c r="D1730">
        <v>0</v>
      </c>
      <c r="E1730">
        <v>5</v>
      </c>
      <c r="F1730" t="s">
        <v>17</v>
      </c>
      <c r="G1730">
        <v>0</v>
      </c>
      <c r="H1730">
        <v>166</v>
      </c>
      <c r="I1730">
        <v>160</v>
      </c>
      <c r="J1730" t="s">
        <v>5</v>
      </c>
      <c r="K1730">
        <v>6.3</v>
      </c>
      <c r="L1730">
        <f t="shared" si="26"/>
        <v>25.396825396825399</v>
      </c>
      <c r="M1730">
        <f>VLOOKUP( CONCATENATE(D1730,E1730),градация!A:D,4,0)</f>
        <v>1</v>
      </c>
      <c r="N1730">
        <f>VLOOKUP( CONCATENATE(G1730,H1730),градация!F:I,4,0)</f>
        <v>1</v>
      </c>
    </row>
    <row r="1731" spans="1:14" hidden="1" x14ac:dyDescent="0.3">
      <c r="A1731" t="s">
        <v>16</v>
      </c>
      <c r="B1731">
        <v>83</v>
      </c>
      <c r="C1731">
        <v>79</v>
      </c>
      <c r="D1731">
        <v>5</v>
      </c>
      <c r="E1731">
        <v>25</v>
      </c>
      <c r="F1731" t="s">
        <v>17</v>
      </c>
      <c r="G1731">
        <v>0</v>
      </c>
      <c r="H1731">
        <v>166</v>
      </c>
      <c r="I1731">
        <v>155</v>
      </c>
      <c r="J1731" t="s">
        <v>5</v>
      </c>
      <c r="K1731">
        <v>6.3</v>
      </c>
      <c r="L1731">
        <f t="shared" ref="L1731:L1794" si="27">I1731/K1731</f>
        <v>24.603174603174605</v>
      </c>
      <c r="M1731">
        <f>VLOOKUP( CONCATENATE(D1731,E1731),градация!A:D,4,0)</f>
        <v>2</v>
      </c>
      <c r="N1731">
        <f>VLOOKUP( CONCATENATE(G1731,H1731),градация!F:I,4,0)</f>
        <v>1</v>
      </c>
    </row>
    <row r="1732" spans="1:14" hidden="1" x14ac:dyDescent="0.3">
      <c r="A1732" t="s">
        <v>16</v>
      </c>
      <c r="B1732">
        <v>83</v>
      </c>
      <c r="C1732">
        <v>79</v>
      </c>
      <c r="D1732">
        <v>25</v>
      </c>
      <c r="E1732">
        <v>50</v>
      </c>
      <c r="F1732" t="s">
        <v>17</v>
      </c>
      <c r="G1732">
        <v>0</v>
      </c>
      <c r="H1732">
        <v>166</v>
      </c>
      <c r="I1732">
        <v>150</v>
      </c>
      <c r="J1732" t="s">
        <v>5</v>
      </c>
      <c r="K1732">
        <v>6.3</v>
      </c>
      <c r="L1732">
        <f t="shared" si="27"/>
        <v>23.80952380952381</v>
      </c>
      <c r="M1732">
        <f>VLOOKUP( CONCATENATE(D1732,E1732),градация!A:D,4,0)</f>
        <v>3</v>
      </c>
      <c r="N1732">
        <f>VLOOKUP( CONCATENATE(G1732,H1732),градация!F:I,4,0)</f>
        <v>1</v>
      </c>
    </row>
    <row r="1733" spans="1:14" hidden="1" x14ac:dyDescent="0.3">
      <c r="A1733" t="s">
        <v>16</v>
      </c>
      <c r="B1733">
        <v>83</v>
      </c>
      <c r="C1733">
        <v>79</v>
      </c>
      <c r="D1733">
        <v>0</v>
      </c>
      <c r="E1733">
        <v>5</v>
      </c>
      <c r="F1733" t="s">
        <v>17</v>
      </c>
      <c r="G1733">
        <v>166</v>
      </c>
      <c r="H1733">
        <v>333</v>
      </c>
      <c r="I1733">
        <v>175</v>
      </c>
      <c r="J1733" t="s">
        <v>5</v>
      </c>
      <c r="K1733">
        <v>6.3</v>
      </c>
      <c r="L1733">
        <f t="shared" si="27"/>
        <v>27.777777777777779</v>
      </c>
      <c r="M1733">
        <f>VLOOKUP( CONCATENATE(D1733,E1733),градация!A:D,4,0)</f>
        <v>1</v>
      </c>
      <c r="N1733">
        <f>VLOOKUP( CONCATENATE(G1733,H1733),градация!F:I,4,0)</f>
        <v>2</v>
      </c>
    </row>
    <row r="1734" spans="1:14" hidden="1" x14ac:dyDescent="0.3">
      <c r="A1734" t="s">
        <v>16</v>
      </c>
      <c r="B1734">
        <v>83</v>
      </c>
      <c r="C1734">
        <v>79</v>
      </c>
      <c r="D1734">
        <v>5</v>
      </c>
      <c r="E1734">
        <v>25</v>
      </c>
      <c r="F1734" t="s">
        <v>17</v>
      </c>
      <c r="G1734">
        <v>166</v>
      </c>
      <c r="H1734">
        <v>333</v>
      </c>
      <c r="I1734">
        <v>170</v>
      </c>
      <c r="J1734" t="s">
        <v>5</v>
      </c>
      <c r="K1734">
        <v>6.3</v>
      </c>
      <c r="L1734">
        <f t="shared" si="27"/>
        <v>26.984126984126984</v>
      </c>
      <c r="M1734">
        <f>VLOOKUP( CONCATENATE(D1734,E1734),градация!A:D,4,0)</f>
        <v>2</v>
      </c>
      <c r="N1734">
        <f>VLOOKUP( CONCATENATE(G1734,H1734),градация!F:I,4,0)</f>
        <v>2</v>
      </c>
    </row>
    <row r="1735" spans="1:14" hidden="1" x14ac:dyDescent="0.3">
      <c r="A1735" t="s">
        <v>16</v>
      </c>
      <c r="B1735">
        <v>83</v>
      </c>
      <c r="C1735">
        <v>79</v>
      </c>
      <c r="D1735">
        <v>25</v>
      </c>
      <c r="E1735">
        <v>50</v>
      </c>
      <c r="F1735" t="s">
        <v>17</v>
      </c>
      <c r="G1735">
        <v>166</v>
      </c>
      <c r="H1735">
        <v>333</v>
      </c>
      <c r="I1735">
        <v>160</v>
      </c>
      <c r="J1735" t="s">
        <v>5</v>
      </c>
      <c r="K1735">
        <v>6.3</v>
      </c>
      <c r="L1735">
        <f t="shared" si="27"/>
        <v>25.396825396825399</v>
      </c>
      <c r="M1735">
        <f>VLOOKUP( CONCATENATE(D1735,E1735),градация!A:D,4,0)</f>
        <v>3</v>
      </c>
      <c r="N1735">
        <f>VLOOKUP( CONCATENATE(G1735,H1735),градация!F:I,4,0)</f>
        <v>2</v>
      </c>
    </row>
    <row r="1736" spans="1:14" x14ac:dyDescent="0.3">
      <c r="A1736" t="s">
        <v>16</v>
      </c>
      <c r="B1736">
        <v>83</v>
      </c>
      <c r="C1736">
        <v>79</v>
      </c>
      <c r="D1736">
        <v>0</v>
      </c>
      <c r="E1736">
        <v>5000</v>
      </c>
      <c r="F1736" t="s">
        <v>18</v>
      </c>
      <c r="G1736">
        <v>333</v>
      </c>
      <c r="H1736">
        <v>1000000</v>
      </c>
      <c r="I1736">
        <v>0.45</v>
      </c>
      <c r="J1736" t="s">
        <v>5</v>
      </c>
      <c r="K1736">
        <v>6.3</v>
      </c>
      <c r="L1736">
        <f t="shared" si="27"/>
        <v>7.1428571428571438E-2</v>
      </c>
      <c r="M1736">
        <f>VLOOKUP( CONCATENATE(D1736,E1736),градация!A:D,4,0)</f>
        <v>4</v>
      </c>
      <c r="N1736">
        <f>VLOOKUP( CONCATENATE(G1736,H1736),градация!F:I,4,0)</f>
        <v>3</v>
      </c>
    </row>
    <row r="1737" spans="1:14" x14ac:dyDescent="0.3">
      <c r="A1737" t="s">
        <v>16</v>
      </c>
      <c r="B1737">
        <v>83</v>
      </c>
      <c r="C1737">
        <v>79</v>
      </c>
      <c r="D1737">
        <v>5000</v>
      </c>
      <c r="E1737">
        <v>10000</v>
      </c>
      <c r="F1737" t="s">
        <v>18</v>
      </c>
      <c r="G1737">
        <v>333</v>
      </c>
      <c r="H1737">
        <v>1000000</v>
      </c>
      <c r="I1737">
        <v>0.44</v>
      </c>
      <c r="J1737" t="s">
        <v>5</v>
      </c>
      <c r="K1737">
        <v>6.3</v>
      </c>
      <c r="L1737">
        <f t="shared" si="27"/>
        <v>6.9841269841269843E-2</v>
      </c>
      <c r="M1737">
        <f>VLOOKUP( CONCATENATE(D1737,E1737),градация!A:D,4,0)</f>
        <v>5</v>
      </c>
      <c r="N1737">
        <f>VLOOKUP( CONCATENATE(G1737,H1737),градация!F:I,4,0)</f>
        <v>3</v>
      </c>
    </row>
    <row r="1738" spans="1:14" x14ac:dyDescent="0.3">
      <c r="A1738" t="s">
        <v>16</v>
      </c>
      <c r="B1738">
        <v>83</v>
      </c>
      <c r="C1738">
        <v>79</v>
      </c>
      <c r="D1738">
        <v>10000</v>
      </c>
      <c r="E1738">
        <v>100000</v>
      </c>
      <c r="F1738" t="s">
        <v>18</v>
      </c>
      <c r="G1738">
        <v>333</v>
      </c>
      <c r="H1738">
        <v>1000000</v>
      </c>
      <c r="I1738">
        <v>0.43</v>
      </c>
      <c r="J1738" t="s">
        <v>5</v>
      </c>
      <c r="K1738">
        <v>6.3</v>
      </c>
      <c r="L1738">
        <f t="shared" si="27"/>
        <v>6.8253968253968261E-2</v>
      </c>
      <c r="M1738">
        <f>VLOOKUP( CONCATENATE(D1738,E1738),градация!A:D,4,0)</f>
        <v>6</v>
      </c>
      <c r="N1738">
        <f>VLOOKUP( CONCATENATE(G1738,H1738),градация!F:I,4,0)</f>
        <v>3</v>
      </c>
    </row>
    <row r="1739" spans="1:14" hidden="1" x14ac:dyDescent="0.3">
      <c r="A1739" t="s">
        <v>16</v>
      </c>
      <c r="B1739">
        <v>22</v>
      </c>
      <c r="C1739">
        <v>79</v>
      </c>
      <c r="D1739">
        <v>0</v>
      </c>
      <c r="E1739">
        <v>5</v>
      </c>
      <c r="F1739" t="s">
        <v>17</v>
      </c>
      <c r="G1739">
        <v>0</v>
      </c>
      <c r="H1739">
        <v>166</v>
      </c>
      <c r="I1739">
        <v>175</v>
      </c>
      <c r="J1739" t="s">
        <v>5</v>
      </c>
      <c r="K1739">
        <v>6.3</v>
      </c>
      <c r="L1739">
        <f t="shared" si="27"/>
        <v>27.777777777777779</v>
      </c>
      <c r="M1739">
        <f>VLOOKUP( CONCATENATE(D1739,E1739),градация!A:D,4,0)</f>
        <v>1</v>
      </c>
      <c r="N1739">
        <f>VLOOKUP( CONCATENATE(G1739,H1739),градация!F:I,4,0)</f>
        <v>1</v>
      </c>
    </row>
    <row r="1740" spans="1:14" hidden="1" x14ac:dyDescent="0.3">
      <c r="A1740" t="s">
        <v>16</v>
      </c>
      <c r="B1740">
        <v>22</v>
      </c>
      <c r="C1740">
        <v>79</v>
      </c>
      <c r="D1740">
        <v>5</v>
      </c>
      <c r="E1740">
        <v>25</v>
      </c>
      <c r="F1740" t="s">
        <v>17</v>
      </c>
      <c r="G1740">
        <v>0</v>
      </c>
      <c r="H1740">
        <v>166</v>
      </c>
      <c r="I1740">
        <v>170</v>
      </c>
      <c r="J1740" t="s">
        <v>5</v>
      </c>
      <c r="K1740">
        <v>6.3</v>
      </c>
      <c r="L1740">
        <f t="shared" si="27"/>
        <v>26.984126984126984</v>
      </c>
      <c r="M1740">
        <f>VLOOKUP( CONCATENATE(D1740,E1740),градация!A:D,4,0)</f>
        <v>2</v>
      </c>
      <c r="N1740">
        <f>VLOOKUP( CONCATENATE(G1740,H1740),градация!F:I,4,0)</f>
        <v>1</v>
      </c>
    </row>
    <row r="1741" spans="1:14" hidden="1" x14ac:dyDescent="0.3">
      <c r="A1741" t="s">
        <v>16</v>
      </c>
      <c r="B1741">
        <v>22</v>
      </c>
      <c r="C1741">
        <v>79</v>
      </c>
      <c r="D1741">
        <v>25</v>
      </c>
      <c r="E1741">
        <v>50</v>
      </c>
      <c r="F1741" t="s">
        <v>17</v>
      </c>
      <c r="G1741">
        <v>0</v>
      </c>
      <c r="H1741">
        <v>166</v>
      </c>
      <c r="I1741">
        <v>165</v>
      </c>
      <c r="J1741" t="s">
        <v>5</v>
      </c>
      <c r="K1741">
        <v>6.3</v>
      </c>
      <c r="L1741">
        <f t="shared" si="27"/>
        <v>26.19047619047619</v>
      </c>
      <c r="M1741">
        <f>VLOOKUP( CONCATENATE(D1741,E1741),градация!A:D,4,0)</f>
        <v>3</v>
      </c>
      <c r="N1741">
        <f>VLOOKUP( CONCATENATE(G1741,H1741),градация!F:I,4,0)</f>
        <v>1</v>
      </c>
    </row>
    <row r="1742" spans="1:14" hidden="1" x14ac:dyDescent="0.3">
      <c r="A1742" t="s">
        <v>16</v>
      </c>
      <c r="B1742">
        <v>22</v>
      </c>
      <c r="C1742">
        <v>79</v>
      </c>
      <c r="D1742">
        <v>0</v>
      </c>
      <c r="E1742">
        <v>5</v>
      </c>
      <c r="F1742" t="s">
        <v>17</v>
      </c>
      <c r="G1742">
        <v>166</v>
      </c>
      <c r="H1742">
        <v>333</v>
      </c>
      <c r="I1742">
        <v>190</v>
      </c>
      <c r="J1742" t="s">
        <v>5</v>
      </c>
      <c r="K1742">
        <v>6.3</v>
      </c>
      <c r="L1742">
        <f t="shared" si="27"/>
        <v>30.158730158730158</v>
      </c>
      <c r="M1742">
        <f>VLOOKUP( CONCATENATE(D1742,E1742),градация!A:D,4,0)</f>
        <v>1</v>
      </c>
      <c r="N1742">
        <f>VLOOKUP( CONCATENATE(G1742,H1742),градация!F:I,4,0)</f>
        <v>2</v>
      </c>
    </row>
    <row r="1743" spans="1:14" hidden="1" x14ac:dyDescent="0.3">
      <c r="A1743" t="s">
        <v>16</v>
      </c>
      <c r="B1743">
        <v>22</v>
      </c>
      <c r="C1743">
        <v>79</v>
      </c>
      <c r="D1743">
        <v>5</v>
      </c>
      <c r="E1743">
        <v>25</v>
      </c>
      <c r="F1743" t="s">
        <v>17</v>
      </c>
      <c r="G1743">
        <v>166</v>
      </c>
      <c r="H1743">
        <v>333</v>
      </c>
      <c r="I1743">
        <v>180</v>
      </c>
      <c r="J1743" t="s">
        <v>5</v>
      </c>
      <c r="K1743">
        <v>6.3</v>
      </c>
      <c r="L1743">
        <f t="shared" si="27"/>
        <v>28.571428571428573</v>
      </c>
      <c r="M1743">
        <f>VLOOKUP( CONCATENATE(D1743,E1743),градация!A:D,4,0)</f>
        <v>2</v>
      </c>
      <c r="N1743">
        <f>VLOOKUP( CONCATENATE(G1743,H1743),градация!F:I,4,0)</f>
        <v>2</v>
      </c>
    </row>
    <row r="1744" spans="1:14" hidden="1" x14ac:dyDescent="0.3">
      <c r="A1744" t="s">
        <v>16</v>
      </c>
      <c r="B1744">
        <v>22</v>
      </c>
      <c r="C1744">
        <v>79</v>
      </c>
      <c r="D1744">
        <v>25</v>
      </c>
      <c r="E1744">
        <v>50</v>
      </c>
      <c r="F1744" t="s">
        <v>17</v>
      </c>
      <c r="G1744">
        <v>166</v>
      </c>
      <c r="H1744">
        <v>333</v>
      </c>
      <c r="I1744">
        <v>170</v>
      </c>
      <c r="J1744" t="s">
        <v>5</v>
      </c>
      <c r="K1744">
        <v>6.3</v>
      </c>
      <c r="L1744">
        <f t="shared" si="27"/>
        <v>26.984126984126984</v>
      </c>
      <c r="M1744">
        <f>VLOOKUP( CONCATENATE(D1744,E1744),градация!A:D,4,0)</f>
        <v>3</v>
      </c>
      <c r="N1744">
        <f>VLOOKUP( CONCATENATE(G1744,H1744),градация!F:I,4,0)</f>
        <v>2</v>
      </c>
    </row>
    <row r="1745" spans="1:14" x14ac:dyDescent="0.3">
      <c r="A1745" t="s">
        <v>16</v>
      </c>
      <c r="B1745">
        <v>22</v>
      </c>
      <c r="C1745">
        <v>79</v>
      </c>
      <c r="D1745">
        <v>0</v>
      </c>
      <c r="E1745">
        <v>5000</v>
      </c>
      <c r="F1745" t="s">
        <v>18</v>
      </c>
      <c r="G1745">
        <v>333</v>
      </c>
      <c r="H1745">
        <v>1000000</v>
      </c>
      <c r="I1745">
        <v>0.5</v>
      </c>
      <c r="J1745" t="s">
        <v>5</v>
      </c>
      <c r="K1745">
        <v>6.3</v>
      </c>
      <c r="L1745">
        <f t="shared" si="27"/>
        <v>7.9365079365079361E-2</v>
      </c>
      <c r="M1745">
        <f>VLOOKUP( CONCATENATE(D1745,E1745),градация!A:D,4,0)</f>
        <v>4</v>
      </c>
      <c r="N1745">
        <f>VLOOKUP( CONCATENATE(G1745,H1745),градация!F:I,4,0)</f>
        <v>3</v>
      </c>
    </row>
    <row r="1746" spans="1:14" x14ac:dyDescent="0.3">
      <c r="A1746" t="s">
        <v>16</v>
      </c>
      <c r="B1746">
        <v>22</v>
      </c>
      <c r="C1746">
        <v>79</v>
      </c>
      <c r="D1746">
        <v>5000</v>
      </c>
      <c r="E1746">
        <v>10000</v>
      </c>
      <c r="F1746" t="s">
        <v>18</v>
      </c>
      <c r="G1746">
        <v>333</v>
      </c>
      <c r="H1746">
        <v>1000000</v>
      </c>
      <c r="I1746">
        <v>0.49</v>
      </c>
      <c r="J1746" t="s">
        <v>5</v>
      </c>
      <c r="K1746">
        <v>6.3</v>
      </c>
      <c r="L1746">
        <f t="shared" si="27"/>
        <v>7.7777777777777779E-2</v>
      </c>
      <c r="M1746">
        <f>VLOOKUP( CONCATENATE(D1746,E1746),градация!A:D,4,0)</f>
        <v>5</v>
      </c>
      <c r="N1746">
        <f>VLOOKUP( CONCATENATE(G1746,H1746),градация!F:I,4,0)</f>
        <v>3</v>
      </c>
    </row>
    <row r="1747" spans="1:14" x14ac:dyDescent="0.3">
      <c r="A1747" t="s">
        <v>16</v>
      </c>
      <c r="B1747">
        <v>22</v>
      </c>
      <c r="C1747">
        <v>79</v>
      </c>
      <c r="D1747">
        <v>10000</v>
      </c>
      <c r="E1747">
        <v>100000</v>
      </c>
      <c r="F1747" t="s">
        <v>18</v>
      </c>
      <c r="G1747">
        <v>333</v>
      </c>
      <c r="H1747">
        <v>1000000</v>
      </c>
      <c r="I1747">
        <v>0.48</v>
      </c>
      <c r="J1747" t="s">
        <v>5</v>
      </c>
      <c r="K1747">
        <v>6.3</v>
      </c>
      <c r="L1747">
        <f t="shared" si="27"/>
        <v>7.6190476190476183E-2</v>
      </c>
      <c r="M1747">
        <f>VLOOKUP( CONCATENATE(D1747,E1747),градация!A:D,4,0)</f>
        <v>6</v>
      </c>
      <c r="N1747">
        <f>VLOOKUP( CONCATENATE(G1747,H1747),градация!F:I,4,0)</f>
        <v>3</v>
      </c>
    </row>
    <row r="1748" spans="1:14" hidden="1" x14ac:dyDescent="0.3">
      <c r="A1748" t="s">
        <v>16</v>
      </c>
      <c r="B1748">
        <v>108</v>
      </c>
      <c r="C1748">
        <v>79</v>
      </c>
      <c r="D1748">
        <v>0</v>
      </c>
      <c r="E1748">
        <v>5</v>
      </c>
      <c r="F1748" t="s">
        <v>17</v>
      </c>
      <c r="G1748">
        <v>0</v>
      </c>
      <c r="H1748">
        <v>166</v>
      </c>
      <c r="I1748">
        <v>165</v>
      </c>
      <c r="J1748" t="s">
        <v>5</v>
      </c>
      <c r="K1748">
        <v>6.3</v>
      </c>
      <c r="L1748">
        <f t="shared" si="27"/>
        <v>26.19047619047619</v>
      </c>
      <c r="M1748">
        <f>VLOOKUP( CONCATENATE(D1748,E1748),градация!A:D,4,0)</f>
        <v>1</v>
      </c>
      <c r="N1748">
        <f>VLOOKUP( CONCATENATE(G1748,H1748),градация!F:I,4,0)</f>
        <v>1</v>
      </c>
    </row>
    <row r="1749" spans="1:14" hidden="1" x14ac:dyDescent="0.3">
      <c r="A1749" t="s">
        <v>16</v>
      </c>
      <c r="B1749">
        <v>108</v>
      </c>
      <c r="C1749">
        <v>79</v>
      </c>
      <c r="D1749">
        <v>5</v>
      </c>
      <c r="E1749">
        <v>25</v>
      </c>
      <c r="F1749" t="s">
        <v>17</v>
      </c>
      <c r="G1749">
        <v>0</v>
      </c>
      <c r="H1749">
        <v>166</v>
      </c>
      <c r="I1749">
        <v>160</v>
      </c>
      <c r="J1749" t="s">
        <v>5</v>
      </c>
      <c r="K1749">
        <v>6.3</v>
      </c>
      <c r="L1749">
        <f t="shared" si="27"/>
        <v>25.396825396825399</v>
      </c>
      <c r="M1749">
        <f>VLOOKUP( CONCATENATE(D1749,E1749),градация!A:D,4,0)</f>
        <v>2</v>
      </c>
      <c r="N1749">
        <f>VLOOKUP( CONCATENATE(G1749,H1749),градация!F:I,4,0)</f>
        <v>1</v>
      </c>
    </row>
    <row r="1750" spans="1:14" hidden="1" x14ac:dyDescent="0.3">
      <c r="A1750" t="s">
        <v>16</v>
      </c>
      <c r="B1750">
        <v>108</v>
      </c>
      <c r="C1750">
        <v>79</v>
      </c>
      <c r="D1750">
        <v>25</v>
      </c>
      <c r="E1750">
        <v>50</v>
      </c>
      <c r="F1750" t="s">
        <v>17</v>
      </c>
      <c r="G1750">
        <v>0</v>
      </c>
      <c r="H1750">
        <v>166</v>
      </c>
      <c r="I1750">
        <v>155</v>
      </c>
      <c r="J1750" t="s">
        <v>5</v>
      </c>
      <c r="K1750">
        <v>6.3</v>
      </c>
      <c r="L1750">
        <f t="shared" si="27"/>
        <v>24.603174603174605</v>
      </c>
      <c r="M1750">
        <f>VLOOKUP( CONCATENATE(D1750,E1750),градация!A:D,4,0)</f>
        <v>3</v>
      </c>
      <c r="N1750">
        <f>VLOOKUP( CONCATENATE(G1750,H1750),градация!F:I,4,0)</f>
        <v>1</v>
      </c>
    </row>
    <row r="1751" spans="1:14" hidden="1" x14ac:dyDescent="0.3">
      <c r="A1751" t="s">
        <v>16</v>
      </c>
      <c r="B1751">
        <v>108</v>
      </c>
      <c r="C1751">
        <v>79</v>
      </c>
      <c r="D1751">
        <v>0</v>
      </c>
      <c r="E1751">
        <v>5</v>
      </c>
      <c r="F1751" t="s">
        <v>17</v>
      </c>
      <c r="G1751">
        <v>166</v>
      </c>
      <c r="H1751">
        <v>333</v>
      </c>
      <c r="I1751">
        <v>180</v>
      </c>
      <c r="J1751" t="s">
        <v>5</v>
      </c>
      <c r="K1751">
        <v>6.3</v>
      </c>
      <c r="L1751">
        <f t="shared" si="27"/>
        <v>28.571428571428573</v>
      </c>
      <c r="M1751">
        <f>VLOOKUP( CONCATENATE(D1751,E1751),градация!A:D,4,0)</f>
        <v>1</v>
      </c>
      <c r="N1751">
        <f>VLOOKUP( CONCATENATE(G1751,H1751),градация!F:I,4,0)</f>
        <v>2</v>
      </c>
    </row>
    <row r="1752" spans="1:14" hidden="1" x14ac:dyDescent="0.3">
      <c r="A1752" t="s">
        <v>16</v>
      </c>
      <c r="B1752">
        <v>108</v>
      </c>
      <c r="C1752">
        <v>79</v>
      </c>
      <c r="D1752">
        <v>5</v>
      </c>
      <c r="E1752">
        <v>25</v>
      </c>
      <c r="F1752" t="s">
        <v>17</v>
      </c>
      <c r="G1752">
        <v>166</v>
      </c>
      <c r="H1752">
        <v>333</v>
      </c>
      <c r="I1752">
        <v>170</v>
      </c>
      <c r="J1752" t="s">
        <v>5</v>
      </c>
      <c r="K1752">
        <v>6.3</v>
      </c>
      <c r="L1752">
        <f t="shared" si="27"/>
        <v>26.984126984126984</v>
      </c>
      <c r="M1752">
        <f>VLOOKUP( CONCATENATE(D1752,E1752),градация!A:D,4,0)</f>
        <v>2</v>
      </c>
      <c r="N1752">
        <f>VLOOKUP( CONCATENATE(G1752,H1752),градация!F:I,4,0)</f>
        <v>2</v>
      </c>
    </row>
    <row r="1753" spans="1:14" hidden="1" x14ac:dyDescent="0.3">
      <c r="A1753" t="s">
        <v>16</v>
      </c>
      <c r="B1753">
        <v>108</v>
      </c>
      <c r="C1753">
        <v>79</v>
      </c>
      <c r="D1753">
        <v>25</v>
      </c>
      <c r="E1753">
        <v>50</v>
      </c>
      <c r="F1753" t="s">
        <v>17</v>
      </c>
      <c r="G1753">
        <v>166</v>
      </c>
      <c r="H1753">
        <v>333</v>
      </c>
      <c r="I1753">
        <v>165</v>
      </c>
      <c r="J1753" t="s">
        <v>5</v>
      </c>
      <c r="K1753">
        <v>6.3</v>
      </c>
      <c r="L1753">
        <f t="shared" si="27"/>
        <v>26.19047619047619</v>
      </c>
      <c r="M1753">
        <f>VLOOKUP( CONCATENATE(D1753,E1753),градация!A:D,4,0)</f>
        <v>3</v>
      </c>
      <c r="N1753">
        <f>VLOOKUP( CONCATENATE(G1753,H1753),градация!F:I,4,0)</f>
        <v>2</v>
      </c>
    </row>
    <row r="1754" spans="1:14" x14ac:dyDescent="0.3">
      <c r="A1754" t="s">
        <v>16</v>
      </c>
      <c r="B1754">
        <v>108</v>
      </c>
      <c r="C1754">
        <v>79</v>
      </c>
      <c r="D1754">
        <v>0</v>
      </c>
      <c r="E1754">
        <v>5000</v>
      </c>
      <c r="F1754" t="s">
        <v>18</v>
      </c>
      <c r="G1754">
        <v>333</v>
      </c>
      <c r="H1754">
        <v>1000000</v>
      </c>
      <c r="I1754">
        <v>0.47</v>
      </c>
      <c r="J1754" t="s">
        <v>5</v>
      </c>
      <c r="K1754">
        <v>6.3</v>
      </c>
      <c r="L1754">
        <f t="shared" si="27"/>
        <v>7.4603174603174602E-2</v>
      </c>
      <c r="M1754">
        <f>VLOOKUP( CONCATENATE(D1754,E1754),градация!A:D,4,0)</f>
        <v>4</v>
      </c>
      <c r="N1754">
        <f>VLOOKUP( CONCATENATE(G1754,H1754),градация!F:I,4,0)</f>
        <v>3</v>
      </c>
    </row>
    <row r="1755" spans="1:14" x14ac:dyDescent="0.3">
      <c r="A1755" t="s">
        <v>16</v>
      </c>
      <c r="B1755">
        <v>108</v>
      </c>
      <c r="C1755">
        <v>79</v>
      </c>
      <c r="D1755">
        <v>5000</v>
      </c>
      <c r="E1755">
        <v>10000</v>
      </c>
      <c r="F1755" t="s">
        <v>18</v>
      </c>
      <c r="G1755">
        <v>333</v>
      </c>
      <c r="H1755">
        <v>1000000</v>
      </c>
      <c r="I1755">
        <v>0.46</v>
      </c>
      <c r="J1755" t="s">
        <v>5</v>
      </c>
      <c r="K1755">
        <v>6.3</v>
      </c>
      <c r="L1755">
        <f t="shared" si="27"/>
        <v>7.301587301587302E-2</v>
      </c>
      <c r="M1755">
        <f>VLOOKUP( CONCATENATE(D1755,E1755),градация!A:D,4,0)</f>
        <v>5</v>
      </c>
      <c r="N1755">
        <f>VLOOKUP( CONCATENATE(G1755,H1755),градация!F:I,4,0)</f>
        <v>3</v>
      </c>
    </row>
    <row r="1756" spans="1:14" x14ac:dyDescent="0.3">
      <c r="A1756" t="s">
        <v>16</v>
      </c>
      <c r="B1756">
        <v>108</v>
      </c>
      <c r="C1756">
        <v>79</v>
      </c>
      <c r="D1756">
        <v>10000</v>
      </c>
      <c r="E1756">
        <v>100000</v>
      </c>
      <c r="F1756" t="s">
        <v>18</v>
      </c>
      <c r="G1756">
        <v>333</v>
      </c>
      <c r="H1756">
        <v>1000000</v>
      </c>
      <c r="I1756">
        <v>0.45</v>
      </c>
      <c r="J1756" t="s">
        <v>5</v>
      </c>
      <c r="K1756">
        <v>6.3</v>
      </c>
      <c r="L1756">
        <f t="shared" si="27"/>
        <v>7.1428571428571438E-2</v>
      </c>
      <c r="M1756">
        <f>VLOOKUP( CONCATENATE(D1756,E1756),градация!A:D,4,0)</f>
        <v>6</v>
      </c>
      <c r="N1756">
        <f>VLOOKUP( CONCATENATE(G1756,H1756),градация!F:I,4,0)</f>
        <v>3</v>
      </c>
    </row>
    <row r="1757" spans="1:14" hidden="1" x14ac:dyDescent="0.3">
      <c r="A1757" t="s">
        <v>16</v>
      </c>
      <c r="B1757">
        <v>24</v>
      </c>
      <c r="C1757">
        <v>79</v>
      </c>
      <c r="D1757">
        <v>0</v>
      </c>
      <c r="E1757">
        <v>5</v>
      </c>
      <c r="F1757" t="s">
        <v>17</v>
      </c>
      <c r="G1757">
        <v>0</v>
      </c>
      <c r="H1757">
        <v>166</v>
      </c>
      <c r="I1757">
        <v>190</v>
      </c>
      <c r="J1757" t="s">
        <v>5</v>
      </c>
      <c r="K1757">
        <v>6.3</v>
      </c>
      <c r="L1757">
        <f t="shared" si="27"/>
        <v>30.158730158730158</v>
      </c>
      <c r="M1757">
        <f>VLOOKUP( CONCATENATE(D1757,E1757),градация!A:D,4,0)</f>
        <v>1</v>
      </c>
      <c r="N1757">
        <f>VLOOKUP( CONCATENATE(G1757,H1757),градация!F:I,4,0)</f>
        <v>1</v>
      </c>
    </row>
    <row r="1758" spans="1:14" hidden="1" x14ac:dyDescent="0.3">
      <c r="A1758" t="s">
        <v>16</v>
      </c>
      <c r="B1758">
        <v>24</v>
      </c>
      <c r="C1758">
        <v>79</v>
      </c>
      <c r="D1758">
        <v>5</v>
      </c>
      <c r="E1758">
        <v>25</v>
      </c>
      <c r="F1758" t="s">
        <v>17</v>
      </c>
      <c r="G1758">
        <v>0</v>
      </c>
      <c r="H1758">
        <v>166</v>
      </c>
      <c r="I1758">
        <v>185</v>
      </c>
      <c r="J1758" t="s">
        <v>5</v>
      </c>
      <c r="K1758">
        <v>6.3</v>
      </c>
      <c r="L1758">
        <f t="shared" si="27"/>
        <v>29.365079365079367</v>
      </c>
      <c r="M1758">
        <f>VLOOKUP( CONCATENATE(D1758,E1758),градация!A:D,4,0)</f>
        <v>2</v>
      </c>
      <c r="N1758">
        <f>VLOOKUP( CONCATENATE(G1758,H1758),градация!F:I,4,0)</f>
        <v>1</v>
      </c>
    </row>
    <row r="1759" spans="1:14" hidden="1" x14ac:dyDescent="0.3">
      <c r="A1759" t="s">
        <v>16</v>
      </c>
      <c r="B1759">
        <v>24</v>
      </c>
      <c r="C1759">
        <v>79</v>
      </c>
      <c r="D1759">
        <v>25</v>
      </c>
      <c r="E1759">
        <v>50</v>
      </c>
      <c r="F1759" t="s">
        <v>17</v>
      </c>
      <c r="G1759">
        <v>0</v>
      </c>
      <c r="H1759">
        <v>166</v>
      </c>
      <c r="I1759">
        <v>180</v>
      </c>
      <c r="J1759" t="s">
        <v>5</v>
      </c>
      <c r="K1759">
        <v>6.3</v>
      </c>
      <c r="L1759">
        <f t="shared" si="27"/>
        <v>28.571428571428573</v>
      </c>
      <c r="M1759">
        <f>VLOOKUP( CONCATENATE(D1759,E1759),градация!A:D,4,0)</f>
        <v>3</v>
      </c>
      <c r="N1759">
        <f>VLOOKUP( CONCATENATE(G1759,H1759),градация!F:I,4,0)</f>
        <v>1</v>
      </c>
    </row>
    <row r="1760" spans="1:14" hidden="1" x14ac:dyDescent="0.3">
      <c r="A1760" t="s">
        <v>16</v>
      </c>
      <c r="B1760">
        <v>24</v>
      </c>
      <c r="C1760">
        <v>79</v>
      </c>
      <c r="D1760">
        <v>0</v>
      </c>
      <c r="E1760">
        <v>5</v>
      </c>
      <c r="F1760" t="s">
        <v>17</v>
      </c>
      <c r="G1760">
        <v>166</v>
      </c>
      <c r="H1760">
        <v>333</v>
      </c>
      <c r="I1760">
        <v>210</v>
      </c>
      <c r="J1760" t="s">
        <v>5</v>
      </c>
      <c r="K1760">
        <v>6.3</v>
      </c>
      <c r="L1760">
        <f t="shared" si="27"/>
        <v>33.333333333333336</v>
      </c>
      <c r="M1760">
        <f>VLOOKUP( CONCATENATE(D1760,E1760),градация!A:D,4,0)</f>
        <v>1</v>
      </c>
      <c r="N1760">
        <f>VLOOKUP( CONCATENATE(G1760,H1760),градация!F:I,4,0)</f>
        <v>2</v>
      </c>
    </row>
    <row r="1761" spans="1:14" hidden="1" x14ac:dyDescent="0.3">
      <c r="A1761" t="s">
        <v>16</v>
      </c>
      <c r="B1761">
        <v>24</v>
      </c>
      <c r="C1761">
        <v>79</v>
      </c>
      <c r="D1761">
        <v>5</v>
      </c>
      <c r="E1761">
        <v>25</v>
      </c>
      <c r="F1761" t="s">
        <v>17</v>
      </c>
      <c r="G1761">
        <v>166</v>
      </c>
      <c r="H1761">
        <v>333</v>
      </c>
      <c r="I1761">
        <v>205</v>
      </c>
      <c r="J1761" t="s">
        <v>5</v>
      </c>
      <c r="K1761">
        <v>6.3</v>
      </c>
      <c r="L1761">
        <f t="shared" si="27"/>
        <v>32.539682539682538</v>
      </c>
      <c r="M1761">
        <f>VLOOKUP( CONCATENATE(D1761,E1761),градация!A:D,4,0)</f>
        <v>2</v>
      </c>
      <c r="N1761">
        <f>VLOOKUP( CONCATENATE(G1761,H1761),градация!F:I,4,0)</f>
        <v>2</v>
      </c>
    </row>
    <row r="1762" spans="1:14" hidden="1" x14ac:dyDescent="0.3">
      <c r="A1762" t="s">
        <v>16</v>
      </c>
      <c r="B1762">
        <v>24</v>
      </c>
      <c r="C1762">
        <v>79</v>
      </c>
      <c r="D1762">
        <v>25</v>
      </c>
      <c r="E1762">
        <v>50</v>
      </c>
      <c r="F1762" t="s">
        <v>17</v>
      </c>
      <c r="G1762">
        <v>166</v>
      </c>
      <c r="H1762">
        <v>333</v>
      </c>
      <c r="I1762">
        <v>200</v>
      </c>
      <c r="J1762" t="s">
        <v>5</v>
      </c>
      <c r="K1762">
        <v>6.3</v>
      </c>
      <c r="L1762">
        <f t="shared" si="27"/>
        <v>31.746031746031747</v>
      </c>
      <c r="M1762">
        <f>VLOOKUP( CONCATENATE(D1762,E1762),градация!A:D,4,0)</f>
        <v>3</v>
      </c>
      <c r="N1762">
        <f>VLOOKUP( CONCATENATE(G1762,H1762),градация!F:I,4,0)</f>
        <v>2</v>
      </c>
    </row>
    <row r="1763" spans="1:14" x14ac:dyDescent="0.3">
      <c r="A1763" t="s">
        <v>16</v>
      </c>
      <c r="B1763">
        <v>24</v>
      </c>
      <c r="C1763">
        <v>79</v>
      </c>
      <c r="D1763">
        <v>0</v>
      </c>
      <c r="E1763">
        <v>5000</v>
      </c>
      <c r="F1763" t="s">
        <v>18</v>
      </c>
      <c r="G1763">
        <v>333</v>
      </c>
      <c r="H1763">
        <v>1000000</v>
      </c>
      <c r="I1763">
        <v>0.55000000000000004</v>
      </c>
      <c r="J1763" t="s">
        <v>5</v>
      </c>
      <c r="K1763">
        <v>6.3</v>
      </c>
      <c r="L1763">
        <f t="shared" si="27"/>
        <v>8.7301587301587311E-2</v>
      </c>
      <c r="M1763">
        <f>VLOOKUP( CONCATENATE(D1763,E1763),градация!A:D,4,0)</f>
        <v>4</v>
      </c>
      <c r="N1763">
        <f>VLOOKUP( CONCATENATE(G1763,H1763),градация!F:I,4,0)</f>
        <v>3</v>
      </c>
    </row>
    <row r="1764" spans="1:14" x14ac:dyDescent="0.3">
      <c r="A1764" t="s">
        <v>16</v>
      </c>
      <c r="B1764">
        <v>24</v>
      </c>
      <c r="C1764">
        <v>79</v>
      </c>
      <c r="D1764">
        <v>5000</v>
      </c>
      <c r="E1764">
        <v>10000</v>
      </c>
      <c r="F1764" t="s">
        <v>18</v>
      </c>
      <c r="G1764">
        <v>333</v>
      </c>
      <c r="H1764">
        <v>1000000</v>
      </c>
      <c r="I1764">
        <v>0.54</v>
      </c>
      <c r="J1764" t="s">
        <v>5</v>
      </c>
      <c r="K1764">
        <v>6.3</v>
      </c>
      <c r="L1764">
        <f t="shared" si="27"/>
        <v>8.5714285714285729E-2</v>
      </c>
      <c r="M1764">
        <f>VLOOKUP( CONCATENATE(D1764,E1764),градация!A:D,4,0)</f>
        <v>5</v>
      </c>
      <c r="N1764">
        <f>VLOOKUP( CONCATENATE(G1764,H1764),градация!F:I,4,0)</f>
        <v>3</v>
      </c>
    </row>
    <row r="1765" spans="1:14" x14ac:dyDescent="0.3">
      <c r="A1765" t="s">
        <v>16</v>
      </c>
      <c r="B1765">
        <v>24</v>
      </c>
      <c r="C1765">
        <v>79</v>
      </c>
      <c r="D1765">
        <v>10000</v>
      </c>
      <c r="E1765">
        <v>100000</v>
      </c>
      <c r="F1765" t="s">
        <v>18</v>
      </c>
      <c r="G1765">
        <v>333</v>
      </c>
      <c r="H1765">
        <v>1000000</v>
      </c>
      <c r="I1765">
        <v>0.53</v>
      </c>
      <c r="J1765" t="s">
        <v>5</v>
      </c>
      <c r="K1765">
        <v>6.3</v>
      </c>
      <c r="L1765">
        <f t="shared" si="27"/>
        <v>8.4126984126984133E-2</v>
      </c>
      <c r="M1765">
        <f>VLOOKUP( CONCATENATE(D1765,E1765),градация!A:D,4,0)</f>
        <v>6</v>
      </c>
      <c r="N1765">
        <f>VLOOKUP( CONCATENATE(G1765,H1765),градация!F:I,4,0)</f>
        <v>3</v>
      </c>
    </row>
    <row r="1766" spans="1:14" hidden="1" x14ac:dyDescent="0.3">
      <c r="A1766" t="s">
        <v>16</v>
      </c>
      <c r="B1766">
        <v>118</v>
      </c>
      <c r="C1766">
        <v>79</v>
      </c>
      <c r="D1766">
        <v>0</v>
      </c>
      <c r="E1766">
        <v>5</v>
      </c>
      <c r="F1766" t="s">
        <v>17</v>
      </c>
      <c r="G1766">
        <v>0</v>
      </c>
      <c r="H1766">
        <v>166</v>
      </c>
      <c r="I1766">
        <v>130</v>
      </c>
      <c r="J1766" t="s">
        <v>5</v>
      </c>
      <c r="K1766">
        <v>6.3</v>
      </c>
      <c r="L1766">
        <f t="shared" si="27"/>
        <v>20.634920634920636</v>
      </c>
      <c r="M1766">
        <f>VLOOKUP( CONCATENATE(D1766,E1766),градация!A:D,4,0)</f>
        <v>1</v>
      </c>
      <c r="N1766">
        <f>VLOOKUP( CONCATENATE(G1766,H1766),градация!F:I,4,0)</f>
        <v>1</v>
      </c>
    </row>
    <row r="1767" spans="1:14" hidden="1" x14ac:dyDescent="0.3">
      <c r="A1767" t="s">
        <v>16</v>
      </c>
      <c r="B1767">
        <v>118</v>
      </c>
      <c r="C1767">
        <v>79</v>
      </c>
      <c r="D1767">
        <v>5</v>
      </c>
      <c r="E1767">
        <v>25</v>
      </c>
      <c r="F1767" t="s">
        <v>17</v>
      </c>
      <c r="G1767">
        <v>0</v>
      </c>
      <c r="H1767">
        <v>166</v>
      </c>
      <c r="I1767">
        <v>125</v>
      </c>
      <c r="J1767" t="s">
        <v>5</v>
      </c>
      <c r="K1767">
        <v>6.3</v>
      </c>
      <c r="L1767">
        <f t="shared" si="27"/>
        <v>19.841269841269842</v>
      </c>
      <c r="M1767">
        <f>VLOOKUP( CONCATENATE(D1767,E1767),градация!A:D,4,0)</f>
        <v>2</v>
      </c>
      <c r="N1767">
        <f>VLOOKUP( CONCATENATE(G1767,H1767),градация!F:I,4,0)</f>
        <v>1</v>
      </c>
    </row>
    <row r="1768" spans="1:14" hidden="1" x14ac:dyDescent="0.3">
      <c r="A1768" t="s">
        <v>16</v>
      </c>
      <c r="B1768">
        <v>118</v>
      </c>
      <c r="C1768">
        <v>79</v>
      </c>
      <c r="D1768">
        <v>25</v>
      </c>
      <c r="E1768">
        <v>50</v>
      </c>
      <c r="F1768" t="s">
        <v>17</v>
      </c>
      <c r="G1768">
        <v>0</v>
      </c>
      <c r="H1768">
        <v>166</v>
      </c>
      <c r="I1768">
        <v>120</v>
      </c>
      <c r="J1768" t="s">
        <v>5</v>
      </c>
      <c r="K1768">
        <v>6.3</v>
      </c>
      <c r="L1768">
        <f t="shared" si="27"/>
        <v>19.047619047619047</v>
      </c>
      <c r="M1768">
        <f>VLOOKUP( CONCATENATE(D1768,E1768),градация!A:D,4,0)</f>
        <v>3</v>
      </c>
      <c r="N1768">
        <f>VLOOKUP( CONCATENATE(G1768,H1768),градация!F:I,4,0)</f>
        <v>1</v>
      </c>
    </row>
    <row r="1769" spans="1:14" hidden="1" x14ac:dyDescent="0.3">
      <c r="A1769" t="s">
        <v>16</v>
      </c>
      <c r="B1769">
        <v>118</v>
      </c>
      <c r="C1769">
        <v>79</v>
      </c>
      <c r="D1769">
        <v>0</v>
      </c>
      <c r="E1769">
        <v>5</v>
      </c>
      <c r="F1769" t="s">
        <v>17</v>
      </c>
      <c r="G1769">
        <v>166</v>
      </c>
      <c r="H1769">
        <v>333</v>
      </c>
      <c r="I1769">
        <v>150</v>
      </c>
      <c r="J1769" t="s">
        <v>5</v>
      </c>
      <c r="K1769">
        <v>6.3</v>
      </c>
      <c r="L1769">
        <f t="shared" si="27"/>
        <v>23.80952380952381</v>
      </c>
      <c r="M1769">
        <f>VLOOKUP( CONCATENATE(D1769,E1769),градация!A:D,4,0)</f>
        <v>1</v>
      </c>
      <c r="N1769">
        <f>VLOOKUP( CONCATENATE(G1769,H1769),градация!F:I,4,0)</f>
        <v>2</v>
      </c>
    </row>
    <row r="1770" spans="1:14" hidden="1" x14ac:dyDescent="0.3">
      <c r="A1770" t="s">
        <v>16</v>
      </c>
      <c r="B1770">
        <v>118</v>
      </c>
      <c r="C1770">
        <v>79</v>
      </c>
      <c r="D1770">
        <v>5</v>
      </c>
      <c r="E1770">
        <v>25</v>
      </c>
      <c r="F1770" t="s">
        <v>17</v>
      </c>
      <c r="G1770">
        <v>166</v>
      </c>
      <c r="H1770">
        <v>333</v>
      </c>
      <c r="I1770">
        <v>140</v>
      </c>
      <c r="J1770" t="s">
        <v>5</v>
      </c>
      <c r="K1770">
        <v>6.3</v>
      </c>
      <c r="L1770">
        <f t="shared" si="27"/>
        <v>22.222222222222221</v>
      </c>
      <c r="M1770">
        <f>VLOOKUP( CONCATENATE(D1770,E1770),градация!A:D,4,0)</f>
        <v>2</v>
      </c>
      <c r="N1770">
        <f>VLOOKUP( CONCATENATE(G1770,H1770),градация!F:I,4,0)</f>
        <v>2</v>
      </c>
    </row>
    <row r="1771" spans="1:14" hidden="1" x14ac:dyDescent="0.3">
      <c r="A1771" t="s">
        <v>16</v>
      </c>
      <c r="B1771">
        <v>118</v>
      </c>
      <c r="C1771">
        <v>79</v>
      </c>
      <c r="D1771">
        <v>25</v>
      </c>
      <c r="E1771">
        <v>50</v>
      </c>
      <c r="F1771" t="s">
        <v>17</v>
      </c>
      <c r="G1771">
        <v>166</v>
      </c>
      <c r="H1771">
        <v>333</v>
      </c>
      <c r="I1771">
        <v>135</v>
      </c>
      <c r="J1771" t="s">
        <v>5</v>
      </c>
      <c r="K1771">
        <v>6.3</v>
      </c>
      <c r="L1771">
        <f t="shared" si="27"/>
        <v>21.428571428571431</v>
      </c>
      <c r="M1771">
        <f>VLOOKUP( CONCATENATE(D1771,E1771),градация!A:D,4,0)</f>
        <v>3</v>
      </c>
      <c r="N1771">
        <f>VLOOKUP( CONCATENATE(G1771,H1771),градация!F:I,4,0)</f>
        <v>2</v>
      </c>
    </row>
    <row r="1772" spans="1:14" x14ac:dyDescent="0.3">
      <c r="A1772" t="s">
        <v>16</v>
      </c>
      <c r="B1772">
        <v>118</v>
      </c>
      <c r="C1772">
        <v>79</v>
      </c>
      <c r="D1772">
        <v>0</v>
      </c>
      <c r="E1772">
        <v>5000</v>
      </c>
      <c r="F1772" t="s">
        <v>18</v>
      </c>
      <c r="G1772">
        <v>333</v>
      </c>
      <c r="H1772">
        <v>1000000</v>
      </c>
      <c r="I1772">
        <v>0.42</v>
      </c>
      <c r="J1772" t="s">
        <v>5</v>
      </c>
      <c r="K1772">
        <v>6.3</v>
      </c>
      <c r="L1772">
        <f t="shared" si="27"/>
        <v>6.6666666666666666E-2</v>
      </c>
      <c r="M1772">
        <f>VLOOKUP( CONCATENATE(D1772,E1772),градация!A:D,4,0)</f>
        <v>4</v>
      </c>
      <c r="N1772">
        <f>VLOOKUP( CONCATENATE(G1772,H1772),градация!F:I,4,0)</f>
        <v>3</v>
      </c>
    </row>
    <row r="1773" spans="1:14" x14ac:dyDescent="0.3">
      <c r="A1773" t="s">
        <v>16</v>
      </c>
      <c r="B1773">
        <v>118</v>
      </c>
      <c r="C1773">
        <v>79</v>
      </c>
      <c r="D1773">
        <v>5000</v>
      </c>
      <c r="E1773">
        <v>10000</v>
      </c>
      <c r="F1773" t="s">
        <v>18</v>
      </c>
      <c r="G1773">
        <v>333</v>
      </c>
      <c r="H1773">
        <v>1000000</v>
      </c>
      <c r="I1773">
        <v>0.41</v>
      </c>
      <c r="J1773" t="s">
        <v>5</v>
      </c>
      <c r="K1773">
        <v>6.3</v>
      </c>
      <c r="L1773">
        <f t="shared" si="27"/>
        <v>6.5079365079365084E-2</v>
      </c>
      <c r="M1773">
        <f>VLOOKUP( CONCATENATE(D1773,E1773),градация!A:D,4,0)</f>
        <v>5</v>
      </c>
      <c r="N1773">
        <f>VLOOKUP( CONCATENATE(G1773,H1773),градация!F:I,4,0)</f>
        <v>3</v>
      </c>
    </row>
    <row r="1774" spans="1:14" x14ac:dyDescent="0.3">
      <c r="A1774" t="s">
        <v>16</v>
      </c>
      <c r="B1774">
        <v>118</v>
      </c>
      <c r="C1774">
        <v>79</v>
      </c>
      <c r="D1774">
        <v>10000</v>
      </c>
      <c r="E1774">
        <v>100000</v>
      </c>
      <c r="F1774" t="s">
        <v>18</v>
      </c>
      <c r="G1774">
        <v>333</v>
      </c>
      <c r="H1774">
        <v>1000000</v>
      </c>
      <c r="I1774">
        <v>0.4</v>
      </c>
      <c r="J1774" t="s">
        <v>5</v>
      </c>
      <c r="K1774">
        <v>6.3</v>
      </c>
      <c r="L1774">
        <f t="shared" si="27"/>
        <v>6.3492063492063502E-2</v>
      </c>
      <c r="M1774">
        <f>VLOOKUP( CONCATENATE(D1774,E1774),градация!A:D,4,0)</f>
        <v>6</v>
      </c>
      <c r="N1774">
        <f>VLOOKUP( CONCATENATE(G1774,H1774),градация!F:I,4,0)</f>
        <v>3</v>
      </c>
    </row>
    <row r="1775" spans="1:14" hidden="1" x14ac:dyDescent="0.3">
      <c r="A1775" t="s">
        <v>16</v>
      </c>
      <c r="B1775">
        <v>25</v>
      </c>
      <c r="C1775">
        <v>79</v>
      </c>
      <c r="D1775">
        <v>0</v>
      </c>
      <c r="E1775">
        <v>5</v>
      </c>
      <c r="F1775" t="s">
        <v>17</v>
      </c>
      <c r="G1775">
        <v>0</v>
      </c>
      <c r="H1775">
        <v>166</v>
      </c>
      <c r="I1775">
        <v>140</v>
      </c>
      <c r="J1775" t="s">
        <v>5</v>
      </c>
      <c r="K1775">
        <v>6.3</v>
      </c>
      <c r="L1775">
        <f t="shared" si="27"/>
        <v>22.222222222222221</v>
      </c>
      <c r="M1775">
        <f>VLOOKUP( CONCATENATE(D1775,E1775),градация!A:D,4,0)</f>
        <v>1</v>
      </c>
      <c r="N1775">
        <f>VLOOKUP( CONCATENATE(G1775,H1775),градация!F:I,4,0)</f>
        <v>1</v>
      </c>
    </row>
    <row r="1776" spans="1:14" hidden="1" x14ac:dyDescent="0.3">
      <c r="A1776" t="s">
        <v>16</v>
      </c>
      <c r="B1776">
        <v>25</v>
      </c>
      <c r="C1776">
        <v>79</v>
      </c>
      <c r="D1776">
        <v>5</v>
      </c>
      <c r="E1776">
        <v>25</v>
      </c>
      <c r="F1776" t="s">
        <v>17</v>
      </c>
      <c r="G1776">
        <v>0</v>
      </c>
      <c r="H1776">
        <v>166</v>
      </c>
      <c r="I1776">
        <v>135</v>
      </c>
      <c r="J1776" t="s">
        <v>5</v>
      </c>
      <c r="K1776">
        <v>6.3</v>
      </c>
      <c r="L1776">
        <f t="shared" si="27"/>
        <v>21.428571428571431</v>
      </c>
      <c r="M1776">
        <f>VLOOKUP( CONCATENATE(D1776,E1776),градация!A:D,4,0)</f>
        <v>2</v>
      </c>
      <c r="N1776">
        <f>VLOOKUP( CONCATENATE(G1776,H1776),градация!F:I,4,0)</f>
        <v>1</v>
      </c>
    </row>
    <row r="1777" spans="1:14" hidden="1" x14ac:dyDescent="0.3">
      <c r="A1777" t="s">
        <v>16</v>
      </c>
      <c r="B1777">
        <v>25</v>
      </c>
      <c r="C1777">
        <v>79</v>
      </c>
      <c r="D1777">
        <v>25</v>
      </c>
      <c r="E1777">
        <v>50</v>
      </c>
      <c r="F1777" t="s">
        <v>17</v>
      </c>
      <c r="G1777">
        <v>0</v>
      </c>
      <c r="H1777">
        <v>166</v>
      </c>
      <c r="I1777">
        <v>130</v>
      </c>
      <c r="J1777" t="s">
        <v>5</v>
      </c>
      <c r="K1777">
        <v>6.3</v>
      </c>
      <c r="L1777">
        <f t="shared" si="27"/>
        <v>20.634920634920636</v>
      </c>
      <c r="M1777">
        <f>VLOOKUP( CONCATENATE(D1777,E1777),градация!A:D,4,0)</f>
        <v>3</v>
      </c>
      <c r="N1777">
        <f>VLOOKUP( CONCATENATE(G1777,H1777),градация!F:I,4,0)</f>
        <v>1</v>
      </c>
    </row>
    <row r="1778" spans="1:14" hidden="1" x14ac:dyDescent="0.3">
      <c r="A1778" t="s">
        <v>16</v>
      </c>
      <c r="B1778">
        <v>25</v>
      </c>
      <c r="C1778">
        <v>79</v>
      </c>
      <c r="D1778">
        <v>0</v>
      </c>
      <c r="E1778">
        <v>5</v>
      </c>
      <c r="F1778" t="s">
        <v>17</v>
      </c>
      <c r="G1778">
        <v>166</v>
      </c>
      <c r="H1778">
        <v>333</v>
      </c>
      <c r="I1778">
        <v>160</v>
      </c>
      <c r="J1778" t="s">
        <v>5</v>
      </c>
      <c r="K1778">
        <v>6.3</v>
      </c>
      <c r="L1778">
        <f t="shared" si="27"/>
        <v>25.396825396825399</v>
      </c>
      <c r="M1778">
        <f>VLOOKUP( CONCATENATE(D1778,E1778),градация!A:D,4,0)</f>
        <v>1</v>
      </c>
      <c r="N1778">
        <f>VLOOKUP( CONCATENATE(G1778,H1778),градация!F:I,4,0)</f>
        <v>2</v>
      </c>
    </row>
    <row r="1779" spans="1:14" hidden="1" x14ac:dyDescent="0.3">
      <c r="A1779" t="s">
        <v>16</v>
      </c>
      <c r="B1779">
        <v>25</v>
      </c>
      <c r="C1779">
        <v>79</v>
      </c>
      <c r="D1779">
        <v>5</v>
      </c>
      <c r="E1779">
        <v>25</v>
      </c>
      <c r="F1779" t="s">
        <v>17</v>
      </c>
      <c r="G1779">
        <v>166</v>
      </c>
      <c r="H1779">
        <v>333</v>
      </c>
      <c r="I1779">
        <v>150</v>
      </c>
      <c r="J1779" t="s">
        <v>5</v>
      </c>
      <c r="K1779">
        <v>6.3</v>
      </c>
      <c r="L1779">
        <f t="shared" si="27"/>
        <v>23.80952380952381</v>
      </c>
      <c r="M1779">
        <f>VLOOKUP( CONCATENATE(D1779,E1779),градация!A:D,4,0)</f>
        <v>2</v>
      </c>
      <c r="N1779">
        <f>VLOOKUP( CONCATENATE(G1779,H1779),градация!F:I,4,0)</f>
        <v>2</v>
      </c>
    </row>
    <row r="1780" spans="1:14" hidden="1" x14ac:dyDescent="0.3">
      <c r="A1780" t="s">
        <v>16</v>
      </c>
      <c r="B1780">
        <v>25</v>
      </c>
      <c r="C1780">
        <v>79</v>
      </c>
      <c r="D1780">
        <v>25</v>
      </c>
      <c r="E1780">
        <v>50</v>
      </c>
      <c r="F1780" t="s">
        <v>17</v>
      </c>
      <c r="G1780">
        <v>166</v>
      </c>
      <c r="H1780">
        <v>333</v>
      </c>
      <c r="I1780">
        <v>140</v>
      </c>
      <c r="J1780" t="s">
        <v>5</v>
      </c>
      <c r="K1780">
        <v>6.3</v>
      </c>
      <c r="L1780">
        <f t="shared" si="27"/>
        <v>22.222222222222221</v>
      </c>
      <c r="M1780">
        <f>VLOOKUP( CONCATENATE(D1780,E1780),градация!A:D,4,0)</f>
        <v>3</v>
      </c>
      <c r="N1780">
        <f>VLOOKUP( CONCATENATE(G1780,H1780),градация!F:I,4,0)</f>
        <v>2</v>
      </c>
    </row>
    <row r="1781" spans="1:14" x14ac:dyDescent="0.3">
      <c r="A1781" t="s">
        <v>16</v>
      </c>
      <c r="B1781">
        <v>25</v>
      </c>
      <c r="C1781">
        <v>79</v>
      </c>
      <c r="D1781">
        <v>0</v>
      </c>
      <c r="E1781">
        <v>5000</v>
      </c>
      <c r="F1781" t="s">
        <v>18</v>
      </c>
      <c r="G1781">
        <v>333</v>
      </c>
      <c r="H1781">
        <v>1000000</v>
      </c>
      <c r="I1781">
        <v>0.43</v>
      </c>
      <c r="J1781" t="s">
        <v>5</v>
      </c>
      <c r="K1781">
        <v>6.3</v>
      </c>
      <c r="L1781">
        <f t="shared" si="27"/>
        <v>6.8253968253968261E-2</v>
      </c>
      <c r="M1781">
        <f>VLOOKUP( CONCATENATE(D1781,E1781),градация!A:D,4,0)</f>
        <v>4</v>
      </c>
      <c r="N1781">
        <f>VLOOKUP( CONCATENATE(G1781,H1781),градация!F:I,4,0)</f>
        <v>3</v>
      </c>
    </row>
    <row r="1782" spans="1:14" x14ac:dyDescent="0.3">
      <c r="A1782" t="s">
        <v>16</v>
      </c>
      <c r="B1782">
        <v>25</v>
      </c>
      <c r="C1782">
        <v>79</v>
      </c>
      <c r="D1782">
        <v>5000</v>
      </c>
      <c r="E1782">
        <v>10000</v>
      </c>
      <c r="F1782" t="s">
        <v>18</v>
      </c>
      <c r="G1782">
        <v>333</v>
      </c>
      <c r="H1782">
        <v>1000000</v>
      </c>
      <c r="I1782">
        <v>0.42</v>
      </c>
      <c r="J1782" t="s">
        <v>5</v>
      </c>
      <c r="K1782">
        <v>6.3</v>
      </c>
      <c r="L1782">
        <f t="shared" si="27"/>
        <v>6.6666666666666666E-2</v>
      </c>
      <c r="M1782">
        <f>VLOOKUP( CONCATENATE(D1782,E1782),градация!A:D,4,0)</f>
        <v>5</v>
      </c>
      <c r="N1782">
        <f>VLOOKUP( CONCATENATE(G1782,H1782),градация!F:I,4,0)</f>
        <v>3</v>
      </c>
    </row>
    <row r="1783" spans="1:14" x14ac:dyDescent="0.3">
      <c r="A1783" t="s">
        <v>16</v>
      </c>
      <c r="B1783">
        <v>25</v>
      </c>
      <c r="C1783">
        <v>79</v>
      </c>
      <c r="D1783">
        <v>10000</v>
      </c>
      <c r="E1783">
        <v>100000</v>
      </c>
      <c r="F1783" t="s">
        <v>18</v>
      </c>
      <c r="G1783">
        <v>333</v>
      </c>
      <c r="H1783">
        <v>1000000</v>
      </c>
      <c r="I1783">
        <v>0.41</v>
      </c>
      <c r="J1783" t="s">
        <v>5</v>
      </c>
      <c r="K1783">
        <v>6.3</v>
      </c>
      <c r="L1783">
        <f t="shared" si="27"/>
        <v>6.5079365079365084E-2</v>
      </c>
      <c r="M1783">
        <f>VLOOKUP( CONCATENATE(D1783,E1783),градация!A:D,4,0)</f>
        <v>6</v>
      </c>
      <c r="N1783">
        <f>VLOOKUP( CONCATENATE(G1783,H1783),градация!F:I,4,0)</f>
        <v>3</v>
      </c>
    </row>
    <row r="1784" spans="1:14" hidden="1" x14ac:dyDescent="0.3">
      <c r="A1784" t="s">
        <v>16</v>
      </c>
      <c r="B1784">
        <v>138</v>
      </c>
      <c r="C1784">
        <v>79</v>
      </c>
      <c r="D1784">
        <v>0</v>
      </c>
      <c r="E1784">
        <v>5</v>
      </c>
      <c r="F1784" t="s">
        <v>17</v>
      </c>
      <c r="G1784">
        <v>0</v>
      </c>
      <c r="H1784">
        <v>166</v>
      </c>
      <c r="I1784">
        <v>180</v>
      </c>
      <c r="J1784" t="s">
        <v>5</v>
      </c>
      <c r="K1784">
        <v>6.3</v>
      </c>
      <c r="L1784">
        <f t="shared" si="27"/>
        <v>28.571428571428573</v>
      </c>
      <c r="M1784">
        <f>VLOOKUP( CONCATENATE(D1784,E1784),градация!A:D,4,0)</f>
        <v>1</v>
      </c>
      <c r="N1784">
        <f>VLOOKUP( CONCATENATE(G1784,H1784),градация!F:I,4,0)</f>
        <v>1</v>
      </c>
    </row>
    <row r="1785" spans="1:14" hidden="1" x14ac:dyDescent="0.3">
      <c r="A1785" t="s">
        <v>16</v>
      </c>
      <c r="B1785">
        <v>138</v>
      </c>
      <c r="C1785">
        <v>79</v>
      </c>
      <c r="D1785">
        <v>5</v>
      </c>
      <c r="E1785">
        <v>25</v>
      </c>
      <c r="F1785" t="s">
        <v>17</v>
      </c>
      <c r="G1785">
        <v>0</v>
      </c>
      <c r="H1785">
        <v>166</v>
      </c>
      <c r="I1785">
        <v>175</v>
      </c>
      <c r="J1785" t="s">
        <v>5</v>
      </c>
      <c r="K1785">
        <v>6.3</v>
      </c>
      <c r="L1785">
        <f t="shared" si="27"/>
        <v>27.777777777777779</v>
      </c>
      <c r="M1785">
        <f>VLOOKUP( CONCATENATE(D1785,E1785),градация!A:D,4,0)</f>
        <v>2</v>
      </c>
      <c r="N1785">
        <f>VLOOKUP( CONCATENATE(G1785,H1785),градация!F:I,4,0)</f>
        <v>1</v>
      </c>
    </row>
    <row r="1786" spans="1:14" hidden="1" x14ac:dyDescent="0.3">
      <c r="A1786" t="s">
        <v>16</v>
      </c>
      <c r="B1786">
        <v>138</v>
      </c>
      <c r="C1786">
        <v>79</v>
      </c>
      <c r="D1786">
        <v>25</v>
      </c>
      <c r="E1786">
        <v>50</v>
      </c>
      <c r="F1786" t="s">
        <v>17</v>
      </c>
      <c r="G1786">
        <v>0</v>
      </c>
      <c r="H1786">
        <v>166</v>
      </c>
      <c r="I1786">
        <v>170</v>
      </c>
      <c r="J1786" t="s">
        <v>5</v>
      </c>
      <c r="K1786">
        <v>6.3</v>
      </c>
      <c r="L1786">
        <f t="shared" si="27"/>
        <v>26.984126984126984</v>
      </c>
      <c r="M1786">
        <f>VLOOKUP( CONCATENATE(D1786,E1786),градация!A:D,4,0)</f>
        <v>3</v>
      </c>
      <c r="N1786">
        <f>VLOOKUP( CONCATENATE(G1786,H1786),градация!F:I,4,0)</f>
        <v>1</v>
      </c>
    </row>
    <row r="1787" spans="1:14" hidden="1" x14ac:dyDescent="0.3">
      <c r="A1787" t="s">
        <v>16</v>
      </c>
      <c r="B1787">
        <v>138</v>
      </c>
      <c r="C1787">
        <v>79</v>
      </c>
      <c r="D1787">
        <v>0</v>
      </c>
      <c r="E1787">
        <v>5</v>
      </c>
      <c r="F1787" t="s">
        <v>17</v>
      </c>
      <c r="G1787">
        <v>166</v>
      </c>
      <c r="H1787">
        <v>333</v>
      </c>
      <c r="I1787">
        <v>200</v>
      </c>
      <c r="J1787" t="s">
        <v>5</v>
      </c>
      <c r="K1787">
        <v>6.3</v>
      </c>
      <c r="L1787">
        <f t="shared" si="27"/>
        <v>31.746031746031747</v>
      </c>
      <c r="M1787">
        <f>VLOOKUP( CONCATENATE(D1787,E1787),градация!A:D,4,0)</f>
        <v>1</v>
      </c>
      <c r="N1787">
        <f>VLOOKUP( CONCATENATE(G1787,H1787),градация!F:I,4,0)</f>
        <v>2</v>
      </c>
    </row>
    <row r="1788" spans="1:14" hidden="1" x14ac:dyDescent="0.3">
      <c r="A1788" t="s">
        <v>16</v>
      </c>
      <c r="B1788">
        <v>138</v>
      </c>
      <c r="C1788">
        <v>79</v>
      </c>
      <c r="D1788">
        <v>5</v>
      </c>
      <c r="E1788">
        <v>25</v>
      </c>
      <c r="F1788" t="s">
        <v>17</v>
      </c>
      <c r="G1788">
        <v>166</v>
      </c>
      <c r="H1788">
        <v>333</v>
      </c>
      <c r="I1788">
        <v>190</v>
      </c>
      <c r="J1788" t="s">
        <v>5</v>
      </c>
      <c r="K1788">
        <v>6.3</v>
      </c>
      <c r="L1788">
        <f t="shared" si="27"/>
        <v>30.158730158730158</v>
      </c>
      <c r="M1788">
        <f>VLOOKUP( CONCATENATE(D1788,E1788),градация!A:D,4,0)</f>
        <v>2</v>
      </c>
      <c r="N1788">
        <f>VLOOKUP( CONCATENATE(G1788,H1788),градация!F:I,4,0)</f>
        <v>2</v>
      </c>
    </row>
    <row r="1789" spans="1:14" hidden="1" x14ac:dyDescent="0.3">
      <c r="A1789" t="s">
        <v>16</v>
      </c>
      <c r="B1789">
        <v>138</v>
      </c>
      <c r="C1789">
        <v>79</v>
      </c>
      <c r="D1789">
        <v>25</v>
      </c>
      <c r="E1789">
        <v>50</v>
      </c>
      <c r="F1789" t="s">
        <v>17</v>
      </c>
      <c r="G1789">
        <v>166</v>
      </c>
      <c r="H1789">
        <v>333</v>
      </c>
      <c r="I1789">
        <v>180</v>
      </c>
      <c r="J1789" t="s">
        <v>5</v>
      </c>
      <c r="K1789">
        <v>6.3</v>
      </c>
      <c r="L1789">
        <f t="shared" si="27"/>
        <v>28.571428571428573</v>
      </c>
      <c r="M1789">
        <f>VLOOKUP( CONCATENATE(D1789,E1789),градация!A:D,4,0)</f>
        <v>3</v>
      </c>
      <c r="N1789">
        <f>VLOOKUP( CONCATENATE(G1789,H1789),градация!F:I,4,0)</f>
        <v>2</v>
      </c>
    </row>
    <row r="1790" spans="1:14" x14ac:dyDescent="0.3">
      <c r="A1790" t="s">
        <v>16</v>
      </c>
      <c r="B1790">
        <v>138</v>
      </c>
      <c r="C1790">
        <v>79</v>
      </c>
      <c r="D1790">
        <v>0</v>
      </c>
      <c r="E1790">
        <v>5000</v>
      </c>
      <c r="F1790" t="s">
        <v>18</v>
      </c>
      <c r="G1790">
        <v>333</v>
      </c>
      <c r="H1790">
        <v>1000000</v>
      </c>
      <c r="I1790">
        <v>0.5</v>
      </c>
      <c r="J1790" t="s">
        <v>5</v>
      </c>
      <c r="K1790">
        <v>6.3</v>
      </c>
      <c r="L1790">
        <f t="shared" si="27"/>
        <v>7.9365079365079361E-2</v>
      </c>
      <c r="M1790">
        <f>VLOOKUP( CONCATENATE(D1790,E1790),градация!A:D,4,0)</f>
        <v>4</v>
      </c>
      <c r="N1790">
        <f>VLOOKUP( CONCATENATE(G1790,H1790),градация!F:I,4,0)</f>
        <v>3</v>
      </c>
    </row>
    <row r="1791" spans="1:14" x14ac:dyDescent="0.3">
      <c r="A1791" t="s">
        <v>16</v>
      </c>
      <c r="B1791">
        <v>138</v>
      </c>
      <c r="C1791">
        <v>79</v>
      </c>
      <c r="D1791">
        <v>5000</v>
      </c>
      <c r="E1791">
        <v>10000</v>
      </c>
      <c r="F1791" t="s">
        <v>18</v>
      </c>
      <c r="G1791">
        <v>333</v>
      </c>
      <c r="H1791">
        <v>1000000</v>
      </c>
      <c r="I1791">
        <v>0.49</v>
      </c>
      <c r="J1791" t="s">
        <v>5</v>
      </c>
      <c r="K1791">
        <v>6.3</v>
      </c>
      <c r="L1791">
        <f t="shared" si="27"/>
        <v>7.7777777777777779E-2</v>
      </c>
      <c r="M1791">
        <f>VLOOKUP( CONCATENATE(D1791,E1791),градация!A:D,4,0)</f>
        <v>5</v>
      </c>
      <c r="N1791">
        <f>VLOOKUP( CONCATENATE(G1791,H1791),градация!F:I,4,0)</f>
        <v>3</v>
      </c>
    </row>
    <row r="1792" spans="1:14" x14ac:dyDescent="0.3">
      <c r="A1792" t="s">
        <v>16</v>
      </c>
      <c r="B1792">
        <v>138</v>
      </c>
      <c r="C1792">
        <v>79</v>
      </c>
      <c r="D1792">
        <v>10000</v>
      </c>
      <c r="E1792">
        <v>100000</v>
      </c>
      <c r="F1792" t="s">
        <v>18</v>
      </c>
      <c r="G1792">
        <v>333</v>
      </c>
      <c r="H1792">
        <v>1000000</v>
      </c>
      <c r="I1792">
        <v>0.48</v>
      </c>
      <c r="J1792" t="s">
        <v>5</v>
      </c>
      <c r="K1792">
        <v>6.3</v>
      </c>
      <c r="L1792">
        <f t="shared" si="27"/>
        <v>7.6190476190476183E-2</v>
      </c>
      <c r="M1792">
        <f>VLOOKUP( CONCATENATE(D1792,E1792),градация!A:D,4,0)</f>
        <v>6</v>
      </c>
      <c r="N1792">
        <f>VLOOKUP( CONCATENATE(G1792,H1792),градация!F:I,4,0)</f>
        <v>3</v>
      </c>
    </row>
    <row r="1793" spans="1:14" hidden="1" x14ac:dyDescent="0.3">
      <c r="A1793" t="s">
        <v>16</v>
      </c>
      <c r="B1793">
        <v>26</v>
      </c>
      <c r="C1793">
        <v>79</v>
      </c>
      <c r="D1793">
        <v>0</v>
      </c>
      <c r="E1793">
        <v>5</v>
      </c>
      <c r="F1793" t="s">
        <v>17</v>
      </c>
      <c r="G1793">
        <v>0</v>
      </c>
      <c r="H1793">
        <v>166</v>
      </c>
      <c r="I1793">
        <v>140</v>
      </c>
      <c r="J1793" t="s">
        <v>5</v>
      </c>
      <c r="K1793">
        <v>6.3</v>
      </c>
      <c r="L1793">
        <f t="shared" si="27"/>
        <v>22.222222222222221</v>
      </c>
      <c r="M1793">
        <f>VLOOKUP( CONCATENATE(D1793,E1793),градация!A:D,4,0)</f>
        <v>1</v>
      </c>
      <c r="N1793">
        <f>VLOOKUP( CONCATENATE(G1793,H1793),градация!F:I,4,0)</f>
        <v>1</v>
      </c>
    </row>
    <row r="1794" spans="1:14" hidden="1" x14ac:dyDescent="0.3">
      <c r="A1794" t="s">
        <v>16</v>
      </c>
      <c r="B1794">
        <v>26</v>
      </c>
      <c r="C1794">
        <v>79</v>
      </c>
      <c r="D1794">
        <v>5</v>
      </c>
      <c r="E1794">
        <v>25</v>
      </c>
      <c r="F1794" t="s">
        <v>17</v>
      </c>
      <c r="G1794">
        <v>0</v>
      </c>
      <c r="H1794">
        <v>166</v>
      </c>
      <c r="I1794">
        <v>135</v>
      </c>
      <c r="J1794" t="s">
        <v>5</v>
      </c>
      <c r="K1794">
        <v>6.3</v>
      </c>
      <c r="L1794">
        <f t="shared" si="27"/>
        <v>21.428571428571431</v>
      </c>
      <c r="M1794">
        <f>VLOOKUP( CONCATENATE(D1794,E1794),градация!A:D,4,0)</f>
        <v>2</v>
      </c>
      <c r="N1794">
        <f>VLOOKUP( CONCATENATE(G1794,H1794),градация!F:I,4,0)</f>
        <v>1</v>
      </c>
    </row>
    <row r="1795" spans="1:14" hidden="1" x14ac:dyDescent="0.3">
      <c r="A1795" t="s">
        <v>16</v>
      </c>
      <c r="B1795">
        <v>26</v>
      </c>
      <c r="C1795">
        <v>79</v>
      </c>
      <c r="D1795">
        <v>25</v>
      </c>
      <c r="E1795">
        <v>50</v>
      </c>
      <c r="F1795" t="s">
        <v>17</v>
      </c>
      <c r="G1795">
        <v>0</v>
      </c>
      <c r="H1795">
        <v>166</v>
      </c>
      <c r="I1795">
        <v>130</v>
      </c>
      <c r="J1795" t="s">
        <v>5</v>
      </c>
      <c r="K1795">
        <v>6.3</v>
      </c>
      <c r="L1795">
        <f t="shared" ref="L1795:L1858" si="28">I1795/K1795</f>
        <v>20.634920634920636</v>
      </c>
      <c r="M1795">
        <f>VLOOKUP( CONCATENATE(D1795,E1795),градация!A:D,4,0)</f>
        <v>3</v>
      </c>
      <c r="N1795">
        <f>VLOOKUP( CONCATENATE(G1795,H1795),градация!F:I,4,0)</f>
        <v>1</v>
      </c>
    </row>
    <row r="1796" spans="1:14" hidden="1" x14ac:dyDescent="0.3">
      <c r="A1796" t="s">
        <v>16</v>
      </c>
      <c r="B1796">
        <v>26</v>
      </c>
      <c r="C1796">
        <v>79</v>
      </c>
      <c r="D1796">
        <v>0</v>
      </c>
      <c r="E1796">
        <v>5</v>
      </c>
      <c r="F1796" t="s">
        <v>17</v>
      </c>
      <c r="G1796">
        <v>166</v>
      </c>
      <c r="H1796">
        <v>333</v>
      </c>
      <c r="I1796">
        <v>160</v>
      </c>
      <c r="J1796" t="s">
        <v>5</v>
      </c>
      <c r="K1796">
        <v>6.3</v>
      </c>
      <c r="L1796">
        <f t="shared" si="28"/>
        <v>25.396825396825399</v>
      </c>
      <c r="M1796">
        <f>VLOOKUP( CONCATENATE(D1796,E1796),градация!A:D,4,0)</f>
        <v>1</v>
      </c>
      <c r="N1796">
        <f>VLOOKUP( CONCATENATE(G1796,H1796),градация!F:I,4,0)</f>
        <v>2</v>
      </c>
    </row>
    <row r="1797" spans="1:14" hidden="1" x14ac:dyDescent="0.3">
      <c r="A1797" t="s">
        <v>16</v>
      </c>
      <c r="B1797">
        <v>26</v>
      </c>
      <c r="C1797">
        <v>79</v>
      </c>
      <c r="D1797">
        <v>5</v>
      </c>
      <c r="E1797">
        <v>25</v>
      </c>
      <c r="F1797" t="s">
        <v>17</v>
      </c>
      <c r="G1797">
        <v>166</v>
      </c>
      <c r="H1797">
        <v>333</v>
      </c>
      <c r="I1797">
        <v>150</v>
      </c>
      <c r="J1797" t="s">
        <v>5</v>
      </c>
      <c r="K1797">
        <v>6.3</v>
      </c>
      <c r="L1797">
        <f t="shared" si="28"/>
        <v>23.80952380952381</v>
      </c>
      <c r="M1797">
        <f>VLOOKUP( CONCATENATE(D1797,E1797),градация!A:D,4,0)</f>
        <v>2</v>
      </c>
      <c r="N1797">
        <f>VLOOKUP( CONCATENATE(G1797,H1797),градация!F:I,4,0)</f>
        <v>2</v>
      </c>
    </row>
    <row r="1798" spans="1:14" hidden="1" x14ac:dyDescent="0.3">
      <c r="A1798" t="s">
        <v>16</v>
      </c>
      <c r="B1798">
        <v>26</v>
      </c>
      <c r="C1798">
        <v>79</v>
      </c>
      <c r="D1798">
        <v>25</v>
      </c>
      <c r="E1798">
        <v>50</v>
      </c>
      <c r="F1798" t="s">
        <v>17</v>
      </c>
      <c r="G1798">
        <v>166</v>
      </c>
      <c r="H1798">
        <v>333</v>
      </c>
      <c r="I1798">
        <v>140</v>
      </c>
      <c r="J1798" t="s">
        <v>5</v>
      </c>
      <c r="K1798">
        <v>6.3</v>
      </c>
      <c r="L1798">
        <f t="shared" si="28"/>
        <v>22.222222222222221</v>
      </c>
      <c r="M1798">
        <f>VLOOKUP( CONCATENATE(D1798,E1798),градация!A:D,4,0)</f>
        <v>3</v>
      </c>
      <c r="N1798">
        <f>VLOOKUP( CONCATENATE(G1798,H1798),градация!F:I,4,0)</f>
        <v>2</v>
      </c>
    </row>
    <row r="1799" spans="1:14" x14ac:dyDescent="0.3">
      <c r="A1799" t="s">
        <v>16</v>
      </c>
      <c r="B1799">
        <v>26</v>
      </c>
      <c r="C1799">
        <v>79</v>
      </c>
      <c r="D1799">
        <v>0</v>
      </c>
      <c r="E1799">
        <v>5000</v>
      </c>
      <c r="F1799" t="s">
        <v>18</v>
      </c>
      <c r="G1799">
        <v>333</v>
      </c>
      <c r="H1799">
        <v>1000000</v>
      </c>
      <c r="I1799">
        <v>0.45</v>
      </c>
      <c r="J1799" t="s">
        <v>5</v>
      </c>
      <c r="K1799">
        <v>6.3</v>
      </c>
      <c r="L1799">
        <f t="shared" si="28"/>
        <v>7.1428571428571438E-2</v>
      </c>
      <c r="M1799">
        <f>VLOOKUP( CONCATENATE(D1799,E1799),градация!A:D,4,0)</f>
        <v>4</v>
      </c>
      <c r="N1799">
        <f>VLOOKUP( CONCATENATE(G1799,H1799),градация!F:I,4,0)</f>
        <v>3</v>
      </c>
    </row>
    <row r="1800" spans="1:14" x14ac:dyDescent="0.3">
      <c r="A1800" t="s">
        <v>16</v>
      </c>
      <c r="B1800">
        <v>26</v>
      </c>
      <c r="C1800">
        <v>79</v>
      </c>
      <c r="D1800">
        <v>5000</v>
      </c>
      <c r="E1800">
        <v>10000</v>
      </c>
      <c r="F1800" t="s">
        <v>18</v>
      </c>
      <c r="G1800">
        <v>333</v>
      </c>
      <c r="H1800">
        <v>1000000</v>
      </c>
      <c r="I1800">
        <v>0.44</v>
      </c>
      <c r="J1800" t="s">
        <v>5</v>
      </c>
      <c r="K1800">
        <v>6.3</v>
      </c>
      <c r="L1800">
        <f t="shared" si="28"/>
        <v>6.9841269841269843E-2</v>
      </c>
      <c r="M1800">
        <f>VLOOKUP( CONCATENATE(D1800,E1800),градация!A:D,4,0)</f>
        <v>5</v>
      </c>
      <c r="N1800">
        <f>VLOOKUP( CONCATENATE(G1800,H1800),градация!F:I,4,0)</f>
        <v>3</v>
      </c>
    </row>
    <row r="1801" spans="1:14" x14ac:dyDescent="0.3">
      <c r="A1801" t="s">
        <v>16</v>
      </c>
      <c r="B1801">
        <v>26</v>
      </c>
      <c r="C1801">
        <v>79</v>
      </c>
      <c r="D1801">
        <v>10000</v>
      </c>
      <c r="E1801">
        <v>100000</v>
      </c>
      <c r="F1801" t="s">
        <v>18</v>
      </c>
      <c r="G1801">
        <v>333</v>
      </c>
      <c r="H1801">
        <v>1000000</v>
      </c>
      <c r="I1801">
        <v>0.43</v>
      </c>
      <c r="J1801" t="s">
        <v>5</v>
      </c>
      <c r="K1801">
        <v>6.3</v>
      </c>
      <c r="L1801">
        <f t="shared" si="28"/>
        <v>6.8253968253968261E-2</v>
      </c>
      <c r="M1801">
        <f>VLOOKUP( CONCATENATE(D1801,E1801),градация!A:D,4,0)</f>
        <v>6</v>
      </c>
      <c r="N1801">
        <f>VLOOKUP( CONCATENATE(G1801,H1801),градация!F:I,4,0)</f>
        <v>3</v>
      </c>
    </row>
    <row r="1802" spans="1:14" hidden="1" x14ac:dyDescent="0.3">
      <c r="A1802" t="s">
        <v>16</v>
      </c>
      <c r="B1802">
        <v>140</v>
      </c>
      <c r="C1802">
        <v>79</v>
      </c>
      <c r="D1802">
        <v>0</v>
      </c>
      <c r="E1802">
        <v>5</v>
      </c>
      <c r="F1802" t="s">
        <v>17</v>
      </c>
      <c r="G1802">
        <v>0</v>
      </c>
      <c r="H1802">
        <v>166</v>
      </c>
      <c r="I1802">
        <v>150</v>
      </c>
      <c r="J1802" t="s">
        <v>5</v>
      </c>
      <c r="K1802">
        <v>6.3</v>
      </c>
      <c r="L1802">
        <f t="shared" si="28"/>
        <v>23.80952380952381</v>
      </c>
      <c r="M1802">
        <f>VLOOKUP( CONCATENATE(D1802,E1802),градация!A:D,4,0)</f>
        <v>1</v>
      </c>
      <c r="N1802">
        <f>VLOOKUP( CONCATENATE(G1802,H1802),градация!F:I,4,0)</f>
        <v>1</v>
      </c>
    </row>
    <row r="1803" spans="1:14" hidden="1" x14ac:dyDescent="0.3">
      <c r="A1803" t="s">
        <v>16</v>
      </c>
      <c r="B1803">
        <v>140</v>
      </c>
      <c r="C1803">
        <v>79</v>
      </c>
      <c r="D1803">
        <v>5</v>
      </c>
      <c r="E1803">
        <v>25</v>
      </c>
      <c r="F1803" t="s">
        <v>17</v>
      </c>
      <c r="G1803">
        <v>0</v>
      </c>
      <c r="H1803">
        <v>166</v>
      </c>
      <c r="I1803">
        <v>145</v>
      </c>
      <c r="J1803" t="s">
        <v>5</v>
      </c>
      <c r="K1803">
        <v>6.3</v>
      </c>
      <c r="L1803">
        <f t="shared" si="28"/>
        <v>23.015873015873016</v>
      </c>
      <c r="M1803">
        <f>VLOOKUP( CONCATENATE(D1803,E1803),градация!A:D,4,0)</f>
        <v>2</v>
      </c>
      <c r="N1803">
        <f>VLOOKUP( CONCATENATE(G1803,H1803),градация!F:I,4,0)</f>
        <v>1</v>
      </c>
    </row>
    <row r="1804" spans="1:14" hidden="1" x14ac:dyDescent="0.3">
      <c r="A1804" t="s">
        <v>16</v>
      </c>
      <c r="B1804">
        <v>140</v>
      </c>
      <c r="C1804">
        <v>79</v>
      </c>
      <c r="D1804">
        <v>25</v>
      </c>
      <c r="E1804">
        <v>50</v>
      </c>
      <c r="F1804" t="s">
        <v>17</v>
      </c>
      <c r="G1804">
        <v>0</v>
      </c>
      <c r="H1804">
        <v>166</v>
      </c>
      <c r="I1804">
        <v>140</v>
      </c>
      <c r="J1804" t="s">
        <v>5</v>
      </c>
      <c r="K1804">
        <v>6.3</v>
      </c>
      <c r="L1804">
        <f t="shared" si="28"/>
        <v>22.222222222222221</v>
      </c>
      <c r="M1804">
        <f>VLOOKUP( CONCATENATE(D1804,E1804),градация!A:D,4,0)</f>
        <v>3</v>
      </c>
      <c r="N1804">
        <f>VLOOKUP( CONCATENATE(G1804,H1804),градация!F:I,4,0)</f>
        <v>1</v>
      </c>
    </row>
    <row r="1805" spans="1:14" hidden="1" x14ac:dyDescent="0.3">
      <c r="A1805" t="s">
        <v>16</v>
      </c>
      <c r="B1805">
        <v>140</v>
      </c>
      <c r="C1805">
        <v>79</v>
      </c>
      <c r="D1805">
        <v>0</v>
      </c>
      <c r="E1805">
        <v>5</v>
      </c>
      <c r="F1805" t="s">
        <v>17</v>
      </c>
      <c r="G1805">
        <v>166</v>
      </c>
      <c r="H1805">
        <v>333</v>
      </c>
      <c r="I1805">
        <v>170</v>
      </c>
      <c r="J1805" t="s">
        <v>5</v>
      </c>
      <c r="K1805">
        <v>6.3</v>
      </c>
      <c r="L1805">
        <f t="shared" si="28"/>
        <v>26.984126984126984</v>
      </c>
      <c r="M1805">
        <f>VLOOKUP( CONCATENATE(D1805,E1805),градация!A:D,4,0)</f>
        <v>1</v>
      </c>
      <c r="N1805">
        <f>VLOOKUP( CONCATENATE(G1805,H1805),градация!F:I,4,0)</f>
        <v>2</v>
      </c>
    </row>
    <row r="1806" spans="1:14" hidden="1" x14ac:dyDescent="0.3">
      <c r="A1806" t="s">
        <v>16</v>
      </c>
      <c r="B1806">
        <v>140</v>
      </c>
      <c r="C1806">
        <v>79</v>
      </c>
      <c r="D1806">
        <v>5</v>
      </c>
      <c r="E1806">
        <v>25</v>
      </c>
      <c r="F1806" t="s">
        <v>17</v>
      </c>
      <c r="G1806">
        <v>166</v>
      </c>
      <c r="H1806">
        <v>333</v>
      </c>
      <c r="I1806">
        <v>160</v>
      </c>
      <c r="J1806" t="s">
        <v>5</v>
      </c>
      <c r="K1806">
        <v>6.3</v>
      </c>
      <c r="L1806">
        <f t="shared" si="28"/>
        <v>25.396825396825399</v>
      </c>
      <c r="M1806">
        <f>VLOOKUP( CONCATENATE(D1806,E1806),градация!A:D,4,0)</f>
        <v>2</v>
      </c>
      <c r="N1806">
        <f>VLOOKUP( CONCATENATE(G1806,H1806),градация!F:I,4,0)</f>
        <v>2</v>
      </c>
    </row>
    <row r="1807" spans="1:14" hidden="1" x14ac:dyDescent="0.3">
      <c r="A1807" t="s">
        <v>16</v>
      </c>
      <c r="B1807">
        <v>140</v>
      </c>
      <c r="C1807">
        <v>79</v>
      </c>
      <c r="D1807">
        <v>25</v>
      </c>
      <c r="E1807">
        <v>50</v>
      </c>
      <c r="F1807" t="s">
        <v>17</v>
      </c>
      <c r="G1807">
        <v>166</v>
      </c>
      <c r="H1807">
        <v>333</v>
      </c>
      <c r="I1807">
        <v>150</v>
      </c>
      <c r="J1807" t="s">
        <v>5</v>
      </c>
      <c r="K1807">
        <v>6.3</v>
      </c>
      <c r="L1807">
        <f t="shared" si="28"/>
        <v>23.80952380952381</v>
      </c>
      <c r="M1807">
        <f>VLOOKUP( CONCATENATE(D1807,E1807),градация!A:D,4,0)</f>
        <v>3</v>
      </c>
      <c r="N1807">
        <f>VLOOKUP( CONCATENATE(G1807,H1807),градация!F:I,4,0)</f>
        <v>2</v>
      </c>
    </row>
    <row r="1808" spans="1:14" x14ac:dyDescent="0.3">
      <c r="A1808" t="s">
        <v>16</v>
      </c>
      <c r="B1808">
        <v>140</v>
      </c>
      <c r="C1808">
        <v>79</v>
      </c>
      <c r="D1808">
        <v>0</v>
      </c>
      <c r="E1808">
        <v>5000</v>
      </c>
      <c r="F1808" t="s">
        <v>18</v>
      </c>
      <c r="G1808">
        <v>333</v>
      </c>
      <c r="H1808">
        <v>1000000</v>
      </c>
      <c r="I1808">
        <v>0.42</v>
      </c>
      <c r="J1808" t="s">
        <v>5</v>
      </c>
      <c r="K1808">
        <v>6.3</v>
      </c>
      <c r="L1808">
        <f t="shared" si="28"/>
        <v>6.6666666666666666E-2</v>
      </c>
      <c r="M1808">
        <f>VLOOKUP( CONCATENATE(D1808,E1808),градация!A:D,4,0)</f>
        <v>4</v>
      </c>
      <c r="N1808">
        <f>VLOOKUP( CONCATENATE(G1808,H1808),градация!F:I,4,0)</f>
        <v>3</v>
      </c>
    </row>
    <row r="1809" spans="1:14" x14ac:dyDescent="0.3">
      <c r="A1809" t="s">
        <v>16</v>
      </c>
      <c r="B1809">
        <v>140</v>
      </c>
      <c r="C1809">
        <v>79</v>
      </c>
      <c r="D1809">
        <v>5000</v>
      </c>
      <c r="E1809">
        <v>10000</v>
      </c>
      <c r="F1809" t="s">
        <v>18</v>
      </c>
      <c r="G1809">
        <v>333</v>
      </c>
      <c r="H1809">
        <v>1000000</v>
      </c>
      <c r="I1809">
        <v>0.41</v>
      </c>
      <c r="J1809" t="s">
        <v>5</v>
      </c>
      <c r="K1809">
        <v>6.3</v>
      </c>
      <c r="L1809">
        <f t="shared" si="28"/>
        <v>6.5079365079365084E-2</v>
      </c>
      <c r="M1809">
        <f>VLOOKUP( CONCATENATE(D1809,E1809),градация!A:D,4,0)</f>
        <v>5</v>
      </c>
      <c r="N1809">
        <f>VLOOKUP( CONCATENATE(G1809,H1809),градация!F:I,4,0)</f>
        <v>3</v>
      </c>
    </row>
    <row r="1810" spans="1:14" x14ac:dyDescent="0.3">
      <c r="A1810" t="s">
        <v>16</v>
      </c>
      <c r="B1810">
        <v>140</v>
      </c>
      <c r="C1810">
        <v>79</v>
      </c>
      <c r="D1810">
        <v>10000</v>
      </c>
      <c r="E1810">
        <v>100000</v>
      </c>
      <c r="F1810" t="s">
        <v>18</v>
      </c>
      <c r="G1810">
        <v>333</v>
      </c>
      <c r="H1810">
        <v>1000000</v>
      </c>
      <c r="I1810">
        <v>0.4</v>
      </c>
      <c r="J1810" t="s">
        <v>5</v>
      </c>
      <c r="K1810">
        <v>6.3</v>
      </c>
      <c r="L1810">
        <f t="shared" si="28"/>
        <v>6.3492063492063502E-2</v>
      </c>
      <c r="M1810">
        <f>VLOOKUP( CONCATENATE(D1810,E1810),градация!A:D,4,0)</f>
        <v>6</v>
      </c>
      <c r="N1810">
        <f>VLOOKUP( CONCATENATE(G1810,H1810),градация!F:I,4,0)</f>
        <v>3</v>
      </c>
    </row>
    <row r="1811" spans="1:14" hidden="1" x14ac:dyDescent="0.3">
      <c r="A1811" t="s">
        <v>16</v>
      </c>
      <c r="B1811">
        <v>158</v>
      </c>
      <c r="C1811">
        <v>79</v>
      </c>
      <c r="D1811">
        <v>0</v>
      </c>
      <c r="E1811">
        <v>5</v>
      </c>
      <c r="F1811" t="s">
        <v>17</v>
      </c>
      <c r="G1811">
        <v>0</v>
      </c>
      <c r="H1811">
        <v>166</v>
      </c>
      <c r="I1811">
        <v>180</v>
      </c>
      <c r="J1811" t="s">
        <v>5</v>
      </c>
      <c r="K1811">
        <v>6.3</v>
      </c>
      <c r="L1811">
        <f t="shared" si="28"/>
        <v>28.571428571428573</v>
      </c>
      <c r="M1811">
        <f>VLOOKUP( CONCATENATE(D1811,E1811),градация!A:D,4,0)</f>
        <v>1</v>
      </c>
      <c r="N1811">
        <f>VLOOKUP( CONCATENATE(G1811,H1811),градация!F:I,4,0)</f>
        <v>1</v>
      </c>
    </row>
    <row r="1812" spans="1:14" hidden="1" x14ac:dyDescent="0.3">
      <c r="A1812" t="s">
        <v>16</v>
      </c>
      <c r="B1812">
        <v>158</v>
      </c>
      <c r="C1812">
        <v>79</v>
      </c>
      <c r="D1812">
        <v>5</v>
      </c>
      <c r="E1812">
        <v>25</v>
      </c>
      <c r="F1812" t="s">
        <v>17</v>
      </c>
      <c r="G1812">
        <v>0</v>
      </c>
      <c r="H1812">
        <v>166</v>
      </c>
      <c r="I1812">
        <v>175</v>
      </c>
      <c r="J1812" t="s">
        <v>5</v>
      </c>
      <c r="K1812">
        <v>6.3</v>
      </c>
      <c r="L1812">
        <f t="shared" si="28"/>
        <v>27.777777777777779</v>
      </c>
      <c r="M1812">
        <f>VLOOKUP( CONCATENATE(D1812,E1812),градация!A:D,4,0)</f>
        <v>2</v>
      </c>
      <c r="N1812">
        <f>VLOOKUP( CONCATENATE(G1812,H1812),градация!F:I,4,0)</f>
        <v>1</v>
      </c>
    </row>
    <row r="1813" spans="1:14" hidden="1" x14ac:dyDescent="0.3">
      <c r="A1813" t="s">
        <v>16</v>
      </c>
      <c r="B1813">
        <v>158</v>
      </c>
      <c r="C1813">
        <v>79</v>
      </c>
      <c r="D1813">
        <v>25</v>
      </c>
      <c r="E1813">
        <v>50</v>
      </c>
      <c r="F1813" t="s">
        <v>17</v>
      </c>
      <c r="G1813">
        <v>0</v>
      </c>
      <c r="H1813">
        <v>166</v>
      </c>
      <c r="I1813">
        <v>170</v>
      </c>
      <c r="J1813" t="s">
        <v>5</v>
      </c>
      <c r="K1813">
        <v>6.3</v>
      </c>
      <c r="L1813">
        <f t="shared" si="28"/>
        <v>26.984126984126984</v>
      </c>
      <c r="M1813">
        <f>VLOOKUP( CONCATENATE(D1813,E1813),градация!A:D,4,0)</f>
        <v>3</v>
      </c>
      <c r="N1813">
        <f>VLOOKUP( CONCATENATE(G1813,H1813),градация!F:I,4,0)</f>
        <v>1</v>
      </c>
    </row>
    <row r="1814" spans="1:14" hidden="1" x14ac:dyDescent="0.3">
      <c r="A1814" t="s">
        <v>16</v>
      </c>
      <c r="B1814">
        <v>158</v>
      </c>
      <c r="C1814">
        <v>79</v>
      </c>
      <c r="D1814">
        <v>0</v>
      </c>
      <c r="E1814">
        <v>5</v>
      </c>
      <c r="F1814" t="s">
        <v>17</v>
      </c>
      <c r="G1814">
        <v>166</v>
      </c>
      <c r="H1814">
        <v>333</v>
      </c>
      <c r="I1814">
        <v>200</v>
      </c>
      <c r="J1814" t="s">
        <v>5</v>
      </c>
      <c r="K1814">
        <v>6.3</v>
      </c>
      <c r="L1814">
        <f t="shared" si="28"/>
        <v>31.746031746031747</v>
      </c>
      <c r="M1814">
        <f>VLOOKUP( CONCATENATE(D1814,E1814),градация!A:D,4,0)</f>
        <v>1</v>
      </c>
      <c r="N1814">
        <f>VLOOKUP( CONCATENATE(G1814,H1814),градация!F:I,4,0)</f>
        <v>2</v>
      </c>
    </row>
    <row r="1815" spans="1:14" hidden="1" x14ac:dyDescent="0.3">
      <c r="A1815" t="s">
        <v>16</v>
      </c>
      <c r="B1815">
        <v>158</v>
      </c>
      <c r="C1815">
        <v>79</v>
      </c>
      <c r="D1815">
        <v>5</v>
      </c>
      <c r="E1815">
        <v>25</v>
      </c>
      <c r="F1815" t="s">
        <v>17</v>
      </c>
      <c r="G1815">
        <v>166</v>
      </c>
      <c r="H1815">
        <v>333</v>
      </c>
      <c r="I1815">
        <v>190</v>
      </c>
      <c r="J1815" t="s">
        <v>5</v>
      </c>
      <c r="K1815">
        <v>6.3</v>
      </c>
      <c r="L1815">
        <f t="shared" si="28"/>
        <v>30.158730158730158</v>
      </c>
      <c r="M1815">
        <f>VLOOKUP( CONCATENATE(D1815,E1815),градация!A:D,4,0)</f>
        <v>2</v>
      </c>
      <c r="N1815">
        <f>VLOOKUP( CONCATENATE(G1815,H1815),градация!F:I,4,0)</f>
        <v>2</v>
      </c>
    </row>
    <row r="1816" spans="1:14" hidden="1" x14ac:dyDescent="0.3">
      <c r="A1816" t="s">
        <v>16</v>
      </c>
      <c r="B1816">
        <v>158</v>
      </c>
      <c r="C1816">
        <v>79</v>
      </c>
      <c r="D1816">
        <v>25</v>
      </c>
      <c r="E1816">
        <v>50</v>
      </c>
      <c r="F1816" t="s">
        <v>17</v>
      </c>
      <c r="G1816">
        <v>166</v>
      </c>
      <c r="H1816">
        <v>333</v>
      </c>
      <c r="I1816">
        <v>180</v>
      </c>
      <c r="J1816" t="s">
        <v>5</v>
      </c>
      <c r="K1816">
        <v>6.3</v>
      </c>
      <c r="L1816">
        <f t="shared" si="28"/>
        <v>28.571428571428573</v>
      </c>
      <c r="M1816">
        <f>VLOOKUP( CONCATENATE(D1816,E1816),градация!A:D,4,0)</f>
        <v>3</v>
      </c>
      <c r="N1816">
        <f>VLOOKUP( CONCATENATE(G1816,H1816),градация!F:I,4,0)</f>
        <v>2</v>
      </c>
    </row>
    <row r="1817" spans="1:14" x14ac:dyDescent="0.3">
      <c r="A1817" t="s">
        <v>16</v>
      </c>
      <c r="B1817">
        <v>158</v>
      </c>
      <c r="C1817">
        <v>79</v>
      </c>
      <c r="D1817">
        <v>0</v>
      </c>
      <c r="E1817">
        <v>5000</v>
      </c>
      <c r="F1817" t="s">
        <v>18</v>
      </c>
      <c r="G1817">
        <v>333</v>
      </c>
      <c r="H1817">
        <v>1000000</v>
      </c>
      <c r="I1817">
        <v>0.55000000000000004</v>
      </c>
      <c r="J1817" t="s">
        <v>5</v>
      </c>
      <c r="K1817">
        <v>6.3</v>
      </c>
      <c r="L1817">
        <f t="shared" si="28"/>
        <v>8.7301587301587311E-2</v>
      </c>
      <c r="M1817">
        <f>VLOOKUP( CONCATENATE(D1817,E1817),градация!A:D,4,0)</f>
        <v>4</v>
      </c>
      <c r="N1817">
        <f>VLOOKUP( CONCATENATE(G1817,H1817),градация!F:I,4,0)</f>
        <v>3</v>
      </c>
    </row>
    <row r="1818" spans="1:14" x14ac:dyDescent="0.3">
      <c r="A1818" t="s">
        <v>16</v>
      </c>
      <c r="B1818">
        <v>158</v>
      </c>
      <c r="C1818">
        <v>79</v>
      </c>
      <c r="D1818">
        <v>5000</v>
      </c>
      <c r="E1818">
        <v>10000</v>
      </c>
      <c r="F1818" t="s">
        <v>18</v>
      </c>
      <c r="G1818">
        <v>333</v>
      </c>
      <c r="H1818">
        <v>1000000</v>
      </c>
      <c r="I1818">
        <v>0.54</v>
      </c>
      <c r="J1818" t="s">
        <v>5</v>
      </c>
      <c r="K1818">
        <v>6.3</v>
      </c>
      <c r="L1818">
        <f t="shared" si="28"/>
        <v>8.5714285714285729E-2</v>
      </c>
      <c r="M1818">
        <f>VLOOKUP( CONCATENATE(D1818,E1818),градация!A:D,4,0)</f>
        <v>5</v>
      </c>
      <c r="N1818">
        <f>VLOOKUP( CONCATENATE(G1818,H1818),градация!F:I,4,0)</f>
        <v>3</v>
      </c>
    </row>
    <row r="1819" spans="1:14" x14ac:dyDescent="0.3">
      <c r="A1819" t="s">
        <v>16</v>
      </c>
      <c r="B1819">
        <v>158</v>
      </c>
      <c r="C1819">
        <v>79</v>
      </c>
      <c r="D1819">
        <v>10000</v>
      </c>
      <c r="E1819">
        <v>100000</v>
      </c>
      <c r="F1819" t="s">
        <v>18</v>
      </c>
      <c r="G1819">
        <v>333</v>
      </c>
      <c r="H1819">
        <v>1000000</v>
      </c>
      <c r="I1819">
        <v>0.53</v>
      </c>
      <c r="J1819" t="s">
        <v>5</v>
      </c>
      <c r="K1819">
        <v>6.3</v>
      </c>
      <c r="L1819">
        <f t="shared" si="28"/>
        <v>8.4126984126984133E-2</v>
      </c>
      <c r="M1819">
        <f>VLOOKUP( CONCATENATE(D1819,E1819),градация!A:D,4,0)</f>
        <v>6</v>
      </c>
      <c r="N1819">
        <f>VLOOKUP( CONCATENATE(G1819,H1819),градация!F:I,4,0)</f>
        <v>3</v>
      </c>
    </row>
    <row r="1820" spans="1:14" hidden="1" x14ac:dyDescent="0.3">
      <c r="A1820" t="s">
        <v>16</v>
      </c>
      <c r="B1820">
        <v>27</v>
      </c>
      <c r="C1820">
        <v>79</v>
      </c>
      <c r="D1820">
        <v>0</v>
      </c>
      <c r="E1820">
        <v>5</v>
      </c>
      <c r="F1820" t="s">
        <v>17</v>
      </c>
      <c r="G1820">
        <v>0</v>
      </c>
      <c r="H1820">
        <v>166</v>
      </c>
      <c r="I1820">
        <v>180</v>
      </c>
      <c r="J1820" t="s">
        <v>5</v>
      </c>
      <c r="K1820">
        <v>6.3</v>
      </c>
      <c r="L1820">
        <f t="shared" si="28"/>
        <v>28.571428571428573</v>
      </c>
      <c r="M1820">
        <f>VLOOKUP( CONCATENATE(D1820,E1820),градация!A:D,4,0)</f>
        <v>1</v>
      </c>
      <c r="N1820">
        <f>VLOOKUP( CONCATENATE(G1820,H1820),градация!F:I,4,0)</f>
        <v>1</v>
      </c>
    </row>
    <row r="1821" spans="1:14" hidden="1" x14ac:dyDescent="0.3">
      <c r="A1821" t="s">
        <v>16</v>
      </c>
      <c r="B1821">
        <v>27</v>
      </c>
      <c r="C1821">
        <v>79</v>
      </c>
      <c r="D1821">
        <v>5</v>
      </c>
      <c r="E1821">
        <v>25</v>
      </c>
      <c r="F1821" t="s">
        <v>17</v>
      </c>
      <c r="G1821">
        <v>0</v>
      </c>
      <c r="H1821">
        <v>166</v>
      </c>
      <c r="I1821">
        <v>175</v>
      </c>
      <c r="J1821" t="s">
        <v>5</v>
      </c>
      <c r="K1821">
        <v>6.3</v>
      </c>
      <c r="L1821">
        <f t="shared" si="28"/>
        <v>27.777777777777779</v>
      </c>
      <c r="M1821">
        <f>VLOOKUP( CONCATENATE(D1821,E1821),градация!A:D,4,0)</f>
        <v>2</v>
      </c>
      <c r="N1821">
        <f>VLOOKUP( CONCATENATE(G1821,H1821),градация!F:I,4,0)</f>
        <v>1</v>
      </c>
    </row>
    <row r="1822" spans="1:14" hidden="1" x14ac:dyDescent="0.3">
      <c r="A1822" t="s">
        <v>16</v>
      </c>
      <c r="B1822">
        <v>27</v>
      </c>
      <c r="C1822">
        <v>79</v>
      </c>
      <c r="D1822">
        <v>25</v>
      </c>
      <c r="E1822">
        <v>50</v>
      </c>
      <c r="F1822" t="s">
        <v>17</v>
      </c>
      <c r="G1822">
        <v>0</v>
      </c>
      <c r="H1822">
        <v>166</v>
      </c>
      <c r="I1822">
        <v>170</v>
      </c>
      <c r="J1822" t="s">
        <v>5</v>
      </c>
      <c r="K1822">
        <v>6.3</v>
      </c>
      <c r="L1822">
        <f t="shared" si="28"/>
        <v>26.984126984126984</v>
      </c>
      <c r="M1822">
        <f>VLOOKUP( CONCATENATE(D1822,E1822),градация!A:D,4,0)</f>
        <v>3</v>
      </c>
      <c r="N1822">
        <f>VLOOKUP( CONCATENATE(G1822,H1822),градация!F:I,4,0)</f>
        <v>1</v>
      </c>
    </row>
    <row r="1823" spans="1:14" hidden="1" x14ac:dyDescent="0.3">
      <c r="A1823" t="s">
        <v>16</v>
      </c>
      <c r="B1823">
        <v>27</v>
      </c>
      <c r="C1823">
        <v>79</v>
      </c>
      <c r="D1823">
        <v>0</v>
      </c>
      <c r="E1823">
        <v>5</v>
      </c>
      <c r="F1823" t="s">
        <v>17</v>
      </c>
      <c r="G1823">
        <v>166</v>
      </c>
      <c r="H1823">
        <v>333</v>
      </c>
      <c r="I1823">
        <v>200</v>
      </c>
      <c r="J1823" t="s">
        <v>5</v>
      </c>
      <c r="K1823">
        <v>6.3</v>
      </c>
      <c r="L1823">
        <f t="shared" si="28"/>
        <v>31.746031746031747</v>
      </c>
      <c r="M1823">
        <f>VLOOKUP( CONCATENATE(D1823,E1823),градация!A:D,4,0)</f>
        <v>1</v>
      </c>
      <c r="N1823">
        <f>VLOOKUP( CONCATENATE(G1823,H1823),градация!F:I,4,0)</f>
        <v>2</v>
      </c>
    </row>
    <row r="1824" spans="1:14" hidden="1" x14ac:dyDescent="0.3">
      <c r="A1824" t="s">
        <v>16</v>
      </c>
      <c r="B1824">
        <v>27</v>
      </c>
      <c r="C1824">
        <v>79</v>
      </c>
      <c r="D1824">
        <v>5</v>
      </c>
      <c r="E1824">
        <v>25</v>
      </c>
      <c r="F1824" t="s">
        <v>17</v>
      </c>
      <c r="G1824">
        <v>166</v>
      </c>
      <c r="H1824">
        <v>333</v>
      </c>
      <c r="I1824">
        <v>190</v>
      </c>
      <c r="J1824" t="s">
        <v>5</v>
      </c>
      <c r="K1824">
        <v>6.3</v>
      </c>
      <c r="L1824">
        <f t="shared" si="28"/>
        <v>30.158730158730158</v>
      </c>
      <c r="M1824">
        <f>VLOOKUP( CONCATENATE(D1824,E1824),градация!A:D,4,0)</f>
        <v>2</v>
      </c>
      <c r="N1824">
        <f>VLOOKUP( CONCATENATE(G1824,H1824),градация!F:I,4,0)</f>
        <v>2</v>
      </c>
    </row>
    <row r="1825" spans="1:14" hidden="1" x14ac:dyDescent="0.3">
      <c r="A1825" t="s">
        <v>16</v>
      </c>
      <c r="B1825">
        <v>27</v>
      </c>
      <c r="C1825">
        <v>79</v>
      </c>
      <c r="D1825">
        <v>25</v>
      </c>
      <c r="E1825">
        <v>50</v>
      </c>
      <c r="F1825" t="s">
        <v>17</v>
      </c>
      <c r="G1825">
        <v>166</v>
      </c>
      <c r="H1825">
        <v>333</v>
      </c>
      <c r="I1825">
        <v>180</v>
      </c>
      <c r="J1825" t="s">
        <v>5</v>
      </c>
      <c r="K1825">
        <v>6.3</v>
      </c>
      <c r="L1825">
        <f t="shared" si="28"/>
        <v>28.571428571428573</v>
      </c>
      <c r="M1825">
        <f>VLOOKUP( CONCATENATE(D1825,E1825),градация!A:D,4,0)</f>
        <v>3</v>
      </c>
      <c r="N1825">
        <f>VLOOKUP( CONCATENATE(G1825,H1825),градация!F:I,4,0)</f>
        <v>2</v>
      </c>
    </row>
    <row r="1826" spans="1:14" x14ac:dyDescent="0.3">
      <c r="A1826" t="s">
        <v>16</v>
      </c>
      <c r="B1826">
        <v>27</v>
      </c>
      <c r="C1826">
        <v>79</v>
      </c>
      <c r="D1826">
        <v>0</v>
      </c>
      <c r="E1826">
        <v>5000</v>
      </c>
      <c r="F1826" t="s">
        <v>18</v>
      </c>
      <c r="G1826">
        <v>333</v>
      </c>
      <c r="H1826">
        <v>1000000</v>
      </c>
      <c r="I1826">
        <v>0.54</v>
      </c>
      <c r="J1826" t="s">
        <v>5</v>
      </c>
      <c r="K1826">
        <v>6.3</v>
      </c>
      <c r="L1826">
        <f t="shared" si="28"/>
        <v>8.5714285714285729E-2</v>
      </c>
      <c r="M1826">
        <f>VLOOKUP( CONCATENATE(D1826,E1826),градация!A:D,4,0)</f>
        <v>4</v>
      </c>
      <c r="N1826">
        <f>VLOOKUP( CONCATENATE(G1826,H1826),градация!F:I,4,0)</f>
        <v>3</v>
      </c>
    </row>
    <row r="1827" spans="1:14" x14ac:dyDescent="0.3">
      <c r="A1827" t="s">
        <v>16</v>
      </c>
      <c r="B1827">
        <v>27</v>
      </c>
      <c r="C1827">
        <v>79</v>
      </c>
      <c r="D1827">
        <v>5000</v>
      </c>
      <c r="E1827">
        <v>10000</v>
      </c>
      <c r="F1827" t="s">
        <v>18</v>
      </c>
      <c r="G1827">
        <v>333</v>
      </c>
      <c r="H1827">
        <v>1000000</v>
      </c>
      <c r="I1827">
        <v>0.53</v>
      </c>
      <c r="J1827" t="s">
        <v>5</v>
      </c>
      <c r="K1827">
        <v>6.3</v>
      </c>
      <c r="L1827">
        <f t="shared" si="28"/>
        <v>8.4126984126984133E-2</v>
      </c>
      <c r="M1827">
        <f>VLOOKUP( CONCATENATE(D1827,E1827),градация!A:D,4,0)</f>
        <v>5</v>
      </c>
      <c r="N1827">
        <f>VLOOKUP( CONCATENATE(G1827,H1827),градация!F:I,4,0)</f>
        <v>3</v>
      </c>
    </row>
    <row r="1828" spans="1:14" x14ac:dyDescent="0.3">
      <c r="A1828" t="s">
        <v>16</v>
      </c>
      <c r="B1828">
        <v>27</v>
      </c>
      <c r="C1828">
        <v>79</v>
      </c>
      <c r="D1828">
        <v>10000</v>
      </c>
      <c r="E1828">
        <v>100000</v>
      </c>
      <c r="F1828" t="s">
        <v>18</v>
      </c>
      <c r="G1828">
        <v>333</v>
      </c>
      <c r="H1828">
        <v>1000000</v>
      </c>
      <c r="I1828">
        <v>0.52</v>
      </c>
      <c r="J1828" t="s">
        <v>5</v>
      </c>
      <c r="K1828">
        <v>6.3</v>
      </c>
      <c r="L1828">
        <f t="shared" si="28"/>
        <v>8.2539682539682552E-2</v>
      </c>
      <c r="M1828">
        <f>VLOOKUP( CONCATENATE(D1828,E1828),градация!A:D,4,0)</f>
        <v>6</v>
      </c>
      <c r="N1828">
        <f>VLOOKUP( CONCATENATE(G1828,H1828),градация!F:I,4,0)</f>
        <v>3</v>
      </c>
    </row>
    <row r="1829" spans="1:14" hidden="1" x14ac:dyDescent="0.3">
      <c r="A1829" t="s">
        <v>16</v>
      </c>
      <c r="B1829">
        <v>100</v>
      </c>
      <c r="C1829">
        <v>79</v>
      </c>
      <c r="D1829">
        <v>0</v>
      </c>
      <c r="E1829">
        <v>5</v>
      </c>
      <c r="F1829" t="s">
        <v>17</v>
      </c>
      <c r="G1829">
        <v>0</v>
      </c>
      <c r="H1829">
        <v>166</v>
      </c>
      <c r="I1829">
        <v>140</v>
      </c>
      <c r="J1829" t="s">
        <v>5</v>
      </c>
      <c r="K1829">
        <v>6.3</v>
      </c>
      <c r="L1829">
        <f t="shared" si="28"/>
        <v>22.222222222222221</v>
      </c>
      <c r="M1829">
        <f>VLOOKUP( CONCATENATE(D1829,E1829),градация!A:D,4,0)</f>
        <v>1</v>
      </c>
      <c r="N1829">
        <f>VLOOKUP( CONCATENATE(G1829,H1829),градация!F:I,4,0)</f>
        <v>1</v>
      </c>
    </row>
    <row r="1830" spans="1:14" hidden="1" x14ac:dyDescent="0.3">
      <c r="A1830" t="s">
        <v>16</v>
      </c>
      <c r="B1830">
        <v>100</v>
      </c>
      <c r="C1830">
        <v>79</v>
      </c>
      <c r="D1830">
        <v>5</v>
      </c>
      <c r="E1830">
        <v>25</v>
      </c>
      <c r="F1830" t="s">
        <v>17</v>
      </c>
      <c r="G1830">
        <v>0</v>
      </c>
      <c r="H1830">
        <v>166</v>
      </c>
      <c r="I1830">
        <v>135</v>
      </c>
      <c r="J1830" t="s">
        <v>5</v>
      </c>
      <c r="K1830">
        <v>6.3</v>
      </c>
      <c r="L1830">
        <f t="shared" si="28"/>
        <v>21.428571428571431</v>
      </c>
      <c r="M1830">
        <f>VLOOKUP( CONCATENATE(D1830,E1830),градация!A:D,4,0)</f>
        <v>2</v>
      </c>
      <c r="N1830">
        <f>VLOOKUP( CONCATENATE(G1830,H1830),градация!F:I,4,0)</f>
        <v>1</v>
      </c>
    </row>
    <row r="1831" spans="1:14" hidden="1" x14ac:dyDescent="0.3">
      <c r="A1831" t="s">
        <v>16</v>
      </c>
      <c r="B1831">
        <v>100</v>
      </c>
      <c r="C1831">
        <v>79</v>
      </c>
      <c r="D1831">
        <v>25</v>
      </c>
      <c r="E1831">
        <v>50</v>
      </c>
      <c r="F1831" t="s">
        <v>17</v>
      </c>
      <c r="G1831">
        <v>0</v>
      </c>
      <c r="H1831">
        <v>166</v>
      </c>
      <c r="I1831">
        <v>130</v>
      </c>
      <c r="J1831" t="s">
        <v>5</v>
      </c>
      <c r="K1831">
        <v>6.3</v>
      </c>
      <c r="L1831">
        <f t="shared" si="28"/>
        <v>20.634920634920636</v>
      </c>
      <c r="M1831">
        <f>VLOOKUP( CONCATENATE(D1831,E1831),градация!A:D,4,0)</f>
        <v>3</v>
      </c>
      <c r="N1831">
        <f>VLOOKUP( CONCATENATE(G1831,H1831),градация!F:I,4,0)</f>
        <v>1</v>
      </c>
    </row>
    <row r="1832" spans="1:14" hidden="1" x14ac:dyDescent="0.3">
      <c r="A1832" t="s">
        <v>16</v>
      </c>
      <c r="B1832">
        <v>100</v>
      </c>
      <c r="C1832">
        <v>79</v>
      </c>
      <c r="D1832">
        <v>0</v>
      </c>
      <c r="E1832">
        <v>5</v>
      </c>
      <c r="F1832" t="s">
        <v>17</v>
      </c>
      <c r="G1832">
        <v>166</v>
      </c>
      <c r="H1832">
        <v>333</v>
      </c>
      <c r="I1832">
        <v>170</v>
      </c>
      <c r="J1832" t="s">
        <v>5</v>
      </c>
      <c r="K1832">
        <v>6.3</v>
      </c>
      <c r="L1832">
        <f t="shared" si="28"/>
        <v>26.984126984126984</v>
      </c>
      <c r="M1832">
        <f>VLOOKUP( CONCATENATE(D1832,E1832),градация!A:D,4,0)</f>
        <v>1</v>
      </c>
      <c r="N1832">
        <f>VLOOKUP( CONCATENATE(G1832,H1832),градация!F:I,4,0)</f>
        <v>2</v>
      </c>
    </row>
    <row r="1833" spans="1:14" hidden="1" x14ac:dyDescent="0.3">
      <c r="A1833" t="s">
        <v>16</v>
      </c>
      <c r="B1833">
        <v>100</v>
      </c>
      <c r="C1833">
        <v>79</v>
      </c>
      <c r="D1833">
        <v>5</v>
      </c>
      <c r="E1833">
        <v>25</v>
      </c>
      <c r="F1833" t="s">
        <v>17</v>
      </c>
      <c r="G1833">
        <v>166</v>
      </c>
      <c r="H1833">
        <v>333</v>
      </c>
      <c r="I1833">
        <v>160</v>
      </c>
      <c r="J1833" t="s">
        <v>5</v>
      </c>
      <c r="K1833">
        <v>6.3</v>
      </c>
      <c r="L1833">
        <f t="shared" si="28"/>
        <v>25.396825396825399</v>
      </c>
      <c r="M1833">
        <f>VLOOKUP( CONCATENATE(D1833,E1833),градация!A:D,4,0)</f>
        <v>2</v>
      </c>
      <c r="N1833">
        <f>VLOOKUP( CONCATENATE(G1833,H1833),градация!F:I,4,0)</f>
        <v>2</v>
      </c>
    </row>
    <row r="1834" spans="1:14" hidden="1" x14ac:dyDescent="0.3">
      <c r="A1834" t="s">
        <v>16</v>
      </c>
      <c r="B1834">
        <v>100</v>
      </c>
      <c r="C1834">
        <v>79</v>
      </c>
      <c r="D1834">
        <v>25</v>
      </c>
      <c r="E1834">
        <v>50</v>
      </c>
      <c r="F1834" t="s">
        <v>17</v>
      </c>
      <c r="G1834">
        <v>166</v>
      </c>
      <c r="H1834">
        <v>333</v>
      </c>
      <c r="I1834">
        <v>150</v>
      </c>
      <c r="J1834" t="s">
        <v>5</v>
      </c>
      <c r="K1834">
        <v>6.3</v>
      </c>
      <c r="L1834">
        <f t="shared" si="28"/>
        <v>23.80952380952381</v>
      </c>
      <c r="M1834">
        <f>VLOOKUP( CONCATENATE(D1834,E1834),градация!A:D,4,0)</f>
        <v>3</v>
      </c>
      <c r="N1834">
        <f>VLOOKUP( CONCATENATE(G1834,H1834),градация!F:I,4,0)</f>
        <v>2</v>
      </c>
    </row>
    <row r="1835" spans="1:14" x14ac:dyDescent="0.3">
      <c r="A1835" t="s">
        <v>16</v>
      </c>
      <c r="B1835">
        <v>100</v>
      </c>
      <c r="C1835">
        <v>79</v>
      </c>
      <c r="D1835">
        <v>0</v>
      </c>
      <c r="E1835">
        <v>5000</v>
      </c>
      <c r="F1835" t="s">
        <v>18</v>
      </c>
      <c r="G1835">
        <v>333</v>
      </c>
      <c r="H1835">
        <v>1000000</v>
      </c>
      <c r="I1835">
        <v>0.45</v>
      </c>
      <c r="J1835" t="s">
        <v>5</v>
      </c>
      <c r="K1835">
        <v>6.3</v>
      </c>
      <c r="L1835">
        <f t="shared" si="28"/>
        <v>7.1428571428571438E-2</v>
      </c>
      <c r="M1835">
        <f>VLOOKUP( CONCATENATE(D1835,E1835),градация!A:D,4,0)</f>
        <v>4</v>
      </c>
      <c r="N1835">
        <f>VLOOKUP( CONCATENATE(G1835,H1835),градация!F:I,4,0)</f>
        <v>3</v>
      </c>
    </row>
    <row r="1836" spans="1:14" x14ac:dyDescent="0.3">
      <c r="A1836" t="s">
        <v>16</v>
      </c>
      <c r="B1836">
        <v>100</v>
      </c>
      <c r="C1836">
        <v>79</v>
      </c>
      <c r="D1836">
        <v>5000</v>
      </c>
      <c r="E1836">
        <v>10000</v>
      </c>
      <c r="F1836" t="s">
        <v>18</v>
      </c>
      <c r="G1836">
        <v>333</v>
      </c>
      <c r="H1836">
        <v>1000000</v>
      </c>
      <c r="I1836">
        <v>0.44</v>
      </c>
      <c r="J1836" t="s">
        <v>5</v>
      </c>
      <c r="K1836">
        <v>6.3</v>
      </c>
      <c r="L1836">
        <f t="shared" si="28"/>
        <v>6.9841269841269843E-2</v>
      </c>
      <c r="M1836">
        <f>VLOOKUP( CONCATENATE(D1836,E1836),градация!A:D,4,0)</f>
        <v>5</v>
      </c>
      <c r="N1836">
        <f>VLOOKUP( CONCATENATE(G1836,H1836),градация!F:I,4,0)</f>
        <v>3</v>
      </c>
    </row>
    <row r="1837" spans="1:14" x14ac:dyDescent="0.3">
      <c r="A1837" t="s">
        <v>16</v>
      </c>
      <c r="B1837">
        <v>100</v>
      </c>
      <c r="C1837">
        <v>79</v>
      </c>
      <c r="D1837">
        <v>10000</v>
      </c>
      <c r="E1837">
        <v>100000</v>
      </c>
      <c r="F1837" t="s">
        <v>18</v>
      </c>
      <c r="G1837">
        <v>333</v>
      </c>
      <c r="H1837">
        <v>1000000</v>
      </c>
      <c r="I1837">
        <v>0.43</v>
      </c>
      <c r="J1837" t="s">
        <v>5</v>
      </c>
      <c r="K1837">
        <v>6.3</v>
      </c>
      <c r="L1837">
        <f t="shared" si="28"/>
        <v>6.8253968253968261E-2</v>
      </c>
      <c r="M1837">
        <f>VLOOKUP( CONCATENATE(D1837,E1837),градация!A:D,4,0)</f>
        <v>6</v>
      </c>
      <c r="N1837">
        <f>VLOOKUP( CONCATENATE(G1837,H1837),градация!F:I,4,0)</f>
        <v>3</v>
      </c>
    </row>
    <row r="1838" spans="1:14" hidden="1" x14ac:dyDescent="0.3">
      <c r="A1838" t="s">
        <v>16</v>
      </c>
      <c r="B1838">
        <v>105</v>
      </c>
      <c r="C1838">
        <v>79</v>
      </c>
      <c r="D1838">
        <v>0</v>
      </c>
      <c r="E1838">
        <v>5</v>
      </c>
      <c r="F1838" t="s">
        <v>17</v>
      </c>
      <c r="G1838">
        <v>0</v>
      </c>
      <c r="H1838">
        <v>166</v>
      </c>
      <c r="I1838">
        <v>155</v>
      </c>
      <c r="J1838" t="s">
        <v>5</v>
      </c>
      <c r="K1838">
        <v>6.3</v>
      </c>
      <c r="L1838">
        <f t="shared" si="28"/>
        <v>24.603174603174605</v>
      </c>
      <c r="M1838">
        <f>VLOOKUP( CONCATENATE(D1838,E1838),градация!A:D,4,0)</f>
        <v>1</v>
      </c>
      <c r="N1838">
        <f>VLOOKUP( CONCATENATE(G1838,H1838),градация!F:I,4,0)</f>
        <v>1</v>
      </c>
    </row>
    <row r="1839" spans="1:14" hidden="1" x14ac:dyDescent="0.3">
      <c r="A1839" t="s">
        <v>16</v>
      </c>
      <c r="B1839">
        <v>105</v>
      </c>
      <c r="C1839">
        <v>79</v>
      </c>
      <c r="D1839">
        <v>5</v>
      </c>
      <c r="E1839">
        <v>25</v>
      </c>
      <c r="F1839" t="s">
        <v>17</v>
      </c>
      <c r="G1839">
        <v>0</v>
      </c>
      <c r="H1839">
        <v>166</v>
      </c>
      <c r="I1839">
        <v>150</v>
      </c>
      <c r="J1839" t="s">
        <v>5</v>
      </c>
      <c r="K1839">
        <v>6.3</v>
      </c>
      <c r="L1839">
        <f t="shared" si="28"/>
        <v>23.80952380952381</v>
      </c>
      <c r="M1839">
        <f>VLOOKUP( CONCATENATE(D1839,E1839),градация!A:D,4,0)</f>
        <v>2</v>
      </c>
      <c r="N1839">
        <f>VLOOKUP( CONCATENATE(G1839,H1839),градация!F:I,4,0)</f>
        <v>1</v>
      </c>
    </row>
    <row r="1840" spans="1:14" hidden="1" x14ac:dyDescent="0.3">
      <c r="A1840" t="s">
        <v>16</v>
      </c>
      <c r="B1840">
        <v>105</v>
      </c>
      <c r="C1840">
        <v>79</v>
      </c>
      <c r="D1840">
        <v>25</v>
      </c>
      <c r="E1840">
        <v>50</v>
      </c>
      <c r="F1840" t="s">
        <v>17</v>
      </c>
      <c r="G1840">
        <v>0</v>
      </c>
      <c r="H1840">
        <v>166</v>
      </c>
      <c r="I1840">
        <v>145</v>
      </c>
      <c r="J1840" t="s">
        <v>5</v>
      </c>
      <c r="K1840">
        <v>6.3</v>
      </c>
      <c r="L1840">
        <f t="shared" si="28"/>
        <v>23.015873015873016</v>
      </c>
      <c r="M1840">
        <f>VLOOKUP( CONCATENATE(D1840,E1840),градация!A:D,4,0)</f>
        <v>3</v>
      </c>
      <c r="N1840">
        <f>VLOOKUP( CONCATENATE(G1840,H1840),градация!F:I,4,0)</f>
        <v>1</v>
      </c>
    </row>
    <row r="1841" spans="1:14" hidden="1" x14ac:dyDescent="0.3">
      <c r="A1841" t="s">
        <v>16</v>
      </c>
      <c r="B1841">
        <v>105</v>
      </c>
      <c r="C1841">
        <v>79</v>
      </c>
      <c r="D1841">
        <v>0</v>
      </c>
      <c r="E1841">
        <v>5</v>
      </c>
      <c r="F1841" t="s">
        <v>17</v>
      </c>
      <c r="G1841">
        <v>166</v>
      </c>
      <c r="H1841">
        <v>333</v>
      </c>
      <c r="I1841">
        <v>175</v>
      </c>
      <c r="J1841" t="s">
        <v>5</v>
      </c>
      <c r="K1841">
        <v>6.3</v>
      </c>
      <c r="L1841">
        <f t="shared" si="28"/>
        <v>27.777777777777779</v>
      </c>
      <c r="M1841">
        <f>VLOOKUP( CONCATENATE(D1841,E1841),градация!A:D,4,0)</f>
        <v>1</v>
      </c>
      <c r="N1841">
        <f>VLOOKUP( CONCATENATE(G1841,H1841),градация!F:I,4,0)</f>
        <v>2</v>
      </c>
    </row>
    <row r="1842" spans="1:14" hidden="1" x14ac:dyDescent="0.3">
      <c r="A1842" t="s">
        <v>16</v>
      </c>
      <c r="B1842">
        <v>105</v>
      </c>
      <c r="C1842">
        <v>79</v>
      </c>
      <c r="D1842">
        <v>5</v>
      </c>
      <c r="E1842">
        <v>25</v>
      </c>
      <c r="F1842" t="s">
        <v>17</v>
      </c>
      <c r="G1842">
        <v>166</v>
      </c>
      <c r="H1842">
        <v>333</v>
      </c>
      <c r="I1842">
        <v>165</v>
      </c>
      <c r="J1842" t="s">
        <v>5</v>
      </c>
      <c r="K1842">
        <v>6.3</v>
      </c>
      <c r="L1842">
        <f t="shared" si="28"/>
        <v>26.19047619047619</v>
      </c>
      <c r="M1842">
        <f>VLOOKUP( CONCATENATE(D1842,E1842),градация!A:D,4,0)</f>
        <v>2</v>
      </c>
      <c r="N1842">
        <f>VLOOKUP( CONCATENATE(G1842,H1842),градация!F:I,4,0)</f>
        <v>2</v>
      </c>
    </row>
    <row r="1843" spans="1:14" hidden="1" x14ac:dyDescent="0.3">
      <c r="A1843" t="s">
        <v>16</v>
      </c>
      <c r="B1843">
        <v>105</v>
      </c>
      <c r="C1843">
        <v>79</v>
      </c>
      <c r="D1843">
        <v>25</v>
      </c>
      <c r="E1843">
        <v>50</v>
      </c>
      <c r="F1843" t="s">
        <v>17</v>
      </c>
      <c r="G1843">
        <v>166</v>
      </c>
      <c r="H1843">
        <v>333</v>
      </c>
      <c r="I1843">
        <v>155</v>
      </c>
      <c r="J1843" t="s">
        <v>5</v>
      </c>
      <c r="K1843">
        <v>6.3</v>
      </c>
      <c r="L1843">
        <f t="shared" si="28"/>
        <v>24.603174603174605</v>
      </c>
      <c r="M1843">
        <f>VLOOKUP( CONCATENATE(D1843,E1843),градация!A:D,4,0)</f>
        <v>3</v>
      </c>
      <c r="N1843">
        <f>VLOOKUP( CONCATENATE(G1843,H1843),градация!F:I,4,0)</f>
        <v>2</v>
      </c>
    </row>
    <row r="1844" spans="1:14" x14ac:dyDescent="0.3">
      <c r="A1844" t="s">
        <v>16</v>
      </c>
      <c r="B1844">
        <v>105</v>
      </c>
      <c r="C1844">
        <v>79</v>
      </c>
      <c r="D1844">
        <v>0</v>
      </c>
      <c r="E1844">
        <v>5000</v>
      </c>
      <c r="F1844" t="s">
        <v>18</v>
      </c>
      <c r="G1844">
        <v>333</v>
      </c>
      <c r="H1844">
        <v>1000000</v>
      </c>
      <c r="I1844">
        <v>0.43</v>
      </c>
      <c r="J1844" t="s">
        <v>5</v>
      </c>
      <c r="K1844">
        <v>6.3</v>
      </c>
      <c r="L1844">
        <f t="shared" si="28"/>
        <v>6.8253968253968261E-2</v>
      </c>
      <c r="M1844">
        <f>VLOOKUP( CONCATENATE(D1844,E1844),градация!A:D,4,0)</f>
        <v>4</v>
      </c>
      <c r="N1844">
        <f>VLOOKUP( CONCATENATE(G1844,H1844),градация!F:I,4,0)</f>
        <v>3</v>
      </c>
    </row>
    <row r="1845" spans="1:14" x14ac:dyDescent="0.3">
      <c r="A1845" t="s">
        <v>16</v>
      </c>
      <c r="B1845">
        <v>105</v>
      </c>
      <c r="C1845">
        <v>79</v>
      </c>
      <c r="D1845">
        <v>5000</v>
      </c>
      <c r="E1845">
        <v>10000</v>
      </c>
      <c r="F1845" t="s">
        <v>18</v>
      </c>
      <c r="G1845">
        <v>333</v>
      </c>
      <c r="H1845">
        <v>1000000</v>
      </c>
      <c r="I1845">
        <v>0.42</v>
      </c>
      <c r="J1845" t="s">
        <v>5</v>
      </c>
      <c r="K1845">
        <v>6.3</v>
      </c>
      <c r="L1845">
        <f t="shared" si="28"/>
        <v>6.6666666666666666E-2</v>
      </c>
      <c r="M1845">
        <f>VLOOKUP( CONCATENATE(D1845,E1845),градация!A:D,4,0)</f>
        <v>5</v>
      </c>
      <c r="N1845">
        <f>VLOOKUP( CONCATENATE(G1845,H1845),градация!F:I,4,0)</f>
        <v>3</v>
      </c>
    </row>
    <row r="1846" spans="1:14" x14ac:dyDescent="0.3">
      <c r="A1846" t="s">
        <v>16</v>
      </c>
      <c r="B1846">
        <v>105</v>
      </c>
      <c r="C1846">
        <v>79</v>
      </c>
      <c r="D1846">
        <v>10000</v>
      </c>
      <c r="E1846">
        <v>100000</v>
      </c>
      <c r="F1846" t="s">
        <v>18</v>
      </c>
      <c r="G1846">
        <v>333</v>
      </c>
      <c r="H1846">
        <v>1000000</v>
      </c>
      <c r="I1846">
        <v>0.41</v>
      </c>
      <c r="J1846" t="s">
        <v>5</v>
      </c>
      <c r="K1846">
        <v>6.3</v>
      </c>
      <c r="L1846">
        <f t="shared" si="28"/>
        <v>6.5079365079365084E-2</v>
      </c>
      <c r="M1846">
        <f>VLOOKUP( CONCATENATE(D1846,E1846),градация!A:D,4,0)</f>
        <v>6</v>
      </c>
      <c r="N1846">
        <f>VLOOKUP( CONCATENATE(G1846,H1846),градация!F:I,4,0)</f>
        <v>3</v>
      </c>
    </row>
    <row r="1847" spans="1:14" hidden="1" x14ac:dyDescent="0.3">
      <c r="A1847" t="s">
        <v>16</v>
      </c>
      <c r="B1847">
        <v>109</v>
      </c>
      <c r="C1847">
        <v>79</v>
      </c>
      <c r="D1847">
        <v>0</v>
      </c>
      <c r="E1847">
        <v>5</v>
      </c>
      <c r="F1847" t="s">
        <v>17</v>
      </c>
      <c r="G1847">
        <v>0</v>
      </c>
      <c r="H1847">
        <v>166</v>
      </c>
      <c r="I1847">
        <v>150</v>
      </c>
      <c r="J1847" t="s">
        <v>5</v>
      </c>
      <c r="K1847">
        <v>6.3</v>
      </c>
      <c r="L1847">
        <f t="shared" si="28"/>
        <v>23.80952380952381</v>
      </c>
      <c r="M1847">
        <f>VLOOKUP( CONCATENATE(D1847,E1847),градация!A:D,4,0)</f>
        <v>1</v>
      </c>
      <c r="N1847">
        <f>VLOOKUP( CONCATENATE(G1847,H1847),градация!F:I,4,0)</f>
        <v>1</v>
      </c>
    </row>
    <row r="1848" spans="1:14" hidden="1" x14ac:dyDescent="0.3">
      <c r="A1848" t="s">
        <v>16</v>
      </c>
      <c r="B1848">
        <v>109</v>
      </c>
      <c r="C1848">
        <v>79</v>
      </c>
      <c r="D1848">
        <v>5</v>
      </c>
      <c r="E1848">
        <v>25</v>
      </c>
      <c r="F1848" t="s">
        <v>17</v>
      </c>
      <c r="G1848">
        <v>0</v>
      </c>
      <c r="H1848">
        <v>166</v>
      </c>
      <c r="I1848">
        <v>145</v>
      </c>
      <c r="J1848" t="s">
        <v>5</v>
      </c>
      <c r="K1848">
        <v>6.3</v>
      </c>
      <c r="L1848">
        <f t="shared" si="28"/>
        <v>23.015873015873016</v>
      </c>
      <c r="M1848">
        <f>VLOOKUP( CONCATENATE(D1848,E1848),градация!A:D,4,0)</f>
        <v>2</v>
      </c>
      <c r="N1848">
        <f>VLOOKUP( CONCATENATE(G1848,H1848),градация!F:I,4,0)</f>
        <v>1</v>
      </c>
    </row>
    <row r="1849" spans="1:14" hidden="1" x14ac:dyDescent="0.3">
      <c r="A1849" t="s">
        <v>16</v>
      </c>
      <c r="B1849">
        <v>109</v>
      </c>
      <c r="C1849">
        <v>79</v>
      </c>
      <c r="D1849">
        <v>25</v>
      </c>
      <c r="E1849">
        <v>50</v>
      </c>
      <c r="F1849" t="s">
        <v>17</v>
      </c>
      <c r="G1849">
        <v>0</v>
      </c>
      <c r="H1849">
        <v>166</v>
      </c>
      <c r="I1849">
        <v>140</v>
      </c>
      <c r="J1849" t="s">
        <v>5</v>
      </c>
      <c r="K1849">
        <v>6.3</v>
      </c>
      <c r="L1849">
        <f t="shared" si="28"/>
        <v>22.222222222222221</v>
      </c>
      <c r="M1849">
        <f>VLOOKUP( CONCATENATE(D1849,E1849),градация!A:D,4,0)</f>
        <v>3</v>
      </c>
      <c r="N1849">
        <f>VLOOKUP( CONCATENATE(G1849,H1849),градация!F:I,4,0)</f>
        <v>1</v>
      </c>
    </row>
    <row r="1850" spans="1:14" hidden="1" x14ac:dyDescent="0.3">
      <c r="A1850" t="s">
        <v>16</v>
      </c>
      <c r="B1850">
        <v>109</v>
      </c>
      <c r="C1850">
        <v>79</v>
      </c>
      <c r="D1850">
        <v>0</v>
      </c>
      <c r="E1850">
        <v>5</v>
      </c>
      <c r="F1850" t="s">
        <v>17</v>
      </c>
      <c r="G1850">
        <v>166</v>
      </c>
      <c r="H1850">
        <v>333</v>
      </c>
      <c r="I1850">
        <v>170</v>
      </c>
      <c r="J1850" t="s">
        <v>5</v>
      </c>
      <c r="K1850">
        <v>6.3</v>
      </c>
      <c r="L1850">
        <f t="shared" si="28"/>
        <v>26.984126984126984</v>
      </c>
      <c r="M1850">
        <f>VLOOKUP( CONCATENATE(D1850,E1850),градация!A:D,4,0)</f>
        <v>1</v>
      </c>
      <c r="N1850">
        <f>VLOOKUP( CONCATENATE(G1850,H1850),градация!F:I,4,0)</f>
        <v>2</v>
      </c>
    </row>
    <row r="1851" spans="1:14" hidden="1" x14ac:dyDescent="0.3">
      <c r="A1851" t="s">
        <v>16</v>
      </c>
      <c r="B1851">
        <v>109</v>
      </c>
      <c r="C1851">
        <v>79</v>
      </c>
      <c r="D1851">
        <v>5</v>
      </c>
      <c r="E1851">
        <v>25</v>
      </c>
      <c r="F1851" t="s">
        <v>17</v>
      </c>
      <c r="G1851">
        <v>166</v>
      </c>
      <c r="H1851">
        <v>333</v>
      </c>
      <c r="I1851">
        <v>160</v>
      </c>
      <c r="J1851" t="s">
        <v>5</v>
      </c>
      <c r="K1851">
        <v>6.3</v>
      </c>
      <c r="L1851">
        <f t="shared" si="28"/>
        <v>25.396825396825399</v>
      </c>
      <c r="M1851">
        <f>VLOOKUP( CONCATENATE(D1851,E1851),градация!A:D,4,0)</f>
        <v>2</v>
      </c>
      <c r="N1851">
        <f>VLOOKUP( CONCATENATE(G1851,H1851),градация!F:I,4,0)</f>
        <v>2</v>
      </c>
    </row>
    <row r="1852" spans="1:14" hidden="1" x14ac:dyDescent="0.3">
      <c r="A1852" t="s">
        <v>16</v>
      </c>
      <c r="B1852">
        <v>109</v>
      </c>
      <c r="C1852">
        <v>79</v>
      </c>
      <c r="D1852">
        <v>25</v>
      </c>
      <c r="E1852">
        <v>50</v>
      </c>
      <c r="F1852" t="s">
        <v>17</v>
      </c>
      <c r="G1852">
        <v>166</v>
      </c>
      <c r="H1852">
        <v>333</v>
      </c>
      <c r="I1852">
        <v>150</v>
      </c>
      <c r="J1852" t="s">
        <v>5</v>
      </c>
      <c r="K1852">
        <v>6.3</v>
      </c>
      <c r="L1852">
        <f t="shared" si="28"/>
        <v>23.80952380952381</v>
      </c>
      <c r="M1852">
        <f>VLOOKUP( CONCATENATE(D1852,E1852),градация!A:D,4,0)</f>
        <v>3</v>
      </c>
      <c r="N1852">
        <f>VLOOKUP( CONCATENATE(G1852,H1852),градация!F:I,4,0)</f>
        <v>2</v>
      </c>
    </row>
    <row r="1853" spans="1:14" x14ac:dyDescent="0.3">
      <c r="A1853" t="s">
        <v>16</v>
      </c>
      <c r="B1853">
        <v>109</v>
      </c>
      <c r="C1853">
        <v>79</v>
      </c>
      <c r="D1853">
        <v>0</v>
      </c>
      <c r="E1853">
        <v>5000</v>
      </c>
      <c r="F1853" t="s">
        <v>18</v>
      </c>
      <c r="G1853">
        <v>333</v>
      </c>
      <c r="H1853">
        <v>1000000</v>
      </c>
      <c r="I1853">
        <v>0.42</v>
      </c>
      <c r="J1853" t="s">
        <v>5</v>
      </c>
      <c r="K1853">
        <v>6.3</v>
      </c>
      <c r="L1853">
        <f t="shared" si="28"/>
        <v>6.6666666666666666E-2</v>
      </c>
      <c r="M1853">
        <f>VLOOKUP( CONCATENATE(D1853,E1853),градация!A:D,4,0)</f>
        <v>4</v>
      </c>
      <c r="N1853">
        <f>VLOOKUP( CONCATENATE(G1853,H1853),градация!F:I,4,0)</f>
        <v>3</v>
      </c>
    </row>
    <row r="1854" spans="1:14" x14ac:dyDescent="0.3">
      <c r="A1854" t="s">
        <v>16</v>
      </c>
      <c r="B1854">
        <v>109</v>
      </c>
      <c r="C1854">
        <v>79</v>
      </c>
      <c r="D1854">
        <v>5000</v>
      </c>
      <c r="E1854">
        <v>10000</v>
      </c>
      <c r="F1854" t="s">
        <v>18</v>
      </c>
      <c r="G1854">
        <v>333</v>
      </c>
      <c r="H1854">
        <v>1000000</v>
      </c>
      <c r="I1854">
        <v>0.41</v>
      </c>
      <c r="J1854" t="s">
        <v>5</v>
      </c>
      <c r="K1854">
        <v>6.3</v>
      </c>
      <c r="L1854">
        <f t="shared" si="28"/>
        <v>6.5079365079365084E-2</v>
      </c>
      <c r="M1854">
        <f>VLOOKUP( CONCATENATE(D1854,E1854),градация!A:D,4,0)</f>
        <v>5</v>
      </c>
      <c r="N1854">
        <f>VLOOKUP( CONCATENATE(G1854,H1854),градация!F:I,4,0)</f>
        <v>3</v>
      </c>
    </row>
    <row r="1855" spans="1:14" x14ac:dyDescent="0.3">
      <c r="A1855" t="s">
        <v>16</v>
      </c>
      <c r="B1855">
        <v>109</v>
      </c>
      <c r="C1855">
        <v>79</v>
      </c>
      <c r="D1855">
        <v>10000</v>
      </c>
      <c r="E1855">
        <v>100000</v>
      </c>
      <c r="F1855" t="s">
        <v>18</v>
      </c>
      <c r="G1855">
        <v>333</v>
      </c>
      <c r="H1855">
        <v>1000000</v>
      </c>
      <c r="I1855">
        <v>0.4</v>
      </c>
      <c r="J1855" t="s">
        <v>5</v>
      </c>
      <c r="K1855">
        <v>6.3</v>
      </c>
      <c r="L1855">
        <f t="shared" si="28"/>
        <v>6.3492063492063502E-2</v>
      </c>
      <c r="M1855">
        <f>VLOOKUP( CONCATENATE(D1855,E1855),градация!A:D,4,0)</f>
        <v>6</v>
      </c>
      <c r="N1855">
        <f>VLOOKUP( CONCATENATE(G1855,H1855),градация!F:I,4,0)</f>
        <v>3</v>
      </c>
    </row>
    <row r="1856" spans="1:14" hidden="1" x14ac:dyDescent="0.3">
      <c r="A1856" t="s">
        <v>16</v>
      </c>
      <c r="B1856">
        <v>76</v>
      </c>
      <c r="C1856">
        <v>79</v>
      </c>
      <c r="D1856">
        <v>0</v>
      </c>
      <c r="E1856">
        <v>5</v>
      </c>
      <c r="F1856" t="s">
        <v>17</v>
      </c>
      <c r="G1856">
        <v>0</v>
      </c>
      <c r="H1856">
        <v>166</v>
      </c>
      <c r="I1856">
        <v>160</v>
      </c>
      <c r="J1856" t="s">
        <v>5</v>
      </c>
      <c r="K1856">
        <v>6.3</v>
      </c>
      <c r="L1856">
        <f t="shared" si="28"/>
        <v>25.396825396825399</v>
      </c>
      <c r="M1856">
        <f>VLOOKUP( CONCATENATE(D1856,E1856),градация!A:D,4,0)</f>
        <v>1</v>
      </c>
      <c r="N1856">
        <f>VLOOKUP( CONCATENATE(G1856,H1856),градация!F:I,4,0)</f>
        <v>1</v>
      </c>
    </row>
    <row r="1857" spans="1:14" hidden="1" x14ac:dyDescent="0.3">
      <c r="A1857" t="s">
        <v>16</v>
      </c>
      <c r="B1857">
        <v>76</v>
      </c>
      <c r="C1857">
        <v>79</v>
      </c>
      <c r="D1857">
        <v>5</v>
      </c>
      <c r="E1857">
        <v>25</v>
      </c>
      <c r="F1857" t="s">
        <v>17</v>
      </c>
      <c r="G1857">
        <v>0</v>
      </c>
      <c r="H1857">
        <v>166</v>
      </c>
      <c r="I1857">
        <v>155</v>
      </c>
      <c r="J1857" t="s">
        <v>5</v>
      </c>
      <c r="K1857">
        <v>6.3</v>
      </c>
      <c r="L1857">
        <f t="shared" si="28"/>
        <v>24.603174603174605</v>
      </c>
      <c r="M1857">
        <f>VLOOKUP( CONCATENATE(D1857,E1857),градация!A:D,4,0)</f>
        <v>2</v>
      </c>
      <c r="N1857">
        <f>VLOOKUP( CONCATENATE(G1857,H1857),градация!F:I,4,0)</f>
        <v>1</v>
      </c>
    </row>
    <row r="1858" spans="1:14" hidden="1" x14ac:dyDescent="0.3">
      <c r="A1858" t="s">
        <v>16</v>
      </c>
      <c r="B1858">
        <v>76</v>
      </c>
      <c r="C1858">
        <v>79</v>
      </c>
      <c r="D1858">
        <v>25</v>
      </c>
      <c r="E1858">
        <v>50</v>
      </c>
      <c r="F1858" t="s">
        <v>17</v>
      </c>
      <c r="G1858">
        <v>0</v>
      </c>
      <c r="H1858">
        <v>166</v>
      </c>
      <c r="I1858">
        <v>150</v>
      </c>
      <c r="J1858" t="s">
        <v>5</v>
      </c>
      <c r="K1858">
        <v>6.3</v>
      </c>
      <c r="L1858">
        <f t="shared" si="28"/>
        <v>23.80952380952381</v>
      </c>
      <c r="M1858">
        <f>VLOOKUP( CONCATENATE(D1858,E1858),градация!A:D,4,0)</f>
        <v>3</v>
      </c>
      <c r="N1858">
        <f>VLOOKUP( CONCATENATE(G1858,H1858),градация!F:I,4,0)</f>
        <v>1</v>
      </c>
    </row>
    <row r="1859" spans="1:14" hidden="1" x14ac:dyDescent="0.3">
      <c r="A1859" t="s">
        <v>16</v>
      </c>
      <c r="B1859">
        <v>76</v>
      </c>
      <c r="C1859">
        <v>79</v>
      </c>
      <c r="D1859">
        <v>0</v>
      </c>
      <c r="E1859">
        <v>5</v>
      </c>
      <c r="F1859" t="s">
        <v>17</v>
      </c>
      <c r="G1859">
        <v>166</v>
      </c>
      <c r="H1859">
        <v>333</v>
      </c>
      <c r="I1859">
        <v>180</v>
      </c>
      <c r="J1859" t="s">
        <v>5</v>
      </c>
      <c r="K1859">
        <v>6.3</v>
      </c>
      <c r="L1859">
        <f t="shared" ref="L1859:L1922" si="29">I1859/K1859</f>
        <v>28.571428571428573</v>
      </c>
      <c r="M1859">
        <f>VLOOKUP( CONCATENATE(D1859,E1859),градация!A:D,4,0)</f>
        <v>1</v>
      </c>
      <c r="N1859">
        <f>VLOOKUP( CONCATENATE(G1859,H1859),градация!F:I,4,0)</f>
        <v>2</v>
      </c>
    </row>
    <row r="1860" spans="1:14" hidden="1" x14ac:dyDescent="0.3">
      <c r="A1860" t="s">
        <v>16</v>
      </c>
      <c r="B1860">
        <v>76</v>
      </c>
      <c r="C1860">
        <v>79</v>
      </c>
      <c r="D1860">
        <v>5</v>
      </c>
      <c r="E1860">
        <v>25</v>
      </c>
      <c r="F1860" t="s">
        <v>17</v>
      </c>
      <c r="G1860">
        <v>166</v>
      </c>
      <c r="H1860">
        <v>333</v>
      </c>
      <c r="I1860">
        <v>170</v>
      </c>
      <c r="J1860" t="s">
        <v>5</v>
      </c>
      <c r="K1860">
        <v>6.3</v>
      </c>
      <c r="L1860">
        <f t="shared" si="29"/>
        <v>26.984126984126984</v>
      </c>
      <c r="M1860">
        <f>VLOOKUP( CONCATENATE(D1860,E1860),градация!A:D,4,0)</f>
        <v>2</v>
      </c>
      <c r="N1860">
        <f>VLOOKUP( CONCATENATE(G1860,H1860),градация!F:I,4,0)</f>
        <v>2</v>
      </c>
    </row>
    <row r="1861" spans="1:14" hidden="1" x14ac:dyDescent="0.3">
      <c r="A1861" t="s">
        <v>16</v>
      </c>
      <c r="B1861">
        <v>76</v>
      </c>
      <c r="C1861">
        <v>79</v>
      </c>
      <c r="D1861">
        <v>25</v>
      </c>
      <c r="E1861">
        <v>50</v>
      </c>
      <c r="F1861" t="s">
        <v>17</v>
      </c>
      <c r="G1861">
        <v>166</v>
      </c>
      <c r="H1861">
        <v>333</v>
      </c>
      <c r="I1861">
        <v>160</v>
      </c>
      <c r="J1861" t="s">
        <v>5</v>
      </c>
      <c r="K1861">
        <v>6.3</v>
      </c>
      <c r="L1861">
        <f t="shared" si="29"/>
        <v>25.396825396825399</v>
      </c>
      <c r="M1861">
        <f>VLOOKUP( CONCATENATE(D1861,E1861),градация!A:D,4,0)</f>
        <v>3</v>
      </c>
      <c r="N1861">
        <f>VLOOKUP( CONCATENATE(G1861,H1861),градация!F:I,4,0)</f>
        <v>2</v>
      </c>
    </row>
    <row r="1862" spans="1:14" x14ac:dyDescent="0.3">
      <c r="A1862" t="s">
        <v>16</v>
      </c>
      <c r="B1862">
        <v>76</v>
      </c>
      <c r="C1862">
        <v>79</v>
      </c>
      <c r="D1862">
        <v>0</v>
      </c>
      <c r="E1862">
        <v>5000</v>
      </c>
      <c r="F1862" t="s">
        <v>18</v>
      </c>
      <c r="G1862">
        <v>333</v>
      </c>
      <c r="H1862">
        <v>1000000</v>
      </c>
      <c r="I1862">
        <v>0.43</v>
      </c>
      <c r="J1862" t="s">
        <v>5</v>
      </c>
      <c r="K1862">
        <v>6.3</v>
      </c>
      <c r="L1862">
        <f t="shared" si="29"/>
        <v>6.8253968253968261E-2</v>
      </c>
      <c r="M1862">
        <f>VLOOKUP( CONCATENATE(D1862,E1862),градация!A:D,4,0)</f>
        <v>4</v>
      </c>
      <c r="N1862">
        <f>VLOOKUP( CONCATENATE(G1862,H1862),градация!F:I,4,0)</f>
        <v>3</v>
      </c>
    </row>
    <row r="1863" spans="1:14" x14ac:dyDescent="0.3">
      <c r="A1863" t="s">
        <v>16</v>
      </c>
      <c r="B1863">
        <v>76</v>
      </c>
      <c r="C1863">
        <v>79</v>
      </c>
      <c r="D1863">
        <v>5000</v>
      </c>
      <c r="E1863">
        <v>10000</v>
      </c>
      <c r="F1863" t="s">
        <v>18</v>
      </c>
      <c r="G1863">
        <v>333</v>
      </c>
      <c r="H1863">
        <v>1000000</v>
      </c>
      <c r="I1863">
        <v>0.42</v>
      </c>
      <c r="J1863" t="s">
        <v>5</v>
      </c>
      <c r="K1863">
        <v>6.3</v>
      </c>
      <c r="L1863">
        <f t="shared" si="29"/>
        <v>6.6666666666666666E-2</v>
      </c>
      <c r="M1863">
        <f>VLOOKUP( CONCATENATE(D1863,E1863),градация!A:D,4,0)</f>
        <v>5</v>
      </c>
      <c r="N1863">
        <f>VLOOKUP( CONCATENATE(G1863,H1863),градация!F:I,4,0)</f>
        <v>3</v>
      </c>
    </row>
    <row r="1864" spans="1:14" x14ac:dyDescent="0.3">
      <c r="A1864" t="s">
        <v>16</v>
      </c>
      <c r="B1864">
        <v>76</v>
      </c>
      <c r="C1864">
        <v>79</v>
      </c>
      <c r="D1864">
        <v>10000</v>
      </c>
      <c r="E1864">
        <v>100000</v>
      </c>
      <c r="F1864" t="s">
        <v>18</v>
      </c>
      <c r="G1864">
        <v>333</v>
      </c>
      <c r="H1864">
        <v>1000000</v>
      </c>
      <c r="I1864">
        <v>0.41</v>
      </c>
      <c r="J1864" t="s">
        <v>5</v>
      </c>
      <c r="K1864">
        <v>6.3</v>
      </c>
      <c r="L1864">
        <f t="shared" si="29"/>
        <v>6.5079365079365084E-2</v>
      </c>
      <c r="M1864">
        <f>VLOOKUP( CONCATENATE(D1864,E1864),градация!A:D,4,0)</f>
        <v>6</v>
      </c>
      <c r="N1864">
        <f>VLOOKUP( CONCATENATE(G1864,H1864),градация!F:I,4,0)</f>
        <v>3</v>
      </c>
    </row>
    <row r="1865" spans="1:14" hidden="1" x14ac:dyDescent="0.3">
      <c r="A1865" t="s">
        <v>16</v>
      </c>
      <c r="B1865">
        <v>28</v>
      </c>
      <c r="C1865">
        <v>79</v>
      </c>
      <c r="D1865">
        <v>0</v>
      </c>
      <c r="E1865">
        <v>5</v>
      </c>
      <c r="F1865" t="s">
        <v>17</v>
      </c>
      <c r="G1865">
        <v>0</v>
      </c>
      <c r="H1865">
        <v>166</v>
      </c>
      <c r="I1865">
        <v>140</v>
      </c>
      <c r="J1865" t="s">
        <v>5</v>
      </c>
      <c r="K1865">
        <v>6.3</v>
      </c>
      <c r="L1865">
        <f t="shared" si="29"/>
        <v>22.222222222222221</v>
      </c>
      <c r="M1865">
        <f>VLOOKUP( CONCATENATE(D1865,E1865),градация!A:D,4,0)</f>
        <v>1</v>
      </c>
      <c r="N1865">
        <f>VLOOKUP( CONCATENATE(G1865,H1865),градация!F:I,4,0)</f>
        <v>1</v>
      </c>
    </row>
    <row r="1866" spans="1:14" hidden="1" x14ac:dyDescent="0.3">
      <c r="A1866" t="s">
        <v>16</v>
      </c>
      <c r="B1866">
        <v>28</v>
      </c>
      <c r="C1866">
        <v>79</v>
      </c>
      <c r="D1866">
        <v>5</v>
      </c>
      <c r="E1866">
        <v>25</v>
      </c>
      <c r="F1866" t="s">
        <v>17</v>
      </c>
      <c r="G1866">
        <v>0</v>
      </c>
      <c r="H1866">
        <v>166</v>
      </c>
      <c r="I1866">
        <v>135</v>
      </c>
      <c r="J1866" t="s">
        <v>5</v>
      </c>
      <c r="K1866">
        <v>6.3</v>
      </c>
      <c r="L1866">
        <f t="shared" si="29"/>
        <v>21.428571428571431</v>
      </c>
      <c r="M1866">
        <f>VLOOKUP( CONCATENATE(D1866,E1866),градация!A:D,4,0)</f>
        <v>2</v>
      </c>
      <c r="N1866">
        <f>VLOOKUP( CONCATENATE(G1866,H1866),градация!F:I,4,0)</f>
        <v>1</v>
      </c>
    </row>
    <row r="1867" spans="1:14" hidden="1" x14ac:dyDescent="0.3">
      <c r="A1867" t="s">
        <v>16</v>
      </c>
      <c r="B1867">
        <v>28</v>
      </c>
      <c r="C1867">
        <v>79</v>
      </c>
      <c r="D1867">
        <v>25</v>
      </c>
      <c r="E1867">
        <v>50</v>
      </c>
      <c r="F1867" t="s">
        <v>17</v>
      </c>
      <c r="G1867">
        <v>0</v>
      </c>
      <c r="H1867">
        <v>166</v>
      </c>
      <c r="I1867">
        <v>130</v>
      </c>
      <c r="J1867" t="s">
        <v>5</v>
      </c>
      <c r="K1867">
        <v>6.3</v>
      </c>
      <c r="L1867">
        <f t="shared" si="29"/>
        <v>20.634920634920636</v>
      </c>
      <c r="M1867">
        <f>VLOOKUP( CONCATENATE(D1867,E1867),градация!A:D,4,0)</f>
        <v>3</v>
      </c>
      <c r="N1867">
        <f>VLOOKUP( CONCATENATE(G1867,H1867),градация!F:I,4,0)</f>
        <v>1</v>
      </c>
    </row>
    <row r="1868" spans="1:14" hidden="1" x14ac:dyDescent="0.3">
      <c r="A1868" t="s">
        <v>16</v>
      </c>
      <c r="B1868">
        <v>28</v>
      </c>
      <c r="C1868">
        <v>79</v>
      </c>
      <c r="D1868">
        <v>0</v>
      </c>
      <c r="E1868">
        <v>5</v>
      </c>
      <c r="F1868" t="s">
        <v>17</v>
      </c>
      <c r="G1868">
        <v>166</v>
      </c>
      <c r="H1868">
        <v>333</v>
      </c>
      <c r="I1868">
        <v>160</v>
      </c>
      <c r="J1868" t="s">
        <v>5</v>
      </c>
      <c r="K1868">
        <v>6.3</v>
      </c>
      <c r="L1868">
        <f t="shared" si="29"/>
        <v>25.396825396825399</v>
      </c>
      <c r="M1868">
        <f>VLOOKUP( CONCATENATE(D1868,E1868),градация!A:D,4,0)</f>
        <v>1</v>
      </c>
      <c r="N1868">
        <f>VLOOKUP( CONCATENATE(G1868,H1868),градация!F:I,4,0)</f>
        <v>2</v>
      </c>
    </row>
    <row r="1869" spans="1:14" hidden="1" x14ac:dyDescent="0.3">
      <c r="A1869" t="s">
        <v>16</v>
      </c>
      <c r="B1869">
        <v>28</v>
      </c>
      <c r="C1869">
        <v>79</v>
      </c>
      <c r="D1869">
        <v>5</v>
      </c>
      <c r="E1869">
        <v>25</v>
      </c>
      <c r="F1869" t="s">
        <v>17</v>
      </c>
      <c r="G1869">
        <v>166</v>
      </c>
      <c r="H1869">
        <v>333</v>
      </c>
      <c r="I1869">
        <v>150</v>
      </c>
      <c r="J1869" t="s">
        <v>5</v>
      </c>
      <c r="K1869">
        <v>6.3</v>
      </c>
      <c r="L1869">
        <f t="shared" si="29"/>
        <v>23.80952380952381</v>
      </c>
      <c r="M1869">
        <f>VLOOKUP( CONCATENATE(D1869,E1869),градация!A:D,4,0)</f>
        <v>2</v>
      </c>
      <c r="N1869">
        <f>VLOOKUP( CONCATENATE(G1869,H1869),градация!F:I,4,0)</f>
        <v>2</v>
      </c>
    </row>
    <row r="1870" spans="1:14" hidden="1" x14ac:dyDescent="0.3">
      <c r="A1870" t="s">
        <v>16</v>
      </c>
      <c r="B1870">
        <v>28</v>
      </c>
      <c r="C1870">
        <v>79</v>
      </c>
      <c r="D1870">
        <v>25</v>
      </c>
      <c r="E1870">
        <v>50</v>
      </c>
      <c r="F1870" t="s">
        <v>17</v>
      </c>
      <c r="G1870">
        <v>166</v>
      </c>
      <c r="H1870">
        <v>333</v>
      </c>
      <c r="I1870">
        <v>140</v>
      </c>
      <c r="J1870" t="s">
        <v>5</v>
      </c>
      <c r="K1870">
        <v>6.3</v>
      </c>
      <c r="L1870">
        <f t="shared" si="29"/>
        <v>22.222222222222221</v>
      </c>
      <c r="M1870">
        <f>VLOOKUP( CONCATENATE(D1870,E1870),градация!A:D,4,0)</f>
        <v>3</v>
      </c>
      <c r="N1870">
        <f>VLOOKUP( CONCATENATE(G1870,H1870),градация!F:I,4,0)</f>
        <v>2</v>
      </c>
    </row>
    <row r="1871" spans="1:14" x14ac:dyDescent="0.3">
      <c r="A1871" t="s">
        <v>16</v>
      </c>
      <c r="B1871">
        <v>28</v>
      </c>
      <c r="C1871">
        <v>79</v>
      </c>
      <c r="D1871">
        <v>0</v>
      </c>
      <c r="E1871">
        <v>5000</v>
      </c>
      <c r="F1871" t="s">
        <v>18</v>
      </c>
      <c r="G1871">
        <v>333</v>
      </c>
      <c r="H1871">
        <v>1000000</v>
      </c>
      <c r="I1871">
        <v>0.42</v>
      </c>
      <c r="J1871" t="s">
        <v>5</v>
      </c>
      <c r="K1871">
        <v>6.3</v>
      </c>
      <c r="L1871">
        <f t="shared" si="29"/>
        <v>6.6666666666666666E-2</v>
      </c>
      <c r="M1871">
        <f>VLOOKUP( CONCATENATE(D1871,E1871),градация!A:D,4,0)</f>
        <v>4</v>
      </c>
      <c r="N1871">
        <f>VLOOKUP( CONCATENATE(G1871,H1871),градация!F:I,4,0)</f>
        <v>3</v>
      </c>
    </row>
    <row r="1872" spans="1:14" x14ac:dyDescent="0.3">
      <c r="A1872" t="s">
        <v>16</v>
      </c>
      <c r="B1872">
        <v>28</v>
      </c>
      <c r="C1872">
        <v>79</v>
      </c>
      <c r="D1872">
        <v>5000</v>
      </c>
      <c r="E1872">
        <v>10000</v>
      </c>
      <c r="F1872" t="s">
        <v>18</v>
      </c>
      <c r="G1872">
        <v>333</v>
      </c>
      <c r="H1872">
        <v>1000000</v>
      </c>
      <c r="I1872">
        <v>0.41</v>
      </c>
      <c r="J1872" t="s">
        <v>5</v>
      </c>
      <c r="K1872">
        <v>6.3</v>
      </c>
      <c r="L1872">
        <f t="shared" si="29"/>
        <v>6.5079365079365084E-2</v>
      </c>
      <c r="M1872">
        <f>VLOOKUP( CONCATENATE(D1872,E1872),градация!A:D,4,0)</f>
        <v>5</v>
      </c>
      <c r="N1872">
        <f>VLOOKUP( CONCATENATE(G1872,H1872),градация!F:I,4,0)</f>
        <v>3</v>
      </c>
    </row>
    <row r="1873" spans="1:14" x14ac:dyDescent="0.3">
      <c r="A1873" t="s">
        <v>16</v>
      </c>
      <c r="B1873">
        <v>28</v>
      </c>
      <c r="C1873">
        <v>79</v>
      </c>
      <c r="D1873">
        <v>10000</v>
      </c>
      <c r="E1873">
        <v>100000</v>
      </c>
      <c r="F1873" t="s">
        <v>18</v>
      </c>
      <c r="G1873">
        <v>333</v>
      </c>
      <c r="H1873">
        <v>1000000</v>
      </c>
      <c r="I1873">
        <v>0.4</v>
      </c>
      <c r="J1873" t="s">
        <v>5</v>
      </c>
      <c r="K1873">
        <v>6.3</v>
      </c>
      <c r="L1873">
        <f t="shared" si="29"/>
        <v>6.3492063492063502E-2</v>
      </c>
      <c r="M1873">
        <f>VLOOKUP( CONCATENATE(D1873,E1873),градация!A:D,4,0)</f>
        <v>6</v>
      </c>
      <c r="N1873">
        <f>VLOOKUP( CONCATENATE(G1873,H1873),градация!F:I,4,0)</f>
        <v>3</v>
      </c>
    </row>
    <row r="1874" spans="1:14" hidden="1" x14ac:dyDescent="0.3">
      <c r="A1874" t="s">
        <v>16</v>
      </c>
      <c r="B1874">
        <v>79</v>
      </c>
      <c r="C1874">
        <v>79</v>
      </c>
      <c r="D1874">
        <v>0</v>
      </c>
      <c r="E1874">
        <v>5</v>
      </c>
      <c r="F1874" t="s">
        <v>17</v>
      </c>
      <c r="G1874">
        <v>0</v>
      </c>
      <c r="H1874">
        <v>166</v>
      </c>
      <c r="I1874">
        <v>135</v>
      </c>
      <c r="J1874" t="s">
        <v>5</v>
      </c>
      <c r="K1874">
        <v>6.3</v>
      </c>
      <c r="L1874">
        <f t="shared" si="29"/>
        <v>21.428571428571431</v>
      </c>
      <c r="M1874">
        <f>VLOOKUP( CONCATENATE(D1874,E1874),градация!A:D,4,0)</f>
        <v>1</v>
      </c>
      <c r="N1874">
        <f>VLOOKUP( CONCATENATE(G1874,H1874),градация!F:I,4,0)</f>
        <v>1</v>
      </c>
    </row>
    <row r="1875" spans="1:14" hidden="1" x14ac:dyDescent="0.3">
      <c r="A1875" t="s">
        <v>16</v>
      </c>
      <c r="B1875">
        <v>79</v>
      </c>
      <c r="C1875">
        <v>79</v>
      </c>
      <c r="D1875">
        <v>5</v>
      </c>
      <c r="E1875">
        <v>25</v>
      </c>
      <c r="F1875" t="s">
        <v>17</v>
      </c>
      <c r="G1875">
        <v>0</v>
      </c>
      <c r="H1875">
        <v>166</v>
      </c>
      <c r="I1875">
        <v>130</v>
      </c>
      <c r="J1875" t="s">
        <v>5</v>
      </c>
      <c r="K1875">
        <v>6.3</v>
      </c>
      <c r="L1875">
        <f t="shared" si="29"/>
        <v>20.634920634920636</v>
      </c>
      <c r="M1875">
        <f>VLOOKUP( CONCATENATE(D1875,E1875),градация!A:D,4,0)</f>
        <v>2</v>
      </c>
      <c r="N1875">
        <f>VLOOKUP( CONCATENATE(G1875,H1875),градация!F:I,4,0)</f>
        <v>1</v>
      </c>
    </row>
    <row r="1876" spans="1:14" hidden="1" x14ac:dyDescent="0.3">
      <c r="A1876" t="s">
        <v>16</v>
      </c>
      <c r="B1876">
        <v>79</v>
      </c>
      <c r="C1876">
        <v>79</v>
      </c>
      <c r="D1876">
        <v>25</v>
      </c>
      <c r="E1876">
        <v>50</v>
      </c>
      <c r="F1876" t="s">
        <v>17</v>
      </c>
      <c r="G1876">
        <v>0</v>
      </c>
      <c r="H1876">
        <v>166</v>
      </c>
      <c r="I1876">
        <v>125</v>
      </c>
      <c r="J1876" t="s">
        <v>5</v>
      </c>
      <c r="K1876">
        <v>6.3</v>
      </c>
      <c r="L1876">
        <f t="shared" si="29"/>
        <v>19.841269841269842</v>
      </c>
      <c r="M1876">
        <f>VLOOKUP( CONCATENATE(D1876,E1876),градация!A:D,4,0)</f>
        <v>3</v>
      </c>
      <c r="N1876">
        <f>VLOOKUP( CONCATENATE(G1876,H1876),градация!F:I,4,0)</f>
        <v>1</v>
      </c>
    </row>
    <row r="1877" spans="1:14" hidden="1" x14ac:dyDescent="0.3">
      <c r="A1877" t="s">
        <v>16</v>
      </c>
      <c r="B1877">
        <v>79</v>
      </c>
      <c r="C1877">
        <v>79</v>
      </c>
      <c r="D1877">
        <v>0</v>
      </c>
      <c r="E1877">
        <v>5</v>
      </c>
      <c r="F1877" t="s">
        <v>17</v>
      </c>
      <c r="G1877">
        <v>166</v>
      </c>
      <c r="H1877">
        <v>333</v>
      </c>
      <c r="I1877">
        <v>155</v>
      </c>
      <c r="J1877" t="s">
        <v>5</v>
      </c>
      <c r="K1877">
        <v>6.3</v>
      </c>
      <c r="L1877">
        <f t="shared" si="29"/>
        <v>24.603174603174605</v>
      </c>
      <c r="M1877">
        <f>VLOOKUP( CONCATENATE(D1877,E1877),градация!A:D,4,0)</f>
        <v>1</v>
      </c>
      <c r="N1877">
        <f>VLOOKUP( CONCATENATE(G1877,H1877),градация!F:I,4,0)</f>
        <v>2</v>
      </c>
    </row>
    <row r="1878" spans="1:14" hidden="1" x14ac:dyDescent="0.3">
      <c r="A1878" t="s">
        <v>16</v>
      </c>
      <c r="B1878">
        <v>79</v>
      </c>
      <c r="C1878">
        <v>79</v>
      </c>
      <c r="D1878">
        <v>5</v>
      </c>
      <c r="E1878">
        <v>25</v>
      </c>
      <c r="F1878" t="s">
        <v>17</v>
      </c>
      <c r="G1878">
        <v>166</v>
      </c>
      <c r="H1878">
        <v>333</v>
      </c>
      <c r="I1878">
        <v>145</v>
      </c>
      <c r="J1878" t="s">
        <v>5</v>
      </c>
      <c r="K1878">
        <v>6.3</v>
      </c>
      <c r="L1878">
        <f t="shared" si="29"/>
        <v>23.015873015873016</v>
      </c>
      <c r="M1878">
        <f>VLOOKUP( CONCATENATE(D1878,E1878),градация!A:D,4,0)</f>
        <v>2</v>
      </c>
      <c r="N1878">
        <f>VLOOKUP( CONCATENATE(G1878,H1878),градация!F:I,4,0)</f>
        <v>2</v>
      </c>
    </row>
    <row r="1879" spans="1:14" hidden="1" x14ac:dyDescent="0.3">
      <c r="A1879" t="s">
        <v>16</v>
      </c>
      <c r="B1879">
        <v>79</v>
      </c>
      <c r="C1879">
        <v>79</v>
      </c>
      <c r="D1879">
        <v>25</v>
      </c>
      <c r="E1879">
        <v>50</v>
      </c>
      <c r="F1879" t="s">
        <v>17</v>
      </c>
      <c r="G1879">
        <v>166</v>
      </c>
      <c r="H1879">
        <v>333</v>
      </c>
      <c r="I1879">
        <v>135</v>
      </c>
      <c r="J1879" t="s">
        <v>5</v>
      </c>
      <c r="K1879">
        <v>6.3</v>
      </c>
      <c r="L1879">
        <f t="shared" si="29"/>
        <v>21.428571428571431</v>
      </c>
      <c r="M1879">
        <f>VLOOKUP( CONCATENATE(D1879,E1879),градация!A:D,4,0)</f>
        <v>3</v>
      </c>
      <c r="N1879">
        <f>VLOOKUP( CONCATENATE(G1879,H1879),градация!F:I,4,0)</f>
        <v>2</v>
      </c>
    </row>
    <row r="1880" spans="1:14" x14ac:dyDescent="0.3">
      <c r="A1880" t="s">
        <v>16</v>
      </c>
      <c r="B1880">
        <v>79</v>
      </c>
      <c r="C1880">
        <v>79</v>
      </c>
      <c r="D1880">
        <v>0</v>
      </c>
      <c r="E1880">
        <v>5000</v>
      </c>
      <c r="F1880" t="s">
        <v>18</v>
      </c>
      <c r="G1880">
        <v>333</v>
      </c>
      <c r="H1880">
        <v>1000000</v>
      </c>
      <c r="I1880">
        <v>0.41</v>
      </c>
      <c r="J1880" t="s">
        <v>5</v>
      </c>
      <c r="K1880">
        <v>6.3</v>
      </c>
      <c r="L1880">
        <f t="shared" si="29"/>
        <v>6.5079365079365084E-2</v>
      </c>
      <c r="M1880">
        <f>VLOOKUP( CONCATENATE(D1880,E1880),градация!A:D,4,0)</f>
        <v>4</v>
      </c>
      <c r="N1880">
        <f>VLOOKUP( CONCATENATE(G1880,H1880),градация!F:I,4,0)</f>
        <v>3</v>
      </c>
    </row>
    <row r="1881" spans="1:14" x14ac:dyDescent="0.3">
      <c r="A1881" t="s">
        <v>16</v>
      </c>
      <c r="B1881">
        <v>79</v>
      </c>
      <c r="C1881">
        <v>79</v>
      </c>
      <c r="D1881">
        <v>5000</v>
      </c>
      <c r="E1881">
        <v>10000</v>
      </c>
      <c r="F1881" t="s">
        <v>18</v>
      </c>
      <c r="G1881">
        <v>333</v>
      </c>
      <c r="H1881">
        <v>1000000</v>
      </c>
      <c r="I1881">
        <v>0.4</v>
      </c>
      <c r="J1881" t="s">
        <v>5</v>
      </c>
      <c r="K1881">
        <v>6.3</v>
      </c>
      <c r="L1881">
        <f t="shared" si="29"/>
        <v>6.3492063492063502E-2</v>
      </c>
      <c r="M1881">
        <f>VLOOKUP( CONCATENATE(D1881,E1881),градация!A:D,4,0)</f>
        <v>5</v>
      </c>
      <c r="N1881">
        <f>VLOOKUP( CONCATENATE(G1881,H1881),градация!F:I,4,0)</f>
        <v>3</v>
      </c>
    </row>
    <row r="1882" spans="1:14" x14ac:dyDescent="0.3">
      <c r="A1882" t="s">
        <v>16</v>
      </c>
      <c r="B1882">
        <v>79</v>
      </c>
      <c r="C1882">
        <v>79</v>
      </c>
      <c r="D1882">
        <v>10000</v>
      </c>
      <c r="E1882">
        <v>100000</v>
      </c>
      <c r="F1882" t="s">
        <v>18</v>
      </c>
      <c r="G1882">
        <v>333</v>
      </c>
      <c r="H1882">
        <v>1000000</v>
      </c>
      <c r="I1882">
        <v>0.39</v>
      </c>
      <c r="J1882" t="s">
        <v>5</v>
      </c>
      <c r="K1882">
        <v>6.3</v>
      </c>
      <c r="L1882">
        <f t="shared" si="29"/>
        <v>6.1904761904761907E-2</v>
      </c>
      <c r="M1882">
        <f>VLOOKUP( CONCATENATE(D1882,E1882),градация!A:D,4,0)</f>
        <v>6</v>
      </c>
      <c r="N1882">
        <f>VLOOKUP( CONCATENATE(G1882,H1882),градация!F:I,4,0)</f>
        <v>3</v>
      </c>
    </row>
    <row r="1883" spans="1:14" hidden="1" x14ac:dyDescent="0.3">
      <c r="A1883" t="s">
        <v>16</v>
      </c>
      <c r="B1883">
        <v>160</v>
      </c>
      <c r="C1883">
        <v>79</v>
      </c>
      <c r="D1883">
        <v>0</v>
      </c>
      <c r="E1883">
        <v>5</v>
      </c>
      <c r="F1883" t="s">
        <v>17</v>
      </c>
      <c r="G1883">
        <v>0</v>
      </c>
      <c r="H1883">
        <v>166</v>
      </c>
      <c r="I1883">
        <v>135</v>
      </c>
      <c r="J1883" t="s">
        <v>5</v>
      </c>
      <c r="K1883">
        <v>6.3</v>
      </c>
      <c r="L1883">
        <f t="shared" si="29"/>
        <v>21.428571428571431</v>
      </c>
      <c r="M1883">
        <f>VLOOKUP( CONCATENATE(D1883,E1883),градация!A:D,4,0)</f>
        <v>1</v>
      </c>
      <c r="N1883">
        <f>VLOOKUP( CONCATENATE(G1883,H1883),градация!F:I,4,0)</f>
        <v>1</v>
      </c>
    </row>
    <row r="1884" spans="1:14" hidden="1" x14ac:dyDescent="0.3">
      <c r="A1884" t="s">
        <v>16</v>
      </c>
      <c r="B1884">
        <v>160</v>
      </c>
      <c r="C1884">
        <v>79</v>
      </c>
      <c r="D1884">
        <v>5</v>
      </c>
      <c r="E1884">
        <v>25</v>
      </c>
      <c r="F1884" t="s">
        <v>17</v>
      </c>
      <c r="G1884">
        <v>0</v>
      </c>
      <c r="H1884">
        <v>166</v>
      </c>
      <c r="I1884">
        <v>130</v>
      </c>
      <c r="J1884" t="s">
        <v>5</v>
      </c>
      <c r="K1884">
        <v>6.3</v>
      </c>
      <c r="L1884">
        <f t="shared" si="29"/>
        <v>20.634920634920636</v>
      </c>
      <c r="M1884">
        <f>VLOOKUP( CONCATENATE(D1884,E1884),градация!A:D,4,0)</f>
        <v>2</v>
      </c>
      <c r="N1884">
        <f>VLOOKUP( CONCATENATE(G1884,H1884),градация!F:I,4,0)</f>
        <v>1</v>
      </c>
    </row>
    <row r="1885" spans="1:14" hidden="1" x14ac:dyDescent="0.3">
      <c r="A1885" t="s">
        <v>16</v>
      </c>
      <c r="B1885">
        <v>160</v>
      </c>
      <c r="C1885">
        <v>79</v>
      </c>
      <c r="D1885">
        <v>25</v>
      </c>
      <c r="E1885">
        <v>50</v>
      </c>
      <c r="F1885" t="s">
        <v>17</v>
      </c>
      <c r="G1885">
        <v>0</v>
      </c>
      <c r="H1885">
        <v>166</v>
      </c>
      <c r="I1885">
        <v>125</v>
      </c>
      <c r="J1885" t="s">
        <v>5</v>
      </c>
      <c r="K1885">
        <v>6.3</v>
      </c>
      <c r="L1885">
        <f t="shared" si="29"/>
        <v>19.841269841269842</v>
      </c>
      <c r="M1885">
        <f>VLOOKUP( CONCATENATE(D1885,E1885),градация!A:D,4,0)</f>
        <v>3</v>
      </c>
      <c r="N1885">
        <f>VLOOKUP( CONCATENATE(G1885,H1885),градация!F:I,4,0)</f>
        <v>1</v>
      </c>
    </row>
    <row r="1886" spans="1:14" hidden="1" x14ac:dyDescent="0.3">
      <c r="A1886" t="s">
        <v>16</v>
      </c>
      <c r="B1886">
        <v>160</v>
      </c>
      <c r="C1886">
        <v>79</v>
      </c>
      <c r="D1886">
        <v>0</v>
      </c>
      <c r="E1886">
        <v>5</v>
      </c>
      <c r="F1886" t="s">
        <v>17</v>
      </c>
      <c r="G1886">
        <v>166</v>
      </c>
      <c r="H1886">
        <v>333</v>
      </c>
      <c r="I1886">
        <v>155</v>
      </c>
      <c r="J1886" t="s">
        <v>5</v>
      </c>
      <c r="K1886">
        <v>6.3</v>
      </c>
      <c r="L1886">
        <f t="shared" si="29"/>
        <v>24.603174603174605</v>
      </c>
      <c r="M1886">
        <f>VLOOKUP( CONCATENATE(D1886,E1886),градация!A:D,4,0)</f>
        <v>1</v>
      </c>
      <c r="N1886">
        <f>VLOOKUP( CONCATENATE(G1886,H1886),градация!F:I,4,0)</f>
        <v>2</v>
      </c>
    </row>
    <row r="1887" spans="1:14" hidden="1" x14ac:dyDescent="0.3">
      <c r="A1887" t="s">
        <v>16</v>
      </c>
      <c r="B1887">
        <v>160</v>
      </c>
      <c r="C1887">
        <v>79</v>
      </c>
      <c r="D1887">
        <v>5</v>
      </c>
      <c r="E1887">
        <v>25</v>
      </c>
      <c r="F1887" t="s">
        <v>17</v>
      </c>
      <c r="G1887">
        <v>166</v>
      </c>
      <c r="H1887">
        <v>333</v>
      </c>
      <c r="I1887">
        <v>145</v>
      </c>
      <c r="J1887" t="s">
        <v>5</v>
      </c>
      <c r="K1887">
        <v>6.3</v>
      </c>
      <c r="L1887">
        <f t="shared" si="29"/>
        <v>23.015873015873016</v>
      </c>
      <c r="M1887">
        <f>VLOOKUP( CONCATENATE(D1887,E1887),градация!A:D,4,0)</f>
        <v>2</v>
      </c>
      <c r="N1887">
        <f>VLOOKUP( CONCATENATE(G1887,H1887),градация!F:I,4,0)</f>
        <v>2</v>
      </c>
    </row>
    <row r="1888" spans="1:14" hidden="1" x14ac:dyDescent="0.3">
      <c r="A1888" t="s">
        <v>16</v>
      </c>
      <c r="B1888">
        <v>160</v>
      </c>
      <c r="C1888">
        <v>79</v>
      </c>
      <c r="D1888">
        <v>25</v>
      </c>
      <c r="E1888">
        <v>50</v>
      </c>
      <c r="F1888" t="s">
        <v>17</v>
      </c>
      <c r="G1888">
        <v>166</v>
      </c>
      <c r="H1888">
        <v>333</v>
      </c>
      <c r="I1888">
        <v>135</v>
      </c>
      <c r="J1888" t="s">
        <v>5</v>
      </c>
      <c r="K1888">
        <v>6.3</v>
      </c>
      <c r="L1888">
        <f t="shared" si="29"/>
        <v>21.428571428571431</v>
      </c>
      <c r="M1888">
        <f>VLOOKUP( CONCATENATE(D1888,E1888),градация!A:D,4,0)</f>
        <v>3</v>
      </c>
      <c r="N1888">
        <f>VLOOKUP( CONCATENATE(G1888,H1888),градация!F:I,4,0)</f>
        <v>2</v>
      </c>
    </row>
    <row r="1889" spans="1:14" x14ac:dyDescent="0.3">
      <c r="A1889" t="s">
        <v>16</v>
      </c>
      <c r="B1889">
        <v>160</v>
      </c>
      <c r="C1889">
        <v>79</v>
      </c>
      <c r="D1889">
        <v>0</v>
      </c>
      <c r="E1889">
        <v>5000</v>
      </c>
      <c r="F1889" t="s">
        <v>18</v>
      </c>
      <c r="G1889">
        <v>333</v>
      </c>
      <c r="H1889">
        <v>1000000</v>
      </c>
      <c r="I1889">
        <v>0.41</v>
      </c>
      <c r="J1889" t="s">
        <v>5</v>
      </c>
      <c r="K1889">
        <v>6.3</v>
      </c>
      <c r="L1889">
        <f t="shared" si="29"/>
        <v>6.5079365079365084E-2</v>
      </c>
      <c r="M1889">
        <f>VLOOKUP( CONCATENATE(D1889,E1889),градация!A:D,4,0)</f>
        <v>4</v>
      </c>
      <c r="N1889">
        <f>VLOOKUP( CONCATENATE(G1889,H1889),градация!F:I,4,0)</f>
        <v>3</v>
      </c>
    </row>
    <row r="1890" spans="1:14" x14ac:dyDescent="0.3">
      <c r="A1890" t="s">
        <v>16</v>
      </c>
      <c r="B1890">
        <v>160</v>
      </c>
      <c r="C1890">
        <v>79</v>
      </c>
      <c r="D1890">
        <v>5000</v>
      </c>
      <c r="E1890">
        <v>10000</v>
      </c>
      <c r="F1890" t="s">
        <v>18</v>
      </c>
      <c r="G1890">
        <v>333</v>
      </c>
      <c r="H1890">
        <v>1000000</v>
      </c>
      <c r="I1890">
        <v>0.4</v>
      </c>
      <c r="J1890" t="s">
        <v>5</v>
      </c>
      <c r="K1890">
        <v>6.3</v>
      </c>
      <c r="L1890">
        <f t="shared" si="29"/>
        <v>6.3492063492063502E-2</v>
      </c>
      <c r="M1890">
        <f>VLOOKUP( CONCATENATE(D1890,E1890),градация!A:D,4,0)</f>
        <v>5</v>
      </c>
      <c r="N1890">
        <f>VLOOKUP( CONCATENATE(G1890,H1890),градация!F:I,4,0)</f>
        <v>3</v>
      </c>
    </row>
    <row r="1891" spans="1:14" x14ac:dyDescent="0.3">
      <c r="A1891" t="s">
        <v>16</v>
      </c>
      <c r="B1891">
        <v>160</v>
      </c>
      <c r="C1891">
        <v>79</v>
      </c>
      <c r="D1891">
        <v>10000</v>
      </c>
      <c r="E1891">
        <v>100000</v>
      </c>
      <c r="F1891" t="s">
        <v>18</v>
      </c>
      <c r="G1891">
        <v>333</v>
      </c>
      <c r="H1891">
        <v>1000000</v>
      </c>
      <c r="I1891">
        <v>0.39</v>
      </c>
      <c r="J1891" t="s">
        <v>5</v>
      </c>
      <c r="K1891">
        <v>6.3</v>
      </c>
      <c r="L1891">
        <f t="shared" si="29"/>
        <v>6.1904761904761907E-2</v>
      </c>
      <c r="M1891">
        <f>VLOOKUP( CONCATENATE(D1891,E1891),градация!A:D,4,0)</f>
        <v>6</v>
      </c>
      <c r="N1891">
        <f>VLOOKUP( CONCATENATE(G1891,H1891),градация!F:I,4,0)</f>
        <v>3</v>
      </c>
    </row>
    <row r="1892" spans="1:14" hidden="1" x14ac:dyDescent="0.3">
      <c r="A1892" t="s">
        <v>16</v>
      </c>
      <c r="B1892">
        <v>30</v>
      </c>
      <c r="C1892">
        <v>79</v>
      </c>
      <c r="D1892">
        <v>0</v>
      </c>
      <c r="E1892">
        <v>5</v>
      </c>
      <c r="F1892" t="s">
        <v>17</v>
      </c>
      <c r="G1892">
        <v>0</v>
      </c>
      <c r="H1892">
        <v>166</v>
      </c>
      <c r="I1892">
        <v>130</v>
      </c>
      <c r="J1892" t="s">
        <v>5</v>
      </c>
      <c r="K1892">
        <v>6.3</v>
      </c>
      <c r="L1892">
        <f t="shared" si="29"/>
        <v>20.634920634920636</v>
      </c>
      <c r="M1892">
        <f>VLOOKUP( CONCATENATE(D1892,E1892),градация!A:D,4,0)</f>
        <v>1</v>
      </c>
      <c r="N1892">
        <f>VLOOKUP( CONCATENATE(G1892,H1892),градация!F:I,4,0)</f>
        <v>1</v>
      </c>
    </row>
    <row r="1893" spans="1:14" hidden="1" x14ac:dyDescent="0.3">
      <c r="A1893" t="s">
        <v>16</v>
      </c>
      <c r="B1893">
        <v>30</v>
      </c>
      <c r="C1893">
        <v>79</v>
      </c>
      <c r="D1893">
        <v>5</v>
      </c>
      <c r="E1893">
        <v>25</v>
      </c>
      <c r="F1893" t="s">
        <v>17</v>
      </c>
      <c r="G1893">
        <v>0</v>
      </c>
      <c r="H1893">
        <v>166</v>
      </c>
      <c r="I1893">
        <v>125</v>
      </c>
      <c r="J1893" t="s">
        <v>5</v>
      </c>
      <c r="K1893">
        <v>6.3</v>
      </c>
      <c r="L1893">
        <f t="shared" si="29"/>
        <v>19.841269841269842</v>
      </c>
      <c r="M1893">
        <f>VLOOKUP( CONCATENATE(D1893,E1893),градация!A:D,4,0)</f>
        <v>2</v>
      </c>
      <c r="N1893">
        <f>VLOOKUP( CONCATENATE(G1893,H1893),градация!F:I,4,0)</f>
        <v>1</v>
      </c>
    </row>
    <row r="1894" spans="1:14" hidden="1" x14ac:dyDescent="0.3">
      <c r="A1894" t="s">
        <v>16</v>
      </c>
      <c r="B1894">
        <v>30</v>
      </c>
      <c r="C1894">
        <v>79</v>
      </c>
      <c r="D1894">
        <v>25</v>
      </c>
      <c r="E1894">
        <v>50</v>
      </c>
      <c r="F1894" t="s">
        <v>17</v>
      </c>
      <c r="G1894">
        <v>0</v>
      </c>
      <c r="H1894">
        <v>166</v>
      </c>
      <c r="I1894">
        <v>120</v>
      </c>
      <c r="J1894" t="s">
        <v>5</v>
      </c>
      <c r="K1894">
        <v>6.3</v>
      </c>
      <c r="L1894">
        <f t="shared" si="29"/>
        <v>19.047619047619047</v>
      </c>
      <c r="M1894">
        <f>VLOOKUP( CONCATENATE(D1894,E1894),градация!A:D,4,0)</f>
        <v>3</v>
      </c>
      <c r="N1894">
        <f>VLOOKUP( CONCATENATE(G1894,H1894),градация!F:I,4,0)</f>
        <v>1</v>
      </c>
    </row>
    <row r="1895" spans="1:14" hidden="1" x14ac:dyDescent="0.3">
      <c r="A1895" t="s">
        <v>16</v>
      </c>
      <c r="B1895">
        <v>30</v>
      </c>
      <c r="C1895">
        <v>79</v>
      </c>
      <c r="D1895">
        <v>0</v>
      </c>
      <c r="E1895">
        <v>5</v>
      </c>
      <c r="F1895" t="s">
        <v>17</v>
      </c>
      <c r="G1895">
        <v>166</v>
      </c>
      <c r="H1895">
        <v>333</v>
      </c>
      <c r="I1895">
        <v>150</v>
      </c>
      <c r="J1895" t="s">
        <v>5</v>
      </c>
      <c r="K1895">
        <v>6.3</v>
      </c>
      <c r="L1895">
        <f t="shared" si="29"/>
        <v>23.80952380952381</v>
      </c>
      <c r="M1895">
        <f>VLOOKUP( CONCATENATE(D1895,E1895),градация!A:D,4,0)</f>
        <v>1</v>
      </c>
      <c r="N1895">
        <f>VLOOKUP( CONCATENATE(G1895,H1895),градация!F:I,4,0)</f>
        <v>2</v>
      </c>
    </row>
    <row r="1896" spans="1:14" hidden="1" x14ac:dyDescent="0.3">
      <c r="A1896" t="s">
        <v>16</v>
      </c>
      <c r="B1896">
        <v>30</v>
      </c>
      <c r="C1896">
        <v>79</v>
      </c>
      <c r="D1896">
        <v>5</v>
      </c>
      <c r="E1896">
        <v>25</v>
      </c>
      <c r="F1896" t="s">
        <v>17</v>
      </c>
      <c r="G1896">
        <v>166</v>
      </c>
      <c r="H1896">
        <v>333</v>
      </c>
      <c r="I1896">
        <v>140</v>
      </c>
      <c r="J1896" t="s">
        <v>5</v>
      </c>
      <c r="K1896">
        <v>6.3</v>
      </c>
      <c r="L1896">
        <f t="shared" si="29"/>
        <v>22.222222222222221</v>
      </c>
      <c r="M1896">
        <f>VLOOKUP( CONCATENATE(D1896,E1896),градация!A:D,4,0)</f>
        <v>2</v>
      </c>
      <c r="N1896">
        <f>VLOOKUP( CONCATENATE(G1896,H1896),градация!F:I,4,0)</f>
        <v>2</v>
      </c>
    </row>
    <row r="1897" spans="1:14" hidden="1" x14ac:dyDescent="0.3">
      <c r="A1897" t="s">
        <v>16</v>
      </c>
      <c r="B1897">
        <v>30</v>
      </c>
      <c r="C1897">
        <v>79</v>
      </c>
      <c r="D1897">
        <v>25</v>
      </c>
      <c r="E1897">
        <v>50</v>
      </c>
      <c r="F1897" t="s">
        <v>17</v>
      </c>
      <c r="G1897">
        <v>166</v>
      </c>
      <c r="H1897">
        <v>333</v>
      </c>
      <c r="I1897">
        <v>130</v>
      </c>
      <c r="J1897" t="s">
        <v>5</v>
      </c>
      <c r="K1897">
        <v>6.3</v>
      </c>
      <c r="L1897">
        <f t="shared" si="29"/>
        <v>20.634920634920636</v>
      </c>
      <c r="M1897">
        <f>VLOOKUP( CONCATENATE(D1897,E1897),градация!A:D,4,0)</f>
        <v>3</v>
      </c>
      <c r="N1897">
        <f>VLOOKUP( CONCATENATE(G1897,H1897),градация!F:I,4,0)</f>
        <v>2</v>
      </c>
    </row>
    <row r="1898" spans="1:14" x14ac:dyDescent="0.3">
      <c r="A1898" t="s">
        <v>16</v>
      </c>
      <c r="B1898">
        <v>30</v>
      </c>
      <c r="C1898">
        <v>79</v>
      </c>
      <c r="D1898">
        <v>0</v>
      </c>
      <c r="E1898">
        <v>5000</v>
      </c>
      <c r="F1898" t="s">
        <v>18</v>
      </c>
      <c r="G1898">
        <v>333</v>
      </c>
      <c r="H1898">
        <v>1000000</v>
      </c>
      <c r="I1898">
        <v>0.4</v>
      </c>
      <c r="J1898" t="s">
        <v>5</v>
      </c>
      <c r="K1898">
        <v>6.3</v>
      </c>
      <c r="L1898">
        <f t="shared" si="29"/>
        <v>6.3492063492063502E-2</v>
      </c>
      <c r="M1898">
        <f>VLOOKUP( CONCATENATE(D1898,E1898),градация!A:D,4,0)</f>
        <v>4</v>
      </c>
      <c r="N1898">
        <f>VLOOKUP( CONCATENATE(G1898,H1898),градация!F:I,4,0)</f>
        <v>3</v>
      </c>
    </row>
    <row r="1899" spans="1:14" x14ac:dyDescent="0.3">
      <c r="A1899" t="s">
        <v>16</v>
      </c>
      <c r="B1899">
        <v>30</v>
      </c>
      <c r="C1899">
        <v>79</v>
      </c>
      <c r="D1899">
        <v>5000</v>
      </c>
      <c r="E1899">
        <v>10000</v>
      </c>
      <c r="F1899" t="s">
        <v>18</v>
      </c>
      <c r="G1899">
        <v>333</v>
      </c>
      <c r="H1899">
        <v>1000000</v>
      </c>
      <c r="I1899">
        <v>0.39</v>
      </c>
      <c r="J1899" t="s">
        <v>5</v>
      </c>
      <c r="K1899">
        <v>6.3</v>
      </c>
      <c r="L1899">
        <f t="shared" si="29"/>
        <v>6.1904761904761907E-2</v>
      </c>
      <c r="M1899">
        <f>VLOOKUP( CONCATENATE(D1899,E1899),градация!A:D,4,0)</f>
        <v>5</v>
      </c>
      <c r="N1899">
        <f>VLOOKUP( CONCATENATE(G1899,H1899),градация!F:I,4,0)</f>
        <v>3</v>
      </c>
    </row>
    <row r="1900" spans="1:14" x14ac:dyDescent="0.3">
      <c r="A1900" t="s">
        <v>16</v>
      </c>
      <c r="B1900">
        <v>30</v>
      </c>
      <c r="C1900">
        <v>79</v>
      </c>
      <c r="D1900">
        <v>10000</v>
      </c>
      <c r="E1900">
        <v>100000</v>
      </c>
      <c r="F1900" t="s">
        <v>18</v>
      </c>
      <c r="G1900">
        <v>333</v>
      </c>
      <c r="H1900">
        <v>1000000</v>
      </c>
      <c r="I1900">
        <v>0.38</v>
      </c>
      <c r="J1900" t="s">
        <v>5</v>
      </c>
      <c r="K1900">
        <v>6.3</v>
      </c>
      <c r="L1900">
        <f t="shared" si="29"/>
        <v>6.0317460317460318E-2</v>
      </c>
      <c r="M1900">
        <f>VLOOKUP( CONCATENATE(D1900,E1900),градация!A:D,4,0)</f>
        <v>6</v>
      </c>
      <c r="N1900">
        <f>VLOOKUP( CONCATENATE(G1900,H1900),градация!F:I,4,0)</f>
        <v>3</v>
      </c>
    </row>
    <row r="1901" spans="1:14" hidden="1" x14ac:dyDescent="0.3">
      <c r="A1901" t="s">
        <v>16</v>
      </c>
      <c r="B1901">
        <v>29</v>
      </c>
      <c r="C1901">
        <v>79</v>
      </c>
      <c r="D1901">
        <v>0</v>
      </c>
      <c r="E1901">
        <v>5</v>
      </c>
      <c r="F1901" t="s">
        <v>17</v>
      </c>
      <c r="G1901">
        <v>0</v>
      </c>
      <c r="H1901">
        <v>166</v>
      </c>
      <c r="I1901">
        <v>150</v>
      </c>
      <c r="J1901" t="s">
        <v>5</v>
      </c>
      <c r="K1901">
        <v>6.3</v>
      </c>
      <c r="L1901">
        <f t="shared" si="29"/>
        <v>23.80952380952381</v>
      </c>
      <c r="M1901">
        <f>VLOOKUP( CONCATENATE(D1901,E1901),градация!A:D,4,0)</f>
        <v>1</v>
      </c>
      <c r="N1901">
        <f>VLOOKUP( CONCATENATE(G1901,H1901),градация!F:I,4,0)</f>
        <v>1</v>
      </c>
    </row>
    <row r="1902" spans="1:14" hidden="1" x14ac:dyDescent="0.3">
      <c r="A1902" t="s">
        <v>16</v>
      </c>
      <c r="B1902">
        <v>29</v>
      </c>
      <c r="C1902">
        <v>79</v>
      </c>
      <c r="D1902">
        <v>5</v>
      </c>
      <c r="E1902">
        <v>25</v>
      </c>
      <c r="F1902" t="s">
        <v>17</v>
      </c>
      <c r="G1902">
        <v>0</v>
      </c>
      <c r="H1902">
        <v>166</v>
      </c>
      <c r="I1902">
        <v>145</v>
      </c>
      <c r="J1902" t="s">
        <v>5</v>
      </c>
      <c r="K1902">
        <v>6.3</v>
      </c>
      <c r="L1902">
        <f t="shared" si="29"/>
        <v>23.015873015873016</v>
      </c>
      <c r="M1902">
        <f>VLOOKUP( CONCATENATE(D1902,E1902),градация!A:D,4,0)</f>
        <v>2</v>
      </c>
      <c r="N1902">
        <f>VLOOKUP( CONCATENATE(G1902,H1902),градация!F:I,4,0)</f>
        <v>1</v>
      </c>
    </row>
    <row r="1903" spans="1:14" hidden="1" x14ac:dyDescent="0.3">
      <c r="A1903" t="s">
        <v>16</v>
      </c>
      <c r="B1903">
        <v>29</v>
      </c>
      <c r="C1903">
        <v>79</v>
      </c>
      <c r="D1903">
        <v>25</v>
      </c>
      <c r="E1903">
        <v>50</v>
      </c>
      <c r="F1903" t="s">
        <v>17</v>
      </c>
      <c r="G1903">
        <v>0</v>
      </c>
      <c r="H1903">
        <v>166</v>
      </c>
      <c r="I1903">
        <v>140</v>
      </c>
      <c r="J1903" t="s">
        <v>5</v>
      </c>
      <c r="K1903">
        <v>6.3</v>
      </c>
      <c r="L1903">
        <f t="shared" si="29"/>
        <v>22.222222222222221</v>
      </c>
      <c r="M1903">
        <f>VLOOKUP( CONCATENATE(D1903,E1903),градация!A:D,4,0)</f>
        <v>3</v>
      </c>
      <c r="N1903">
        <f>VLOOKUP( CONCATENATE(G1903,H1903),градация!F:I,4,0)</f>
        <v>1</v>
      </c>
    </row>
    <row r="1904" spans="1:14" hidden="1" x14ac:dyDescent="0.3">
      <c r="A1904" t="s">
        <v>16</v>
      </c>
      <c r="B1904">
        <v>29</v>
      </c>
      <c r="C1904">
        <v>79</v>
      </c>
      <c r="D1904">
        <v>0</v>
      </c>
      <c r="E1904">
        <v>5</v>
      </c>
      <c r="F1904" t="s">
        <v>17</v>
      </c>
      <c r="G1904">
        <v>166</v>
      </c>
      <c r="H1904">
        <v>333</v>
      </c>
      <c r="I1904">
        <v>170</v>
      </c>
      <c r="J1904" t="s">
        <v>5</v>
      </c>
      <c r="K1904">
        <v>6.3</v>
      </c>
      <c r="L1904">
        <f t="shared" si="29"/>
        <v>26.984126984126984</v>
      </c>
      <c r="M1904">
        <f>VLOOKUP( CONCATENATE(D1904,E1904),градация!A:D,4,0)</f>
        <v>1</v>
      </c>
      <c r="N1904">
        <f>VLOOKUP( CONCATENATE(G1904,H1904),градация!F:I,4,0)</f>
        <v>2</v>
      </c>
    </row>
    <row r="1905" spans="1:14" hidden="1" x14ac:dyDescent="0.3">
      <c r="A1905" t="s">
        <v>16</v>
      </c>
      <c r="B1905">
        <v>29</v>
      </c>
      <c r="C1905">
        <v>79</v>
      </c>
      <c r="D1905">
        <v>5</v>
      </c>
      <c r="E1905">
        <v>25</v>
      </c>
      <c r="F1905" t="s">
        <v>17</v>
      </c>
      <c r="G1905">
        <v>166</v>
      </c>
      <c r="H1905">
        <v>333</v>
      </c>
      <c r="I1905">
        <v>160</v>
      </c>
      <c r="J1905" t="s">
        <v>5</v>
      </c>
      <c r="K1905">
        <v>6.3</v>
      </c>
      <c r="L1905">
        <f t="shared" si="29"/>
        <v>25.396825396825399</v>
      </c>
      <c r="M1905">
        <f>VLOOKUP( CONCATENATE(D1905,E1905),градация!A:D,4,0)</f>
        <v>2</v>
      </c>
      <c r="N1905">
        <f>VLOOKUP( CONCATENATE(G1905,H1905),градация!F:I,4,0)</f>
        <v>2</v>
      </c>
    </row>
    <row r="1906" spans="1:14" hidden="1" x14ac:dyDescent="0.3">
      <c r="A1906" t="s">
        <v>16</v>
      </c>
      <c r="B1906">
        <v>29</v>
      </c>
      <c r="C1906">
        <v>79</v>
      </c>
      <c r="D1906">
        <v>25</v>
      </c>
      <c r="E1906">
        <v>50</v>
      </c>
      <c r="F1906" t="s">
        <v>17</v>
      </c>
      <c r="G1906">
        <v>166</v>
      </c>
      <c r="H1906">
        <v>333</v>
      </c>
      <c r="I1906">
        <v>150</v>
      </c>
      <c r="J1906" t="s">
        <v>5</v>
      </c>
      <c r="K1906">
        <v>6.3</v>
      </c>
      <c r="L1906">
        <f t="shared" si="29"/>
        <v>23.80952380952381</v>
      </c>
      <c r="M1906">
        <f>VLOOKUP( CONCATENATE(D1906,E1906),градация!A:D,4,0)</f>
        <v>3</v>
      </c>
      <c r="N1906">
        <f>VLOOKUP( CONCATENATE(G1906,H1906),градация!F:I,4,0)</f>
        <v>2</v>
      </c>
    </row>
    <row r="1907" spans="1:14" x14ac:dyDescent="0.3">
      <c r="A1907" t="s">
        <v>16</v>
      </c>
      <c r="B1907">
        <v>29</v>
      </c>
      <c r="C1907">
        <v>79</v>
      </c>
      <c r="D1907">
        <v>0</v>
      </c>
      <c r="E1907">
        <v>5000</v>
      </c>
      <c r="F1907" t="s">
        <v>18</v>
      </c>
      <c r="G1907">
        <v>333</v>
      </c>
      <c r="H1907">
        <v>1000000</v>
      </c>
      <c r="I1907">
        <v>0.45</v>
      </c>
      <c r="J1907" t="s">
        <v>5</v>
      </c>
      <c r="K1907">
        <v>6.3</v>
      </c>
      <c r="L1907">
        <f t="shared" si="29"/>
        <v>7.1428571428571438E-2</v>
      </c>
      <c r="M1907">
        <f>VLOOKUP( CONCATENATE(D1907,E1907),градация!A:D,4,0)</f>
        <v>4</v>
      </c>
      <c r="N1907">
        <f>VLOOKUP( CONCATENATE(G1907,H1907),градация!F:I,4,0)</f>
        <v>3</v>
      </c>
    </row>
    <row r="1908" spans="1:14" x14ac:dyDescent="0.3">
      <c r="A1908" t="s">
        <v>16</v>
      </c>
      <c r="B1908">
        <v>29</v>
      </c>
      <c r="C1908">
        <v>79</v>
      </c>
      <c r="D1908">
        <v>5000</v>
      </c>
      <c r="E1908">
        <v>10000</v>
      </c>
      <c r="F1908" t="s">
        <v>18</v>
      </c>
      <c r="G1908">
        <v>333</v>
      </c>
      <c r="H1908">
        <v>1000000</v>
      </c>
      <c r="I1908">
        <v>0.44</v>
      </c>
      <c r="J1908" t="s">
        <v>5</v>
      </c>
      <c r="K1908">
        <v>6.3</v>
      </c>
      <c r="L1908">
        <f t="shared" si="29"/>
        <v>6.9841269841269843E-2</v>
      </c>
      <c r="M1908">
        <f>VLOOKUP( CONCATENATE(D1908,E1908),градация!A:D,4,0)</f>
        <v>5</v>
      </c>
      <c r="N1908">
        <f>VLOOKUP( CONCATENATE(G1908,H1908),градация!F:I,4,0)</f>
        <v>3</v>
      </c>
    </row>
    <row r="1909" spans="1:14" x14ac:dyDescent="0.3">
      <c r="A1909" t="s">
        <v>16</v>
      </c>
      <c r="B1909">
        <v>29</v>
      </c>
      <c r="C1909">
        <v>79</v>
      </c>
      <c r="D1909">
        <v>10000</v>
      </c>
      <c r="E1909">
        <v>100000</v>
      </c>
      <c r="F1909" t="s">
        <v>18</v>
      </c>
      <c r="G1909">
        <v>333</v>
      </c>
      <c r="H1909">
        <v>1000000</v>
      </c>
      <c r="I1909">
        <v>0.43</v>
      </c>
      <c r="J1909" t="s">
        <v>5</v>
      </c>
      <c r="K1909">
        <v>6.3</v>
      </c>
      <c r="L1909">
        <f t="shared" si="29"/>
        <v>6.8253968253968261E-2</v>
      </c>
      <c r="M1909">
        <f>VLOOKUP( CONCATENATE(D1909,E1909),градация!A:D,4,0)</f>
        <v>6</v>
      </c>
      <c r="N1909">
        <f>VLOOKUP( CONCATENATE(G1909,H1909),градация!F:I,4,0)</f>
        <v>3</v>
      </c>
    </row>
    <row r="1910" spans="1:14" hidden="1" x14ac:dyDescent="0.3">
      <c r="A1910" t="s">
        <v>16</v>
      </c>
      <c r="B1910">
        <v>148</v>
      </c>
      <c r="C1910">
        <v>79</v>
      </c>
      <c r="D1910">
        <v>0</v>
      </c>
      <c r="E1910">
        <v>5</v>
      </c>
      <c r="F1910" t="s">
        <v>17</v>
      </c>
      <c r="G1910">
        <v>0</v>
      </c>
      <c r="H1910">
        <v>166</v>
      </c>
      <c r="I1910">
        <v>170</v>
      </c>
      <c r="J1910" t="s">
        <v>5</v>
      </c>
      <c r="K1910">
        <v>6.3</v>
      </c>
      <c r="L1910">
        <f t="shared" si="29"/>
        <v>26.984126984126984</v>
      </c>
      <c r="M1910">
        <f>VLOOKUP( CONCATENATE(D1910,E1910),градация!A:D,4,0)</f>
        <v>1</v>
      </c>
      <c r="N1910">
        <f>VLOOKUP( CONCATENATE(G1910,H1910),градация!F:I,4,0)</f>
        <v>1</v>
      </c>
    </row>
    <row r="1911" spans="1:14" hidden="1" x14ac:dyDescent="0.3">
      <c r="A1911" t="s">
        <v>16</v>
      </c>
      <c r="B1911">
        <v>148</v>
      </c>
      <c r="C1911">
        <v>79</v>
      </c>
      <c r="D1911">
        <v>5</v>
      </c>
      <c r="E1911">
        <v>25</v>
      </c>
      <c r="F1911" t="s">
        <v>17</v>
      </c>
      <c r="G1911">
        <v>0</v>
      </c>
      <c r="H1911">
        <v>166</v>
      </c>
      <c r="I1911">
        <v>165</v>
      </c>
      <c r="J1911" t="s">
        <v>5</v>
      </c>
      <c r="K1911">
        <v>6.3</v>
      </c>
      <c r="L1911">
        <f t="shared" si="29"/>
        <v>26.19047619047619</v>
      </c>
      <c r="M1911">
        <f>VLOOKUP( CONCATENATE(D1911,E1911),градация!A:D,4,0)</f>
        <v>2</v>
      </c>
      <c r="N1911">
        <f>VLOOKUP( CONCATENATE(G1911,H1911),градация!F:I,4,0)</f>
        <v>1</v>
      </c>
    </row>
    <row r="1912" spans="1:14" hidden="1" x14ac:dyDescent="0.3">
      <c r="A1912" t="s">
        <v>16</v>
      </c>
      <c r="B1912">
        <v>148</v>
      </c>
      <c r="C1912">
        <v>79</v>
      </c>
      <c r="D1912">
        <v>25</v>
      </c>
      <c r="E1912">
        <v>50</v>
      </c>
      <c r="F1912" t="s">
        <v>17</v>
      </c>
      <c r="G1912">
        <v>0</v>
      </c>
      <c r="H1912">
        <v>166</v>
      </c>
      <c r="I1912">
        <v>160</v>
      </c>
      <c r="J1912" t="s">
        <v>5</v>
      </c>
      <c r="K1912">
        <v>6.3</v>
      </c>
      <c r="L1912">
        <f t="shared" si="29"/>
        <v>25.396825396825399</v>
      </c>
      <c r="M1912">
        <f>VLOOKUP( CONCATENATE(D1912,E1912),градация!A:D,4,0)</f>
        <v>3</v>
      </c>
      <c r="N1912">
        <f>VLOOKUP( CONCATENATE(G1912,H1912),градация!F:I,4,0)</f>
        <v>1</v>
      </c>
    </row>
    <row r="1913" spans="1:14" hidden="1" x14ac:dyDescent="0.3">
      <c r="A1913" t="s">
        <v>16</v>
      </c>
      <c r="B1913">
        <v>148</v>
      </c>
      <c r="C1913">
        <v>79</v>
      </c>
      <c r="D1913">
        <v>0</v>
      </c>
      <c r="E1913">
        <v>5</v>
      </c>
      <c r="F1913" t="s">
        <v>17</v>
      </c>
      <c r="G1913">
        <v>166</v>
      </c>
      <c r="H1913">
        <v>333</v>
      </c>
      <c r="I1913">
        <v>190</v>
      </c>
      <c r="J1913" t="s">
        <v>5</v>
      </c>
      <c r="K1913">
        <v>6.3</v>
      </c>
      <c r="L1913">
        <f t="shared" si="29"/>
        <v>30.158730158730158</v>
      </c>
      <c r="M1913">
        <f>VLOOKUP( CONCATENATE(D1913,E1913),градация!A:D,4,0)</f>
        <v>1</v>
      </c>
      <c r="N1913">
        <f>VLOOKUP( CONCATENATE(G1913,H1913),градация!F:I,4,0)</f>
        <v>2</v>
      </c>
    </row>
    <row r="1914" spans="1:14" hidden="1" x14ac:dyDescent="0.3">
      <c r="A1914" t="s">
        <v>16</v>
      </c>
      <c r="B1914">
        <v>148</v>
      </c>
      <c r="C1914">
        <v>79</v>
      </c>
      <c r="D1914">
        <v>5</v>
      </c>
      <c r="E1914">
        <v>25</v>
      </c>
      <c r="F1914" t="s">
        <v>17</v>
      </c>
      <c r="G1914">
        <v>166</v>
      </c>
      <c r="H1914">
        <v>333</v>
      </c>
      <c r="I1914">
        <v>180</v>
      </c>
      <c r="J1914" t="s">
        <v>5</v>
      </c>
      <c r="K1914">
        <v>6.3</v>
      </c>
      <c r="L1914">
        <f t="shared" si="29"/>
        <v>28.571428571428573</v>
      </c>
      <c r="M1914">
        <f>VLOOKUP( CONCATENATE(D1914,E1914),градация!A:D,4,0)</f>
        <v>2</v>
      </c>
      <c r="N1914">
        <f>VLOOKUP( CONCATENATE(G1914,H1914),градация!F:I,4,0)</f>
        <v>2</v>
      </c>
    </row>
    <row r="1915" spans="1:14" hidden="1" x14ac:dyDescent="0.3">
      <c r="A1915" t="s">
        <v>16</v>
      </c>
      <c r="B1915">
        <v>148</v>
      </c>
      <c r="C1915">
        <v>79</v>
      </c>
      <c r="D1915">
        <v>25</v>
      </c>
      <c r="E1915">
        <v>50</v>
      </c>
      <c r="F1915" t="s">
        <v>17</v>
      </c>
      <c r="G1915">
        <v>166</v>
      </c>
      <c r="H1915">
        <v>333</v>
      </c>
      <c r="I1915">
        <v>170</v>
      </c>
      <c r="J1915" t="s">
        <v>5</v>
      </c>
      <c r="K1915">
        <v>6.3</v>
      </c>
      <c r="L1915">
        <f t="shared" si="29"/>
        <v>26.984126984126984</v>
      </c>
      <c r="M1915">
        <f>VLOOKUP( CONCATENATE(D1915,E1915),градация!A:D,4,0)</f>
        <v>3</v>
      </c>
      <c r="N1915">
        <f>VLOOKUP( CONCATENATE(G1915,H1915),градация!F:I,4,0)</f>
        <v>2</v>
      </c>
    </row>
    <row r="1916" spans="1:14" x14ac:dyDescent="0.3">
      <c r="A1916" t="s">
        <v>16</v>
      </c>
      <c r="B1916">
        <v>148</v>
      </c>
      <c r="C1916">
        <v>79</v>
      </c>
      <c r="D1916">
        <v>0</v>
      </c>
      <c r="E1916">
        <v>5000</v>
      </c>
      <c r="F1916" t="s">
        <v>18</v>
      </c>
      <c r="G1916">
        <v>333</v>
      </c>
      <c r="H1916">
        <v>1000000</v>
      </c>
      <c r="I1916">
        <v>0.56000000000000005</v>
      </c>
      <c r="J1916" t="s">
        <v>5</v>
      </c>
      <c r="K1916">
        <v>6.3</v>
      </c>
      <c r="L1916">
        <f t="shared" si="29"/>
        <v>8.8888888888888906E-2</v>
      </c>
      <c r="M1916">
        <f>VLOOKUP( CONCATENATE(D1916,E1916),градация!A:D,4,0)</f>
        <v>4</v>
      </c>
      <c r="N1916">
        <f>VLOOKUP( CONCATENATE(G1916,H1916),градация!F:I,4,0)</f>
        <v>3</v>
      </c>
    </row>
    <row r="1917" spans="1:14" x14ac:dyDescent="0.3">
      <c r="A1917" t="s">
        <v>16</v>
      </c>
      <c r="B1917">
        <v>148</v>
      </c>
      <c r="C1917">
        <v>79</v>
      </c>
      <c r="D1917">
        <v>5000</v>
      </c>
      <c r="E1917">
        <v>10000</v>
      </c>
      <c r="F1917" t="s">
        <v>18</v>
      </c>
      <c r="G1917">
        <v>333</v>
      </c>
      <c r="H1917">
        <v>1000000</v>
      </c>
      <c r="I1917">
        <v>0.55000000000000004</v>
      </c>
      <c r="J1917" t="s">
        <v>5</v>
      </c>
      <c r="K1917">
        <v>6.3</v>
      </c>
      <c r="L1917">
        <f t="shared" si="29"/>
        <v>8.7301587301587311E-2</v>
      </c>
      <c r="M1917">
        <f>VLOOKUP( CONCATENATE(D1917,E1917),градация!A:D,4,0)</f>
        <v>5</v>
      </c>
      <c r="N1917">
        <f>VLOOKUP( CONCATENATE(G1917,H1917),градация!F:I,4,0)</f>
        <v>3</v>
      </c>
    </row>
    <row r="1918" spans="1:14" x14ac:dyDescent="0.3">
      <c r="A1918" t="s">
        <v>16</v>
      </c>
      <c r="B1918">
        <v>148</v>
      </c>
      <c r="C1918">
        <v>79</v>
      </c>
      <c r="D1918">
        <v>10000</v>
      </c>
      <c r="E1918">
        <v>100000</v>
      </c>
      <c r="F1918" t="s">
        <v>18</v>
      </c>
      <c r="G1918">
        <v>333</v>
      </c>
      <c r="H1918">
        <v>1000000</v>
      </c>
      <c r="I1918">
        <v>0.54</v>
      </c>
      <c r="J1918" t="s">
        <v>5</v>
      </c>
      <c r="K1918">
        <v>6.3</v>
      </c>
      <c r="L1918">
        <f t="shared" si="29"/>
        <v>8.5714285714285729E-2</v>
      </c>
      <c r="M1918">
        <f>VLOOKUP( CONCATENATE(D1918,E1918),градация!A:D,4,0)</f>
        <v>6</v>
      </c>
      <c r="N1918">
        <f>VLOOKUP( CONCATENATE(G1918,H1918),градация!F:I,4,0)</f>
        <v>3</v>
      </c>
    </row>
    <row r="1919" spans="1:14" hidden="1" x14ac:dyDescent="0.3">
      <c r="A1919" t="s">
        <v>16</v>
      </c>
      <c r="B1919">
        <v>31</v>
      </c>
      <c r="C1919">
        <v>79</v>
      </c>
      <c r="D1919">
        <v>0</v>
      </c>
      <c r="E1919">
        <v>5</v>
      </c>
      <c r="F1919" t="s">
        <v>17</v>
      </c>
      <c r="G1919">
        <v>0</v>
      </c>
      <c r="H1919">
        <v>166</v>
      </c>
      <c r="I1919">
        <v>190</v>
      </c>
      <c r="J1919" t="s">
        <v>5</v>
      </c>
      <c r="K1919">
        <v>6.3</v>
      </c>
      <c r="L1919">
        <f t="shared" si="29"/>
        <v>30.158730158730158</v>
      </c>
      <c r="M1919">
        <f>VLOOKUP( CONCATENATE(D1919,E1919),градация!A:D,4,0)</f>
        <v>1</v>
      </c>
      <c r="N1919">
        <f>VLOOKUP( CONCATENATE(G1919,H1919),градация!F:I,4,0)</f>
        <v>1</v>
      </c>
    </row>
    <row r="1920" spans="1:14" hidden="1" x14ac:dyDescent="0.3">
      <c r="A1920" t="s">
        <v>16</v>
      </c>
      <c r="B1920">
        <v>31</v>
      </c>
      <c r="C1920">
        <v>79</v>
      </c>
      <c r="D1920">
        <v>5</v>
      </c>
      <c r="E1920">
        <v>25</v>
      </c>
      <c r="F1920" t="s">
        <v>17</v>
      </c>
      <c r="G1920">
        <v>0</v>
      </c>
      <c r="H1920">
        <v>166</v>
      </c>
      <c r="I1920">
        <v>185</v>
      </c>
      <c r="J1920" t="s">
        <v>5</v>
      </c>
      <c r="K1920">
        <v>6.3</v>
      </c>
      <c r="L1920">
        <f t="shared" si="29"/>
        <v>29.365079365079367</v>
      </c>
      <c r="M1920">
        <f>VLOOKUP( CONCATENATE(D1920,E1920),градация!A:D,4,0)</f>
        <v>2</v>
      </c>
      <c r="N1920">
        <f>VLOOKUP( CONCATENATE(G1920,H1920),градация!F:I,4,0)</f>
        <v>1</v>
      </c>
    </row>
    <row r="1921" spans="1:14" hidden="1" x14ac:dyDescent="0.3">
      <c r="A1921" t="s">
        <v>16</v>
      </c>
      <c r="B1921">
        <v>31</v>
      </c>
      <c r="C1921">
        <v>79</v>
      </c>
      <c r="D1921">
        <v>25</v>
      </c>
      <c r="E1921">
        <v>50</v>
      </c>
      <c r="F1921" t="s">
        <v>17</v>
      </c>
      <c r="G1921">
        <v>0</v>
      </c>
      <c r="H1921">
        <v>166</v>
      </c>
      <c r="I1921">
        <v>180</v>
      </c>
      <c r="J1921" t="s">
        <v>5</v>
      </c>
      <c r="K1921">
        <v>6.3</v>
      </c>
      <c r="L1921">
        <f t="shared" si="29"/>
        <v>28.571428571428573</v>
      </c>
      <c r="M1921">
        <f>VLOOKUP( CONCATENATE(D1921,E1921),градация!A:D,4,0)</f>
        <v>3</v>
      </c>
      <c r="N1921">
        <f>VLOOKUP( CONCATENATE(G1921,H1921),градация!F:I,4,0)</f>
        <v>1</v>
      </c>
    </row>
    <row r="1922" spans="1:14" hidden="1" x14ac:dyDescent="0.3">
      <c r="A1922" t="s">
        <v>16</v>
      </c>
      <c r="B1922">
        <v>31</v>
      </c>
      <c r="C1922">
        <v>79</v>
      </c>
      <c r="D1922">
        <v>0</v>
      </c>
      <c r="E1922">
        <v>5</v>
      </c>
      <c r="F1922" t="s">
        <v>17</v>
      </c>
      <c r="G1922">
        <v>166</v>
      </c>
      <c r="H1922">
        <v>333</v>
      </c>
      <c r="I1922">
        <v>210</v>
      </c>
      <c r="J1922" t="s">
        <v>5</v>
      </c>
      <c r="K1922">
        <v>6.3</v>
      </c>
      <c r="L1922">
        <f t="shared" si="29"/>
        <v>33.333333333333336</v>
      </c>
      <c r="M1922">
        <f>VLOOKUP( CONCATENATE(D1922,E1922),градация!A:D,4,0)</f>
        <v>1</v>
      </c>
      <c r="N1922">
        <f>VLOOKUP( CONCATENATE(G1922,H1922),градация!F:I,4,0)</f>
        <v>2</v>
      </c>
    </row>
    <row r="1923" spans="1:14" hidden="1" x14ac:dyDescent="0.3">
      <c r="A1923" t="s">
        <v>16</v>
      </c>
      <c r="B1923">
        <v>31</v>
      </c>
      <c r="C1923">
        <v>79</v>
      </c>
      <c r="D1923">
        <v>5</v>
      </c>
      <c r="E1923">
        <v>25</v>
      </c>
      <c r="F1923" t="s">
        <v>17</v>
      </c>
      <c r="G1923">
        <v>166</v>
      </c>
      <c r="H1923">
        <v>333</v>
      </c>
      <c r="I1923">
        <v>205</v>
      </c>
      <c r="J1923" t="s">
        <v>5</v>
      </c>
      <c r="K1923">
        <v>6.3</v>
      </c>
      <c r="L1923">
        <f t="shared" ref="L1923:L1986" si="30">I1923/K1923</f>
        <v>32.539682539682538</v>
      </c>
      <c r="M1923">
        <f>VLOOKUP( CONCATENATE(D1923,E1923),градация!A:D,4,0)</f>
        <v>2</v>
      </c>
      <c r="N1923">
        <f>VLOOKUP( CONCATENATE(G1923,H1923),градация!F:I,4,0)</f>
        <v>2</v>
      </c>
    </row>
    <row r="1924" spans="1:14" hidden="1" x14ac:dyDescent="0.3">
      <c r="A1924" t="s">
        <v>16</v>
      </c>
      <c r="B1924">
        <v>31</v>
      </c>
      <c r="C1924">
        <v>79</v>
      </c>
      <c r="D1924">
        <v>25</v>
      </c>
      <c r="E1924">
        <v>50</v>
      </c>
      <c r="F1924" t="s">
        <v>17</v>
      </c>
      <c r="G1924">
        <v>166</v>
      </c>
      <c r="H1924">
        <v>333</v>
      </c>
      <c r="I1924">
        <v>200</v>
      </c>
      <c r="J1924" t="s">
        <v>5</v>
      </c>
      <c r="K1924">
        <v>6.3</v>
      </c>
      <c r="L1924">
        <f t="shared" si="30"/>
        <v>31.746031746031747</v>
      </c>
      <c r="M1924">
        <f>VLOOKUP( CONCATENATE(D1924,E1924),градация!A:D,4,0)</f>
        <v>3</v>
      </c>
      <c r="N1924">
        <f>VLOOKUP( CONCATENATE(G1924,H1924),градация!F:I,4,0)</f>
        <v>2</v>
      </c>
    </row>
    <row r="1925" spans="1:14" x14ac:dyDescent="0.3">
      <c r="A1925" t="s">
        <v>16</v>
      </c>
      <c r="B1925">
        <v>31</v>
      </c>
      <c r="C1925">
        <v>79</v>
      </c>
      <c r="D1925">
        <v>0</v>
      </c>
      <c r="E1925">
        <v>5000</v>
      </c>
      <c r="F1925" t="s">
        <v>18</v>
      </c>
      <c r="G1925">
        <v>333</v>
      </c>
      <c r="H1925">
        <v>1000000</v>
      </c>
      <c r="I1925">
        <v>0.55000000000000004</v>
      </c>
      <c r="J1925" t="s">
        <v>5</v>
      </c>
      <c r="K1925">
        <v>6.3</v>
      </c>
      <c r="L1925">
        <f t="shared" si="30"/>
        <v>8.7301587301587311E-2</v>
      </c>
      <c r="M1925">
        <f>VLOOKUP( CONCATENATE(D1925,E1925),градация!A:D,4,0)</f>
        <v>4</v>
      </c>
      <c r="N1925">
        <f>VLOOKUP( CONCATENATE(G1925,H1925),градация!F:I,4,0)</f>
        <v>3</v>
      </c>
    </row>
    <row r="1926" spans="1:14" x14ac:dyDescent="0.3">
      <c r="A1926" t="s">
        <v>16</v>
      </c>
      <c r="B1926">
        <v>31</v>
      </c>
      <c r="C1926">
        <v>79</v>
      </c>
      <c r="D1926">
        <v>5000</v>
      </c>
      <c r="E1926">
        <v>10000</v>
      </c>
      <c r="F1926" t="s">
        <v>18</v>
      </c>
      <c r="G1926">
        <v>333</v>
      </c>
      <c r="H1926">
        <v>1000000</v>
      </c>
      <c r="I1926">
        <v>0.54</v>
      </c>
      <c r="J1926" t="s">
        <v>5</v>
      </c>
      <c r="K1926">
        <v>6.3</v>
      </c>
      <c r="L1926">
        <f t="shared" si="30"/>
        <v>8.5714285714285729E-2</v>
      </c>
      <c r="M1926">
        <f>VLOOKUP( CONCATENATE(D1926,E1926),градация!A:D,4,0)</f>
        <v>5</v>
      </c>
      <c r="N1926">
        <f>VLOOKUP( CONCATENATE(G1926,H1926),градация!F:I,4,0)</f>
        <v>3</v>
      </c>
    </row>
    <row r="1927" spans="1:14" x14ac:dyDescent="0.3">
      <c r="A1927" t="s">
        <v>16</v>
      </c>
      <c r="B1927">
        <v>31</v>
      </c>
      <c r="C1927">
        <v>79</v>
      </c>
      <c r="D1927">
        <v>10000</v>
      </c>
      <c r="E1927">
        <v>100000</v>
      </c>
      <c r="F1927" t="s">
        <v>18</v>
      </c>
      <c r="G1927">
        <v>333</v>
      </c>
      <c r="H1927">
        <v>1000000</v>
      </c>
      <c r="I1927">
        <v>0.53</v>
      </c>
      <c r="J1927" t="s">
        <v>5</v>
      </c>
      <c r="K1927">
        <v>6.3</v>
      </c>
      <c r="L1927">
        <f t="shared" si="30"/>
        <v>8.4126984126984133E-2</v>
      </c>
      <c r="M1927">
        <f>VLOOKUP( CONCATENATE(D1927,E1927),градация!A:D,4,0)</f>
        <v>6</v>
      </c>
      <c r="N1927">
        <f>VLOOKUP( CONCATENATE(G1927,H1927),градация!F:I,4,0)</f>
        <v>3</v>
      </c>
    </row>
    <row r="1928" spans="1:14" hidden="1" x14ac:dyDescent="0.3">
      <c r="A1928" t="s">
        <v>16</v>
      </c>
      <c r="B1928">
        <v>81</v>
      </c>
      <c r="C1928">
        <v>79</v>
      </c>
      <c r="D1928">
        <v>0</v>
      </c>
      <c r="E1928">
        <v>5</v>
      </c>
      <c r="F1928" t="s">
        <v>17</v>
      </c>
      <c r="G1928">
        <v>0</v>
      </c>
      <c r="H1928">
        <v>166</v>
      </c>
      <c r="I1928">
        <v>190</v>
      </c>
      <c r="J1928" t="s">
        <v>5</v>
      </c>
      <c r="K1928">
        <v>6.3</v>
      </c>
      <c r="L1928">
        <f t="shared" si="30"/>
        <v>30.158730158730158</v>
      </c>
      <c r="M1928">
        <f>VLOOKUP( CONCATENATE(D1928,E1928),градация!A:D,4,0)</f>
        <v>1</v>
      </c>
      <c r="N1928">
        <f>VLOOKUP( CONCATENATE(G1928,H1928),градация!F:I,4,0)</f>
        <v>1</v>
      </c>
    </row>
    <row r="1929" spans="1:14" hidden="1" x14ac:dyDescent="0.3">
      <c r="A1929" t="s">
        <v>16</v>
      </c>
      <c r="B1929">
        <v>81</v>
      </c>
      <c r="C1929">
        <v>79</v>
      </c>
      <c r="D1929">
        <v>5</v>
      </c>
      <c r="E1929">
        <v>25</v>
      </c>
      <c r="F1929" t="s">
        <v>17</v>
      </c>
      <c r="G1929">
        <v>0</v>
      </c>
      <c r="H1929">
        <v>166</v>
      </c>
      <c r="I1929">
        <v>185</v>
      </c>
      <c r="J1929" t="s">
        <v>5</v>
      </c>
      <c r="K1929">
        <v>6.3</v>
      </c>
      <c r="L1929">
        <f t="shared" si="30"/>
        <v>29.365079365079367</v>
      </c>
      <c r="M1929">
        <f>VLOOKUP( CONCATENATE(D1929,E1929),градация!A:D,4,0)</f>
        <v>2</v>
      </c>
      <c r="N1929">
        <f>VLOOKUP( CONCATENATE(G1929,H1929),градация!F:I,4,0)</f>
        <v>1</v>
      </c>
    </row>
    <row r="1930" spans="1:14" hidden="1" x14ac:dyDescent="0.3">
      <c r="A1930" t="s">
        <v>16</v>
      </c>
      <c r="B1930">
        <v>81</v>
      </c>
      <c r="C1930">
        <v>79</v>
      </c>
      <c r="D1930">
        <v>25</v>
      </c>
      <c r="E1930">
        <v>50</v>
      </c>
      <c r="F1930" t="s">
        <v>17</v>
      </c>
      <c r="G1930">
        <v>0</v>
      </c>
      <c r="H1930">
        <v>166</v>
      </c>
      <c r="I1930">
        <v>180</v>
      </c>
      <c r="J1930" t="s">
        <v>5</v>
      </c>
      <c r="K1930">
        <v>6.3</v>
      </c>
      <c r="L1930">
        <f t="shared" si="30"/>
        <v>28.571428571428573</v>
      </c>
      <c r="M1930">
        <f>VLOOKUP( CONCATENATE(D1930,E1930),градация!A:D,4,0)</f>
        <v>3</v>
      </c>
      <c r="N1930">
        <f>VLOOKUP( CONCATENATE(G1930,H1930),градация!F:I,4,0)</f>
        <v>1</v>
      </c>
    </row>
    <row r="1931" spans="1:14" hidden="1" x14ac:dyDescent="0.3">
      <c r="A1931" t="s">
        <v>16</v>
      </c>
      <c r="B1931">
        <v>81</v>
      </c>
      <c r="C1931">
        <v>79</v>
      </c>
      <c r="D1931">
        <v>0</v>
      </c>
      <c r="E1931">
        <v>5</v>
      </c>
      <c r="F1931" t="s">
        <v>17</v>
      </c>
      <c r="G1931">
        <v>166</v>
      </c>
      <c r="H1931">
        <v>333</v>
      </c>
      <c r="I1931">
        <v>210</v>
      </c>
      <c r="J1931" t="s">
        <v>5</v>
      </c>
      <c r="K1931">
        <v>6.3</v>
      </c>
      <c r="L1931">
        <f t="shared" si="30"/>
        <v>33.333333333333336</v>
      </c>
      <c r="M1931">
        <f>VLOOKUP( CONCATENATE(D1931,E1931),градация!A:D,4,0)</f>
        <v>1</v>
      </c>
      <c r="N1931">
        <f>VLOOKUP( CONCATENATE(G1931,H1931),градация!F:I,4,0)</f>
        <v>2</v>
      </c>
    </row>
    <row r="1932" spans="1:14" hidden="1" x14ac:dyDescent="0.3">
      <c r="A1932" t="s">
        <v>16</v>
      </c>
      <c r="B1932">
        <v>81</v>
      </c>
      <c r="C1932">
        <v>79</v>
      </c>
      <c r="D1932">
        <v>5</v>
      </c>
      <c r="E1932">
        <v>25</v>
      </c>
      <c r="F1932" t="s">
        <v>17</v>
      </c>
      <c r="G1932">
        <v>166</v>
      </c>
      <c r="H1932">
        <v>333</v>
      </c>
      <c r="I1932">
        <v>205</v>
      </c>
      <c r="J1932" t="s">
        <v>5</v>
      </c>
      <c r="K1932">
        <v>6.3</v>
      </c>
      <c r="L1932">
        <f t="shared" si="30"/>
        <v>32.539682539682538</v>
      </c>
      <c r="M1932">
        <f>VLOOKUP( CONCATENATE(D1932,E1932),градация!A:D,4,0)</f>
        <v>2</v>
      </c>
      <c r="N1932">
        <f>VLOOKUP( CONCATENATE(G1932,H1932),градация!F:I,4,0)</f>
        <v>2</v>
      </c>
    </row>
    <row r="1933" spans="1:14" hidden="1" x14ac:dyDescent="0.3">
      <c r="A1933" t="s">
        <v>16</v>
      </c>
      <c r="B1933">
        <v>81</v>
      </c>
      <c r="C1933">
        <v>79</v>
      </c>
      <c r="D1933">
        <v>25</v>
      </c>
      <c r="E1933">
        <v>50</v>
      </c>
      <c r="F1933" t="s">
        <v>17</v>
      </c>
      <c r="G1933">
        <v>166</v>
      </c>
      <c r="H1933">
        <v>333</v>
      </c>
      <c r="I1933">
        <v>200</v>
      </c>
      <c r="J1933" t="s">
        <v>5</v>
      </c>
      <c r="K1933">
        <v>6.3</v>
      </c>
      <c r="L1933">
        <f t="shared" si="30"/>
        <v>31.746031746031747</v>
      </c>
      <c r="M1933">
        <f>VLOOKUP( CONCATENATE(D1933,E1933),градация!A:D,4,0)</f>
        <v>3</v>
      </c>
      <c r="N1933">
        <f>VLOOKUP( CONCATENATE(G1933,H1933),градация!F:I,4,0)</f>
        <v>2</v>
      </c>
    </row>
    <row r="1934" spans="1:14" x14ac:dyDescent="0.3">
      <c r="A1934" t="s">
        <v>16</v>
      </c>
      <c r="B1934">
        <v>81</v>
      </c>
      <c r="C1934">
        <v>79</v>
      </c>
      <c r="D1934">
        <v>0</v>
      </c>
      <c r="E1934">
        <v>5000</v>
      </c>
      <c r="F1934" t="s">
        <v>18</v>
      </c>
      <c r="G1934">
        <v>333</v>
      </c>
      <c r="H1934">
        <v>1000000</v>
      </c>
      <c r="I1934">
        <v>0.55000000000000004</v>
      </c>
      <c r="J1934" t="s">
        <v>5</v>
      </c>
      <c r="K1934">
        <v>6.3</v>
      </c>
      <c r="L1934">
        <f t="shared" si="30"/>
        <v>8.7301587301587311E-2</v>
      </c>
      <c r="M1934">
        <f>VLOOKUP( CONCATENATE(D1934,E1934),градация!A:D,4,0)</f>
        <v>4</v>
      </c>
      <c r="N1934">
        <f>VLOOKUP( CONCATENATE(G1934,H1934),градация!F:I,4,0)</f>
        <v>3</v>
      </c>
    </row>
    <row r="1935" spans="1:14" x14ac:dyDescent="0.3">
      <c r="A1935" t="s">
        <v>16</v>
      </c>
      <c r="B1935">
        <v>81</v>
      </c>
      <c r="C1935">
        <v>79</v>
      </c>
      <c r="D1935">
        <v>5000</v>
      </c>
      <c r="E1935">
        <v>10000</v>
      </c>
      <c r="F1935" t="s">
        <v>18</v>
      </c>
      <c r="G1935">
        <v>333</v>
      </c>
      <c r="H1935">
        <v>1000000</v>
      </c>
      <c r="I1935">
        <v>0.54</v>
      </c>
      <c r="J1935" t="s">
        <v>5</v>
      </c>
      <c r="K1935">
        <v>6.3</v>
      </c>
      <c r="L1935">
        <f t="shared" si="30"/>
        <v>8.5714285714285729E-2</v>
      </c>
      <c r="M1935">
        <f>VLOOKUP( CONCATENATE(D1935,E1935),градация!A:D,4,0)</f>
        <v>5</v>
      </c>
      <c r="N1935">
        <f>VLOOKUP( CONCATENATE(G1935,H1935),градация!F:I,4,0)</f>
        <v>3</v>
      </c>
    </row>
    <row r="1936" spans="1:14" x14ac:dyDescent="0.3">
      <c r="A1936" t="s">
        <v>16</v>
      </c>
      <c r="B1936">
        <v>81</v>
      </c>
      <c r="C1936">
        <v>79</v>
      </c>
      <c r="D1936">
        <v>10000</v>
      </c>
      <c r="E1936">
        <v>100000</v>
      </c>
      <c r="F1936" t="s">
        <v>18</v>
      </c>
      <c r="G1936">
        <v>333</v>
      </c>
      <c r="H1936">
        <v>1000000</v>
      </c>
      <c r="I1936">
        <v>0.53</v>
      </c>
      <c r="J1936" t="s">
        <v>5</v>
      </c>
      <c r="K1936">
        <v>6.3</v>
      </c>
      <c r="L1936">
        <f t="shared" si="30"/>
        <v>8.4126984126984133E-2</v>
      </c>
      <c r="M1936">
        <f>VLOOKUP( CONCATENATE(D1936,E1936),градация!A:D,4,0)</f>
        <v>6</v>
      </c>
      <c r="N1936">
        <f>VLOOKUP( CONCATENATE(G1936,H1936),градация!F:I,4,0)</f>
        <v>3</v>
      </c>
    </row>
    <row r="1937" spans="1:14" hidden="1" x14ac:dyDescent="0.3">
      <c r="A1937" t="s">
        <v>16</v>
      </c>
      <c r="B1937">
        <v>32</v>
      </c>
      <c r="C1937">
        <v>79</v>
      </c>
      <c r="D1937">
        <v>0</v>
      </c>
      <c r="E1937">
        <v>5</v>
      </c>
      <c r="F1937" t="s">
        <v>17</v>
      </c>
      <c r="G1937">
        <v>0</v>
      </c>
      <c r="H1937">
        <v>166</v>
      </c>
      <c r="I1937">
        <v>150</v>
      </c>
      <c r="J1937" t="s">
        <v>5</v>
      </c>
      <c r="K1937">
        <v>6.3</v>
      </c>
      <c r="L1937">
        <f t="shared" si="30"/>
        <v>23.80952380952381</v>
      </c>
      <c r="M1937">
        <f>VLOOKUP( CONCATENATE(D1937,E1937),градация!A:D,4,0)</f>
        <v>1</v>
      </c>
      <c r="N1937">
        <f>VLOOKUP( CONCATENATE(G1937,H1937),градация!F:I,4,0)</f>
        <v>1</v>
      </c>
    </row>
    <row r="1938" spans="1:14" hidden="1" x14ac:dyDescent="0.3">
      <c r="A1938" t="s">
        <v>16</v>
      </c>
      <c r="B1938">
        <v>32</v>
      </c>
      <c r="C1938">
        <v>79</v>
      </c>
      <c r="D1938">
        <v>5</v>
      </c>
      <c r="E1938">
        <v>25</v>
      </c>
      <c r="F1938" t="s">
        <v>17</v>
      </c>
      <c r="G1938">
        <v>0</v>
      </c>
      <c r="H1938">
        <v>166</v>
      </c>
      <c r="I1938">
        <v>145</v>
      </c>
      <c r="J1938" t="s">
        <v>5</v>
      </c>
      <c r="K1938">
        <v>6.3</v>
      </c>
      <c r="L1938">
        <f t="shared" si="30"/>
        <v>23.015873015873016</v>
      </c>
      <c r="M1938">
        <f>VLOOKUP( CONCATENATE(D1938,E1938),градация!A:D,4,0)</f>
        <v>2</v>
      </c>
      <c r="N1938">
        <f>VLOOKUP( CONCATENATE(G1938,H1938),градация!F:I,4,0)</f>
        <v>1</v>
      </c>
    </row>
    <row r="1939" spans="1:14" hidden="1" x14ac:dyDescent="0.3">
      <c r="A1939" t="s">
        <v>16</v>
      </c>
      <c r="B1939">
        <v>32</v>
      </c>
      <c r="C1939">
        <v>79</v>
      </c>
      <c r="D1939">
        <v>25</v>
      </c>
      <c r="E1939">
        <v>50</v>
      </c>
      <c r="F1939" t="s">
        <v>17</v>
      </c>
      <c r="G1939">
        <v>0</v>
      </c>
      <c r="H1939">
        <v>166</v>
      </c>
      <c r="I1939">
        <v>140</v>
      </c>
      <c r="J1939" t="s">
        <v>5</v>
      </c>
      <c r="K1939">
        <v>6.3</v>
      </c>
      <c r="L1939">
        <f t="shared" si="30"/>
        <v>22.222222222222221</v>
      </c>
      <c r="M1939">
        <f>VLOOKUP( CONCATENATE(D1939,E1939),градация!A:D,4,0)</f>
        <v>3</v>
      </c>
      <c r="N1939">
        <f>VLOOKUP( CONCATENATE(G1939,H1939),градация!F:I,4,0)</f>
        <v>1</v>
      </c>
    </row>
    <row r="1940" spans="1:14" hidden="1" x14ac:dyDescent="0.3">
      <c r="A1940" t="s">
        <v>16</v>
      </c>
      <c r="B1940">
        <v>32</v>
      </c>
      <c r="C1940">
        <v>79</v>
      </c>
      <c r="D1940">
        <v>0</v>
      </c>
      <c r="E1940">
        <v>5</v>
      </c>
      <c r="F1940" t="s">
        <v>17</v>
      </c>
      <c r="G1940">
        <v>166</v>
      </c>
      <c r="H1940">
        <v>333</v>
      </c>
      <c r="I1940">
        <v>170</v>
      </c>
      <c r="J1940" t="s">
        <v>5</v>
      </c>
      <c r="K1940">
        <v>6.3</v>
      </c>
      <c r="L1940">
        <f t="shared" si="30"/>
        <v>26.984126984126984</v>
      </c>
      <c r="M1940">
        <f>VLOOKUP( CONCATENATE(D1940,E1940),градация!A:D,4,0)</f>
        <v>1</v>
      </c>
      <c r="N1940">
        <f>VLOOKUP( CONCATENATE(G1940,H1940),градация!F:I,4,0)</f>
        <v>2</v>
      </c>
    </row>
    <row r="1941" spans="1:14" hidden="1" x14ac:dyDescent="0.3">
      <c r="A1941" t="s">
        <v>16</v>
      </c>
      <c r="B1941">
        <v>32</v>
      </c>
      <c r="C1941">
        <v>79</v>
      </c>
      <c r="D1941">
        <v>5</v>
      </c>
      <c r="E1941">
        <v>25</v>
      </c>
      <c r="F1941" t="s">
        <v>17</v>
      </c>
      <c r="G1941">
        <v>166</v>
      </c>
      <c r="H1941">
        <v>333</v>
      </c>
      <c r="I1941">
        <v>160</v>
      </c>
      <c r="J1941" t="s">
        <v>5</v>
      </c>
      <c r="K1941">
        <v>6.3</v>
      </c>
      <c r="L1941">
        <f t="shared" si="30"/>
        <v>25.396825396825399</v>
      </c>
      <c r="M1941">
        <f>VLOOKUP( CONCATENATE(D1941,E1941),градация!A:D,4,0)</f>
        <v>2</v>
      </c>
      <c r="N1941">
        <f>VLOOKUP( CONCATENATE(G1941,H1941),градация!F:I,4,0)</f>
        <v>2</v>
      </c>
    </row>
    <row r="1942" spans="1:14" hidden="1" x14ac:dyDescent="0.3">
      <c r="A1942" t="s">
        <v>16</v>
      </c>
      <c r="B1942">
        <v>32</v>
      </c>
      <c r="C1942">
        <v>79</v>
      </c>
      <c r="D1942">
        <v>25</v>
      </c>
      <c r="E1942">
        <v>50</v>
      </c>
      <c r="F1942" t="s">
        <v>17</v>
      </c>
      <c r="G1942">
        <v>166</v>
      </c>
      <c r="H1942">
        <v>333</v>
      </c>
      <c r="I1942">
        <v>150</v>
      </c>
      <c r="J1942" t="s">
        <v>5</v>
      </c>
      <c r="K1942">
        <v>6.3</v>
      </c>
      <c r="L1942">
        <f t="shared" si="30"/>
        <v>23.80952380952381</v>
      </c>
      <c r="M1942">
        <f>VLOOKUP( CONCATENATE(D1942,E1942),градация!A:D,4,0)</f>
        <v>3</v>
      </c>
      <c r="N1942">
        <f>VLOOKUP( CONCATENATE(G1942,H1942),градация!F:I,4,0)</f>
        <v>2</v>
      </c>
    </row>
    <row r="1943" spans="1:14" x14ac:dyDescent="0.3">
      <c r="A1943" t="s">
        <v>16</v>
      </c>
      <c r="B1943">
        <v>32</v>
      </c>
      <c r="C1943">
        <v>79</v>
      </c>
      <c r="D1943">
        <v>0</v>
      </c>
      <c r="E1943">
        <v>5000</v>
      </c>
      <c r="F1943" t="s">
        <v>18</v>
      </c>
      <c r="G1943">
        <v>333</v>
      </c>
      <c r="H1943">
        <v>1000000</v>
      </c>
      <c r="I1943">
        <v>0.48</v>
      </c>
      <c r="J1943" t="s">
        <v>5</v>
      </c>
      <c r="K1943">
        <v>6.3</v>
      </c>
      <c r="L1943">
        <f t="shared" si="30"/>
        <v>7.6190476190476183E-2</v>
      </c>
      <c r="M1943">
        <f>VLOOKUP( CONCATENATE(D1943,E1943),градация!A:D,4,0)</f>
        <v>4</v>
      </c>
      <c r="N1943">
        <f>VLOOKUP( CONCATENATE(G1943,H1943),градация!F:I,4,0)</f>
        <v>3</v>
      </c>
    </row>
    <row r="1944" spans="1:14" x14ac:dyDescent="0.3">
      <c r="A1944" t="s">
        <v>16</v>
      </c>
      <c r="B1944">
        <v>32</v>
      </c>
      <c r="C1944">
        <v>79</v>
      </c>
      <c r="D1944">
        <v>5000</v>
      </c>
      <c r="E1944">
        <v>10000</v>
      </c>
      <c r="F1944" t="s">
        <v>18</v>
      </c>
      <c r="G1944">
        <v>333</v>
      </c>
      <c r="H1944">
        <v>1000000</v>
      </c>
      <c r="I1944">
        <v>0.47</v>
      </c>
      <c r="J1944" t="s">
        <v>5</v>
      </c>
      <c r="K1944">
        <v>6.3</v>
      </c>
      <c r="L1944">
        <f t="shared" si="30"/>
        <v>7.4603174603174602E-2</v>
      </c>
      <c r="M1944">
        <f>VLOOKUP( CONCATENATE(D1944,E1944),градация!A:D,4,0)</f>
        <v>5</v>
      </c>
      <c r="N1944">
        <f>VLOOKUP( CONCATENATE(G1944,H1944),градация!F:I,4,0)</f>
        <v>3</v>
      </c>
    </row>
    <row r="1945" spans="1:14" x14ac:dyDescent="0.3">
      <c r="A1945" t="s">
        <v>16</v>
      </c>
      <c r="B1945">
        <v>32</v>
      </c>
      <c r="C1945">
        <v>79</v>
      </c>
      <c r="D1945">
        <v>10000</v>
      </c>
      <c r="E1945">
        <v>100000</v>
      </c>
      <c r="F1945" t="s">
        <v>18</v>
      </c>
      <c r="G1945">
        <v>333</v>
      </c>
      <c r="H1945">
        <v>1000000</v>
      </c>
      <c r="I1945">
        <v>0.46</v>
      </c>
      <c r="J1945" t="s">
        <v>5</v>
      </c>
      <c r="K1945">
        <v>6.3</v>
      </c>
      <c r="L1945">
        <f t="shared" si="30"/>
        <v>7.301587301587302E-2</v>
      </c>
      <c r="M1945">
        <f>VLOOKUP( CONCATENATE(D1945,E1945),градация!A:D,4,0)</f>
        <v>6</v>
      </c>
      <c r="N1945">
        <f>VLOOKUP( CONCATENATE(G1945,H1945),градация!F:I,4,0)</f>
        <v>3</v>
      </c>
    </row>
    <row r="1946" spans="1:14" hidden="1" x14ac:dyDescent="0.3">
      <c r="A1946" t="s">
        <v>16</v>
      </c>
      <c r="B1946">
        <v>119</v>
      </c>
      <c r="C1946">
        <v>79</v>
      </c>
      <c r="D1946">
        <v>0</v>
      </c>
      <c r="E1946">
        <v>5</v>
      </c>
      <c r="F1946" t="s">
        <v>17</v>
      </c>
      <c r="G1946">
        <v>0</v>
      </c>
      <c r="H1946">
        <v>166</v>
      </c>
      <c r="I1946">
        <v>145</v>
      </c>
      <c r="J1946" t="s">
        <v>5</v>
      </c>
      <c r="K1946">
        <v>6.3</v>
      </c>
      <c r="L1946">
        <f t="shared" si="30"/>
        <v>23.015873015873016</v>
      </c>
      <c r="M1946">
        <f>VLOOKUP( CONCATENATE(D1946,E1946),градация!A:D,4,0)</f>
        <v>1</v>
      </c>
      <c r="N1946">
        <f>VLOOKUP( CONCATENATE(G1946,H1946),градация!F:I,4,0)</f>
        <v>1</v>
      </c>
    </row>
    <row r="1947" spans="1:14" hidden="1" x14ac:dyDescent="0.3">
      <c r="A1947" t="s">
        <v>16</v>
      </c>
      <c r="B1947">
        <v>119</v>
      </c>
      <c r="C1947">
        <v>79</v>
      </c>
      <c r="D1947">
        <v>5</v>
      </c>
      <c r="E1947">
        <v>25</v>
      </c>
      <c r="F1947" t="s">
        <v>17</v>
      </c>
      <c r="G1947">
        <v>0</v>
      </c>
      <c r="H1947">
        <v>166</v>
      </c>
      <c r="I1947">
        <v>140</v>
      </c>
      <c r="J1947" t="s">
        <v>5</v>
      </c>
      <c r="K1947">
        <v>6.3</v>
      </c>
      <c r="L1947">
        <f t="shared" si="30"/>
        <v>22.222222222222221</v>
      </c>
      <c r="M1947">
        <f>VLOOKUP( CONCATENATE(D1947,E1947),градация!A:D,4,0)</f>
        <v>2</v>
      </c>
      <c r="N1947">
        <f>VLOOKUP( CONCATENATE(G1947,H1947),градация!F:I,4,0)</f>
        <v>1</v>
      </c>
    </row>
    <row r="1948" spans="1:14" hidden="1" x14ac:dyDescent="0.3">
      <c r="A1948" t="s">
        <v>16</v>
      </c>
      <c r="B1948">
        <v>119</v>
      </c>
      <c r="C1948">
        <v>79</v>
      </c>
      <c r="D1948">
        <v>25</v>
      </c>
      <c r="E1948">
        <v>50</v>
      </c>
      <c r="F1948" t="s">
        <v>17</v>
      </c>
      <c r="G1948">
        <v>0</v>
      </c>
      <c r="H1948">
        <v>166</v>
      </c>
      <c r="I1948">
        <v>135</v>
      </c>
      <c r="J1948" t="s">
        <v>5</v>
      </c>
      <c r="K1948">
        <v>6.3</v>
      </c>
      <c r="L1948">
        <f t="shared" si="30"/>
        <v>21.428571428571431</v>
      </c>
      <c r="M1948">
        <f>VLOOKUP( CONCATENATE(D1948,E1948),градация!A:D,4,0)</f>
        <v>3</v>
      </c>
      <c r="N1948">
        <f>VLOOKUP( CONCATENATE(G1948,H1948),градация!F:I,4,0)</f>
        <v>1</v>
      </c>
    </row>
    <row r="1949" spans="1:14" hidden="1" x14ac:dyDescent="0.3">
      <c r="A1949" t="s">
        <v>16</v>
      </c>
      <c r="B1949">
        <v>119</v>
      </c>
      <c r="C1949">
        <v>79</v>
      </c>
      <c r="D1949">
        <v>0</v>
      </c>
      <c r="E1949">
        <v>5</v>
      </c>
      <c r="F1949" t="s">
        <v>17</v>
      </c>
      <c r="G1949">
        <v>166</v>
      </c>
      <c r="H1949">
        <v>333</v>
      </c>
      <c r="I1949">
        <v>165</v>
      </c>
      <c r="J1949" t="s">
        <v>5</v>
      </c>
      <c r="K1949">
        <v>6.3</v>
      </c>
      <c r="L1949">
        <f t="shared" si="30"/>
        <v>26.19047619047619</v>
      </c>
      <c r="M1949">
        <f>VLOOKUP( CONCATENATE(D1949,E1949),градация!A:D,4,0)</f>
        <v>1</v>
      </c>
      <c r="N1949">
        <f>VLOOKUP( CONCATENATE(G1949,H1949),градация!F:I,4,0)</f>
        <v>2</v>
      </c>
    </row>
    <row r="1950" spans="1:14" hidden="1" x14ac:dyDescent="0.3">
      <c r="A1950" t="s">
        <v>16</v>
      </c>
      <c r="B1950">
        <v>119</v>
      </c>
      <c r="C1950">
        <v>79</v>
      </c>
      <c r="D1950">
        <v>5</v>
      </c>
      <c r="E1950">
        <v>25</v>
      </c>
      <c r="F1950" t="s">
        <v>17</v>
      </c>
      <c r="G1950">
        <v>166</v>
      </c>
      <c r="H1950">
        <v>333</v>
      </c>
      <c r="I1950">
        <v>155</v>
      </c>
      <c r="J1950" t="s">
        <v>5</v>
      </c>
      <c r="K1950">
        <v>6.3</v>
      </c>
      <c r="L1950">
        <f t="shared" si="30"/>
        <v>24.603174603174605</v>
      </c>
      <c r="M1950">
        <f>VLOOKUP( CONCATENATE(D1950,E1950),градация!A:D,4,0)</f>
        <v>2</v>
      </c>
      <c r="N1950">
        <f>VLOOKUP( CONCATENATE(G1950,H1950),градация!F:I,4,0)</f>
        <v>2</v>
      </c>
    </row>
    <row r="1951" spans="1:14" hidden="1" x14ac:dyDescent="0.3">
      <c r="A1951" t="s">
        <v>16</v>
      </c>
      <c r="B1951">
        <v>119</v>
      </c>
      <c r="C1951">
        <v>79</v>
      </c>
      <c r="D1951">
        <v>25</v>
      </c>
      <c r="E1951">
        <v>50</v>
      </c>
      <c r="F1951" t="s">
        <v>17</v>
      </c>
      <c r="G1951">
        <v>166</v>
      </c>
      <c r="H1951">
        <v>333</v>
      </c>
      <c r="I1951">
        <v>145</v>
      </c>
      <c r="J1951" t="s">
        <v>5</v>
      </c>
      <c r="K1951">
        <v>6.3</v>
      </c>
      <c r="L1951">
        <f t="shared" si="30"/>
        <v>23.015873015873016</v>
      </c>
      <c r="M1951">
        <f>VLOOKUP( CONCATENATE(D1951,E1951),градация!A:D,4,0)</f>
        <v>3</v>
      </c>
      <c r="N1951">
        <f>VLOOKUP( CONCATENATE(G1951,H1951),градация!F:I,4,0)</f>
        <v>2</v>
      </c>
    </row>
    <row r="1952" spans="1:14" x14ac:dyDescent="0.3">
      <c r="A1952" t="s">
        <v>16</v>
      </c>
      <c r="B1952">
        <v>119</v>
      </c>
      <c r="C1952">
        <v>79</v>
      </c>
      <c r="D1952">
        <v>0</v>
      </c>
      <c r="E1952">
        <v>5000</v>
      </c>
      <c r="F1952" t="s">
        <v>18</v>
      </c>
      <c r="G1952">
        <v>333</v>
      </c>
      <c r="H1952">
        <v>1000000</v>
      </c>
      <c r="I1952">
        <v>0.45</v>
      </c>
      <c r="J1952" t="s">
        <v>5</v>
      </c>
      <c r="K1952">
        <v>6.3</v>
      </c>
      <c r="L1952">
        <f t="shared" si="30"/>
        <v>7.1428571428571438E-2</v>
      </c>
      <c r="M1952">
        <f>VLOOKUP( CONCATENATE(D1952,E1952),градация!A:D,4,0)</f>
        <v>4</v>
      </c>
      <c r="N1952">
        <f>VLOOKUP( CONCATENATE(G1952,H1952),градация!F:I,4,0)</f>
        <v>3</v>
      </c>
    </row>
    <row r="1953" spans="1:14" x14ac:dyDescent="0.3">
      <c r="A1953" t="s">
        <v>16</v>
      </c>
      <c r="B1953">
        <v>119</v>
      </c>
      <c r="C1953">
        <v>79</v>
      </c>
      <c r="D1953">
        <v>5000</v>
      </c>
      <c r="E1953">
        <v>10000</v>
      </c>
      <c r="F1953" t="s">
        <v>18</v>
      </c>
      <c r="G1953">
        <v>333</v>
      </c>
      <c r="H1953">
        <v>1000000</v>
      </c>
      <c r="I1953">
        <v>0.44</v>
      </c>
      <c r="J1953" t="s">
        <v>5</v>
      </c>
      <c r="K1953">
        <v>6.3</v>
      </c>
      <c r="L1953">
        <f t="shared" si="30"/>
        <v>6.9841269841269843E-2</v>
      </c>
      <c r="M1953">
        <f>VLOOKUP( CONCATENATE(D1953,E1953),градация!A:D,4,0)</f>
        <v>5</v>
      </c>
      <c r="N1953">
        <f>VLOOKUP( CONCATENATE(G1953,H1953),градация!F:I,4,0)</f>
        <v>3</v>
      </c>
    </row>
    <row r="1954" spans="1:14" x14ac:dyDescent="0.3">
      <c r="A1954" t="s">
        <v>16</v>
      </c>
      <c r="B1954">
        <v>119</v>
      </c>
      <c r="C1954">
        <v>79</v>
      </c>
      <c r="D1954">
        <v>10000</v>
      </c>
      <c r="E1954">
        <v>100000</v>
      </c>
      <c r="F1954" t="s">
        <v>18</v>
      </c>
      <c r="G1954">
        <v>333</v>
      </c>
      <c r="H1954">
        <v>1000000</v>
      </c>
      <c r="I1954">
        <v>0.43</v>
      </c>
      <c r="J1954" t="s">
        <v>5</v>
      </c>
      <c r="K1954">
        <v>6.3</v>
      </c>
      <c r="L1954">
        <f t="shared" si="30"/>
        <v>6.8253968253968261E-2</v>
      </c>
      <c r="M1954">
        <f>VLOOKUP( CONCATENATE(D1954,E1954),градация!A:D,4,0)</f>
        <v>6</v>
      </c>
      <c r="N1954">
        <f>VLOOKUP( CONCATENATE(G1954,H1954),градация!F:I,4,0)</f>
        <v>3</v>
      </c>
    </row>
    <row r="1955" spans="1:14" hidden="1" x14ac:dyDescent="0.3">
      <c r="A1955" t="s">
        <v>16</v>
      </c>
      <c r="B1955">
        <v>34</v>
      </c>
      <c r="C1955">
        <v>79</v>
      </c>
      <c r="D1955">
        <v>0</v>
      </c>
      <c r="E1955">
        <v>5</v>
      </c>
      <c r="F1955" t="s">
        <v>17</v>
      </c>
      <c r="G1955">
        <v>0</v>
      </c>
      <c r="H1955">
        <v>166</v>
      </c>
      <c r="I1955">
        <v>150</v>
      </c>
      <c r="J1955" t="s">
        <v>5</v>
      </c>
      <c r="K1955">
        <v>6.3</v>
      </c>
      <c r="L1955">
        <f t="shared" si="30"/>
        <v>23.80952380952381</v>
      </c>
      <c r="M1955">
        <f>VLOOKUP( CONCATENATE(D1955,E1955),градация!A:D,4,0)</f>
        <v>1</v>
      </c>
      <c r="N1955">
        <f>VLOOKUP( CONCATENATE(G1955,H1955),градация!F:I,4,0)</f>
        <v>1</v>
      </c>
    </row>
    <row r="1956" spans="1:14" hidden="1" x14ac:dyDescent="0.3">
      <c r="A1956" t="s">
        <v>16</v>
      </c>
      <c r="B1956">
        <v>34</v>
      </c>
      <c r="C1956">
        <v>79</v>
      </c>
      <c r="D1956">
        <v>5</v>
      </c>
      <c r="E1956">
        <v>25</v>
      </c>
      <c r="F1956" t="s">
        <v>17</v>
      </c>
      <c r="G1956">
        <v>0</v>
      </c>
      <c r="H1956">
        <v>166</v>
      </c>
      <c r="I1956">
        <v>145</v>
      </c>
      <c r="J1956" t="s">
        <v>5</v>
      </c>
      <c r="K1956">
        <v>6.3</v>
      </c>
      <c r="L1956">
        <f t="shared" si="30"/>
        <v>23.015873015873016</v>
      </c>
      <c r="M1956">
        <f>VLOOKUP( CONCATENATE(D1956,E1956),градация!A:D,4,0)</f>
        <v>2</v>
      </c>
      <c r="N1956">
        <f>VLOOKUP( CONCATENATE(G1956,H1956),градация!F:I,4,0)</f>
        <v>1</v>
      </c>
    </row>
    <row r="1957" spans="1:14" hidden="1" x14ac:dyDescent="0.3">
      <c r="A1957" t="s">
        <v>16</v>
      </c>
      <c r="B1957">
        <v>34</v>
      </c>
      <c r="C1957">
        <v>79</v>
      </c>
      <c r="D1957">
        <v>25</v>
      </c>
      <c r="E1957">
        <v>50</v>
      </c>
      <c r="F1957" t="s">
        <v>17</v>
      </c>
      <c r="G1957">
        <v>0</v>
      </c>
      <c r="H1957">
        <v>166</v>
      </c>
      <c r="I1957">
        <v>140</v>
      </c>
      <c r="J1957" t="s">
        <v>5</v>
      </c>
      <c r="K1957">
        <v>6.3</v>
      </c>
      <c r="L1957">
        <f t="shared" si="30"/>
        <v>22.222222222222221</v>
      </c>
      <c r="M1957">
        <f>VLOOKUP( CONCATENATE(D1957,E1957),градация!A:D,4,0)</f>
        <v>3</v>
      </c>
      <c r="N1957">
        <f>VLOOKUP( CONCATENATE(G1957,H1957),градация!F:I,4,0)</f>
        <v>1</v>
      </c>
    </row>
    <row r="1958" spans="1:14" hidden="1" x14ac:dyDescent="0.3">
      <c r="A1958" t="s">
        <v>16</v>
      </c>
      <c r="B1958">
        <v>34</v>
      </c>
      <c r="C1958">
        <v>79</v>
      </c>
      <c r="D1958">
        <v>0</v>
      </c>
      <c r="E1958">
        <v>5</v>
      </c>
      <c r="F1958" t="s">
        <v>17</v>
      </c>
      <c r="G1958">
        <v>166</v>
      </c>
      <c r="H1958">
        <v>333</v>
      </c>
      <c r="I1958">
        <v>170</v>
      </c>
      <c r="J1958" t="s">
        <v>5</v>
      </c>
      <c r="K1958">
        <v>6.3</v>
      </c>
      <c r="L1958">
        <f t="shared" si="30"/>
        <v>26.984126984126984</v>
      </c>
      <c r="M1958">
        <f>VLOOKUP( CONCATENATE(D1958,E1958),градация!A:D,4,0)</f>
        <v>1</v>
      </c>
      <c r="N1958">
        <f>VLOOKUP( CONCATENATE(G1958,H1958),градация!F:I,4,0)</f>
        <v>2</v>
      </c>
    </row>
    <row r="1959" spans="1:14" hidden="1" x14ac:dyDescent="0.3">
      <c r="A1959" t="s">
        <v>16</v>
      </c>
      <c r="B1959">
        <v>34</v>
      </c>
      <c r="C1959">
        <v>79</v>
      </c>
      <c r="D1959">
        <v>5</v>
      </c>
      <c r="E1959">
        <v>25</v>
      </c>
      <c r="F1959" t="s">
        <v>17</v>
      </c>
      <c r="G1959">
        <v>166</v>
      </c>
      <c r="H1959">
        <v>333</v>
      </c>
      <c r="I1959">
        <v>165</v>
      </c>
      <c r="J1959" t="s">
        <v>5</v>
      </c>
      <c r="K1959">
        <v>6.3</v>
      </c>
      <c r="L1959">
        <f t="shared" si="30"/>
        <v>26.19047619047619</v>
      </c>
      <c r="M1959">
        <f>VLOOKUP( CONCATENATE(D1959,E1959),градация!A:D,4,0)</f>
        <v>2</v>
      </c>
      <c r="N1959">
        <f>VLOOKUP( CONCATENATE(G1959,H1959),градация!F:I,4,0)</f>
        <v>2</v>
      </c>
    </row>
    <row r="1960" spans="1:14" hidden="1" x14ac:dyDescent="0.3">
      <c r="A1960" t="s">
        <v>16</v>
      </c>
      <c r="B1960">
        <v>34</v>
      </c>
      <c r="C1960">
        <v>79</v>
      </c>
      <c r="D1960">
        <v>25</v>
      </c>
      <c r="E1960">
        <v>50</v>
      </c>
      <c r="F1960" t="s">
        <v>17</v>
      </c>
      <c r="G1960">
        <v>166</v>
      </c>
      <c r="H1960">
        <v>333</v>
      </c>
      <c r="I1960">
        <v>160</v>
      </c>
      <c r="J1960" t="s">
        <v>5</v>
      </c>
      <c r="K1960">
        <v>6.3</v>
      </c>
      <c r="L1960">
        <f t="shared" si="30"/>
        <v>25.396825396825399</v>
      </c>
      <c r="M1960">
        <f>VLOOKUP( CONCATENATE(D1960,E1960),градация!A:D,4,0)</f>
        <v>3</v>
      </c>
      <c r="N1960">
        <f>VLOOKUP( CONCATENATE(G1960,H1960),градация!F:I,4,0)</f>
        <v>2</v>
      </c>
    </row>
    <row r="1961" spans="1:14" x14ac:dyDescent="0.3">
      <c r="A1961" t="s">
        <v>16</v>
      </c>
      <c r="B1961">
        <v>34</v>
      </c>
      <c r="C1961">
        <v>79</v>
      </c>
      <c r="D1961">
        <v>0</v>
      </c>
      <c r="E1961">
        <v>5000</v>
      </c>
      <c r="F1961" t="s">
        <v>18</v>
      </c>
      <c r="G1961">
        <v>333</v>
      </c>
      <c r="H1961">
        <v>1000000</v>
      </c>
      <c r="I1961">
        <v>0.5</v>
      </c>
      <c r="J1961" t="s">
        <v>5</v>
      </c>
      <c r="K1961">
        <v>6.3</v>
      </c>
      <c r="L1961">
        <f t="shared" si="30"/>
        <v>7.9365079365079361E-2</v>
      </c>
      <c r="M1961">
        <f>VLOOKUP( CONCATENATE(D1961,E1961),градация!A:D,4,0)</f>
        <v>4</v>
      </c>
      <c r="N1961">
        <f>VLOOKUP( CONCATENATE(G1961,H1961),градация!F:I,4,0)</f>
        <v>3</v>
      </c>
    </row>
    <row r="1962" spans="1:14" x14ac:dyDescent="0.3">
      <c r="A1962" t="s">
        <v>16</v>
      </c>
      <c r="B1962">
        <v>34</v>
      </c>
      <c r="C1962">
        <v>79</v>
      </c>
      <c r="D1962">
        <v>5000</v>
      </c>
      <c r="E1962">
        <v>10000</v>
      </c>
      <c r="F1962" t="s">
        <v>18</v>
      </c>
      <c r="G1962">
        <v>333</v>
      </c>
      <c r="H1962">
        <v>1000000</v>
      </c>
      <c r="I1962">
        <v>0.49</v>
      </c>
      <c r="J1962" t="s">
        <v>5</v>
      </c>
      <c r="K1962">
        <v>6.3</v>
      </c>
      <c r="L1962">
        <f t="shared" si="30"/>
        <v>7.7777777777777779E-2</v>
      </c>
      <c r="M1962">
        <f>VLOOKUP( CONCATENATE(D1962,E1962),градация!A:D,4,0)</f>
        <v>5</v>
      </c>
      <c r="N1962">
        <f>VLOOKUP( CONCATENATE(G1962,H1962),градация!F:I,4,0)</f>
        <v>3</v>
      </c>
    </row>
    <row r="1963" spans="1:14" x14ac:dyDescent="0.3">
      <c r="A1963" t="s">
        <v>16</v>
      </c>
      <c r="B1963">
        <v>34</v>
      </c>
      <c r="C1963">
        <v>79</v>
      </c>
      <c r="D1963">
        <v>10000</v>
      </c>
      <c r="E1963">
        <v>100000</v>
      </c>
      <c r="F1963" t="s">
        <v>18</v>
      </c>
      <c r="G1963">
        <v>333</v>
      </c>
      <c r="H1963">
        <v>1000000</v>
      </c>
      <c r="I1963">
        <v>0.48</v>
      </c>
      <c r="J1963" t="s">
        <v>5</v>
      </c>
      <c r="K1963">
        <v>6.3</v>
      </c>
      <c r="L1963">
        <f t="shared" si="30"/>
        <v>7.6190476190476183E-2</v>
      </c>
      <c r="M1963">
        <f>VLOOKUP( CONCATENATE(D1963,E1963),градация!A:D,4,0)</f>
        <v>6</v>
      </c>
      <c r="N1963">
        <f>VLOOKUP( CONCATENATE(G1963,H1963),градация!F:I,4,0)</f>
        <v>3</v>
      </c>
    </row>
    <row r="1964" spans="1:14" hidden="1" x14ac:dyDescent="0.3">
      <c r="A1964" t="s">
        <v>16</v>
      </c>
      <c r="B1964">
        <v>127</v>
      </c>
      <c r="C1964">
        <v>79</v>
      </c>
      <c r="D1964">
        <v>0</v>
      </c>
      <c r="E1964">
        <v>5</v>
      </c>
      <c r="F1964" t="s">
        <v>17</v>
      </c>
      <c r="G1964">
        <v>0</v>
      </c>
      <c r="H1964">
        <v>166</v>
      </c>
      <c r="I1964">
        <v>130</v>
      </c>
      <c r="J1964" t="s">
        <v>5</v>
      </c>
      <c r="K1964">
        <v>6.3</v>
      </c>
      <c r="L1964">
        <f t="shared" si="30"/>
        <v>20.634920634920636</v>
      </c>
      <c r="M1964">
        <f>VLOOKUP( CONCATENATE(D1964,E1964),градация!A:D,4,0)</f>
        <v>1</v>
      </c>
      <c r="N1964">
        <f>VLOOKUP( CONCATENATE(G1964,H1964),градация!F:I,4,0)</f>
        <v>1</v>
      </c>
    </row>
    <row r="1965" spans="1:14" hidden="1" x14ac:dyDescent="0.3">
      <c r="A1965" t="s">
        <v>16</v>
      </c>
      <c r="B1965">
        <v>127</v>
      </c>
      <c r="C1965">
        <v>79</v>
      </c>
      <c r="D1965">
        <v>5</v>
      </c>
      <c r="E1965">
        <v>25</v>
      </c>
      <c r="F1965" t="s">
        <v>17</v>
      </c>
      <c r="G1965">
        <v>0</v>
      </c>
      <c r="H1965">
        <v>166</v>
      </c>
      <c r="I1965">
        <v>125</v>
      </c>
      <c r="J1965" t="s">
        <v>5</v>
      </c>
      <c r="K1965">
        <v>6.3</v>
      </c>
      <c r="L1965">
        <f t="shared" si="30"/>
        <v>19.841269841269842</v>
      </c>
      <c r="M1965">
        <f>VLOOKUP( CONCATENATE(D1965,E1965),градация!A:D,4,0)</f>
        <v>2</v>
      </c>
      <c r="N1965">
        <f>VLOOKUP( CONCATENATE(G1965,H1965),градация!F:I,4,0)</f>
        <v>1</v>
      </c>
    </row>
    <row r="1966" spans="1:14" hidden="1" x14ac:dyDescent="0.3">
      <c r="A1966" t="s">
        <v>16</v>
      </c>
      <c r="B1966">
        <v>127</v>
      </c>
      <c r="C1966">
        <v>79</v>
      </c>
      <c r="D1966">
        <v>25</v>
      </c>
      <c r="E1966">
        <v>50</v>
      </c>
      <c r="F1966" t="s">
        <v>17</v>
      </c>
      <c r="G1966">
        <v>0</v>
      </c>
      <c r="H1966">
        <v>166</v>
      </c>
      <c r="I1966">
        <v>120</v>
      </c>
      <c r="J1966" t="s">
        <v>5</v>
      </c>
      <c r="K1966">
        <v>6.3</v>
      </c>
      <c r="L1966">
        <f t="shared" si="30"/>
        <v>19.047619047619047</v>
      </c>
      <c r="M1966">
        <f>VLOOKUP( CONCATENATE(D1966,E1966),градация!A:D,4,0)</f>
        <v>3</v>
      </c>
      <c r="N1966">
        <f>VLOOKUP( CONCATENATE(G1966,H1966),градация!F:I,4,0)</f>
        <v>1</v>
      </c>
    </row>
    <row r="1967" spans="1:14" hidden="1" x14ac:dyDescent="0.3">
      <c r="A1967" t="s">
        <v>16</v>
      </c>
      <c r="B1967">
        <v>127</v>
      </c>
      <c r="C1967">
        <v>79</v>
      </c>
      <c r="D1967">
        <v>0</v>
      </c>
      <c r="E1967">
        <v>5</v>
      </c>
      <c r="F1967" t="s">
        <v>17</v>
      </c>
      <c r="G1967">
        <v>166</v>
      </c>
      <c r="H1967">
        <v>333</v>
      </c>
      <c r="I1967">
        <v>150</v>
      </c>
      <c r="J1967" t="s">
        <v>5</v>
      </c>
      <c r="K1967">
        <v>6.3</v>
      </c>
      <c r="L1967">
        <f t="shared" si="30"/>
        <v>23.80952380952381</v>
      </c>
      <c r="M1967">
        <f>VLOOKUP( CONCATENATE(D1967,E1967),градация!A:D,4,0)</f>
        <v>1</v>
      </c>
      <c r="N1967">
        <f>VLOOKUP( CONCATENATE(G1967,H1967),градация!F:I,4,0)</f>
        <v>2</v>
      </c>
    </row>
    <row r="1968" spans="1:14" hidden="1" x14ac:dyDescent="0.3">
      <c r="A1968" t="s">
        <v>16</v>
      </c>
      <c r="B1968">
        <v>127</v>
      </c>
      <c r="C1968">
        <v>79</v>
      </c>
      <c r="D1968">
        <v>5</v>
      </c>
      <c r="E1968">
        <v>25</v>
      </c>
      <c r="F1968" t="s">
        <v>17</v>
      </c>
      <c r="G1968">
        <v>166</v>
      </c>
      <c r="H1968">
        <v>333</v>
      </c>
      <c r="I1968">
        <v>140</v>
      </c>
      <c r="J1968" t="s">
        <v>5</v>
      </c>
      <c r="K1968">
        <v>6.3</v>
      </c>
      <c r="L1968">
        <f t="shared" si="30"/>
        <v>22.222222222222221</v>
      </c>
      <c r="M1968">
        <f>VLOOKUP( CONCATENATE(D1968,E1968),градация!A:D,4,0)</f>
        <v>2</v>
      </c>
      <c r="N1968">
        <f>VLOOKUP( CONCATENATE(G1968,H1968),градация!F:I,4,0)</f>
        <v>2</v>
      </c>
    </row>
    <row r="1969" spans="1:14" hidden="1" x14ac:dyDescent="0.3">
      <c r="A1969" t="s">
        <v>16</v>
      </c>
      <c r="B1969">
        <v>127</v>
      </c>
      <c r="C1969">
        <v>79</v>
      </c>
      <c r="D1969">
        <v>25</v>
      </c>
      <c r="E1969">
        <v>50</v>
      </c>
      <c r="F1969" t="s">
        <v>17</v>
      </c>
      <c r="G1969">
        <v>166</v>
      </c>
      <c r="H1969">
        <v>333</v>
      </c>
      <c r="I1969">
        <v>130</v>
      </c>
      <c r="J1969" t="s">
        <v>5</v>
      </c>
      <c r="K1969">
        <v>6.3</v>
      </c>
      <c r="L1969">
        <f t="shared" si="30"/>
        <v>20.634920634920636</v>
      </c>
      <c r="M1969">
        <f>VLOOKUP( CONCATENATE(D1969,E1969),градация!A:D,4,0)</f>
        <v>3</v>
      </c>
      <c r="N1969">
        <f>VLOOKUP( CONCATENATE(G1969,H1969),градация!F:I,4,0)</f>
        <v>2</v>
      </c>
    </row>
    <row r="1970" spans="1:14" x14ac:dyDescent="0.3">
      <c r="A1970" t="s">
        <v>16</v>
      </c>
      <c r="B1970">
        <v>127</v>
      </c>
      <c r="C1970">
        <v>79</v>
      </c>
      <c r="D1970">
        <v>0</v>
      </c>
      <c r="E1970">
        <v>5000</v>
      </c>
      <c r="F1970" t="s">
        <v>18</v>
      </c>
      <c r="G1970">
        <v>333</v>
      </c>
      <c r="H1970">
        <v>1000000</v>
      </c>
      <c r="I1970">
        <v>0.4</v>
      </c>
      <c r="J1970" t="s">
        <v>5</v>
      </c>
      <c r="K1970">
        <v>6.3</v>
      </c>
      <c r="L1970">
        <f t="shared" si="30"/>
        <v>6.3492063492063502E-2</v>
      </c>
      <c r="M1970">
        <f>VLOOKUP( CONCATENATE(D1970,E1970),градация!A:D,4,0)</f>
        <v>4</v>
      </c>
      <c r="N1970">
        <f>VLOOKUP( CONCATENATE(G1970,H1970),градация!F:I,4,0)</f>
        <v>3</v>
      </c>
    </row>
    <row r="1971" spans="1:14" x14ac:dyDescent="0.3">
      <c r="A1971" t="s">
        <v>16</v>
      </c>
      <c r="B1971">
        <v>127</v>
      </c>
      <c r="C1971">
        <v>79</v>
      </c>
      <c r="D1971">
        <v>5000</v>
      </c>
      <c r="E1971">
        <v>10000</v>
      </c>
      <c r="F1971" t="s">
        <v>18</v>
      </c>
      <c r="G1971">
        <v>333</v>
      </c>
      <c r="H1971">
        <v>1000000</v>
      </c>
      <c r="I1971">
        <v>0.39</v>
      </c>
      <c r="J1971" t="s">
        <v>5</v>
      </c>
      <c r="K1971">
        <v>6.3</v>
      </c>
      <c r="L1971">
        <f t="shared" si="30"/>
        <v>6.1904761904761907E-2</v>
      </c>
      <c r="M1971">
        <f>VLOOKUP( CONCATENATE(D1971,E1971),градация!A:D,4,0)</f>
        <v>5</v>
      </c>
      <c r="N1971">
        <f>VLOOKUP( CONCATENATE(G1971,H1971),градация!F:I,4,0)</f>
        <v>3</v>
      </c>
    </row>
    <row r="1972" spans="1:14" x14ac:dyDescent="0.3">
      <c r="A1972" t="s">
        <v>16</v>
      </c>
      <c r="B1972">
        <v>127</v>
      </c>
      <c r="C1972">
        <v>79</v>
      </c>
      <c r="D1972">
        <v>10000</v>
      </c>
      <c r="E1972">
        <v>100000</v>
      </c>
      <c r="F1972" t="s">
        <v>18</v>
      </c>
      <c r="G1972">
        <v>333</v>
      </c>
      <c r="H1972">
        <v>1000000</v>
      </c>
      <c r="I1972">
        <v>0.38</v>
      </c>
      <c r="J1972" t="s">
        <v>5</v>
      </c>
      <c r="K1972">
        <v>6.3</v>
      </c>
      <c r="L1972">
        <f t="shared" si="30"/>
        <v>6.0317460317460318E-2</v>
      </c>
      <c r="M1972">
        <f>VLOOKUP( CONCATENATE(D1972,E1972),градация!A:D,4,0)</f>
        <v>6</v>
      </c>
      <c r="N1972">
        <f>VLOOKUP( CONCATENATE(G1972,H1972),градация!F:I,4,0)</f>
        <v>3</v>
      </c>
    </row>
    <row r="1973" spans="1:14" hidden="1" x14ac:dyDescent="0.3">
      <c r="A1973" t="s">
        <v>16</v>
      </c>
      <c r="B1973">
        <v>35</v>
      </c>
      <c r="C1973">
        <v>79</v>
      </c>
      <c r="D1973">
        <v>0</v>
      </c>
      <c r="E1973">
        <v>5</v>
      </c>
      <c r="F1973" t="s">
        <v>17</v>
      </c>
      <c r="G1973">
        <v>0</v>
      </c>
      <c r="H1973">
        <v>166</v>
      </c>
      <c r="I1973">
        <v>210</v>
      </c>
      <c r="J1973" t="s">
        <v>5</v>
      </c>
      <c r="K1973">
        <v>6.3</v>
      </c>
      <c r="L1973">
        <f t="shared" si="30"/>
        <v>33.333333333333336</v>
      </c>
      <c r="M1973">
        <f>VLOOKUP( CONCATENATE(D1973,E1973),градация!A:D,4,0)</f>
        <v>1</v>
      </c>
      <c r="N1973">
        <f>VLOOKUP( CONCATENATE(G1973,H1973),градация!F:I,4,0)</f>
        <v>1</v>
      </c>
    </row>
    <row r="1974" spans="1:14" hidden="1" x14ac:dyDescent="0.3">
      <c r="A1974" t="s">
        <v>16</v>
      </c>
      <c r="B1974">
        <v>35</v>
      </c>
      <c r="C1974">
        <v>79</v>
      </c>
      <c r="D1974">
        <v>5</v>
      </c>
      <c r="E1974">
        <v>25</v>
      </c>
      <c r="F1974" t="s">
        <v>17</v>
      </c>
      <c r="G1974">
        <v>0</v>
      </c>
      <c r="H1974">
        <v>166</v>
      </c>
      <c r="I1974">
        <v>205</v>
      </c>
      <c r="J1974" t="s">
        <v>5</v>
      </c>
      <c r="K1974">
        <v>6.3</v>
      </c>
      <c r="L1974">
        <f t="shared" si="30"/>
        <v>32.539682539682538</v>
      </c>
      <c r="M1974">
        <f>VLOOKUP( CONCATENATE(D1974,E1974),градация!A:D,4,0)</f>
        <v>2</v>
      </c>
      <c r="N1974">
        <f>VLOOKUP( CONCATENATE(G1974,H1974),градация!F:I,4,0)</f>
        <v>1</v>
      </c>
    </row>
    <row r="1975" spans="1:14" hidden="1" x14ac:dyDescent="0.3">
      <c r="A1975" t="s">
        <v>16</v>
      </c>
      <c r="B1975">
        <v>35</v>
      </c>
      <c r="C1975">
        <v>79</v>
      </c>
      <c r="D1975">
        <v>25</v>
      </c>
      <c r="E1975">
        <v>50</v>
      </c>
      <c r="F1975" t="s">
        <v>17</v>
      </c>
      <c r="G1975">
        <v>0</v>
      </c>
      <c r="H1975">
        <v>166</v>
      </c>
      <c r="I1975">
        <v>200</v>
      </c>
      <c r="J1975" t="s">
        <v>5</v>
      </c>
      <c r="K1975">
        <v>6.3</v>
      </c>
      <c r="L1975">
        <f t="shared" si="30"/>
        <v>31.746031746031747</v>
      </c>
      <c r="M1975">
        <f>VLOOKUP( CONCATENATE(D1975,E1975),градация!A:D,4,0)</f>
        <v>3</v>
      </c>
      <c r="N1975">
        <f>VLOOKUP( CONCATENATE(G1975,H1975),градация!F:I,4,0)</f>
        <v>1</v>
      </c>
    </row>
    <row r="1976" spans="1:14" hidden="1" x14ac:dyDescent="0.3">
      <c r="A1976" t="s">
        <v>16</v>
      </c>
      <c r="B1976">
        <v>35</v>
      </c>
      <c r="C1976">
        <v>79</v>
      </c>
      <c r="D1976">
        <v>0</v>
      </c>
      <c r="E1976">
        <v>5</v>
      </c>
      <c r="F1976" t="s">
        <v>17</v>
      </c>
      <c r="G1976">
        <v>166</v>
      </c>
      <c r="H1976">
        <v>333</v>
      </c>
      <c r="I1976">
        <v>230</v>
      </c>
      <c r="J1976" t="s">
        <v>5</v>
      </c>
      <c r="K1976">
        <v>6.3</v>
      </c>
      <c r="L1976">
        <f t="shared" si="30"/>
        <v>36.507936507936506</v>
      </c>
      <c r="M1976">
        <f>VLOOKUP( CONCATENATE(D1976,E1976),градация!A:D,4,0)</f>
        <v>1</v>
      </c>
      <c r="N1976">
        <f>VLOOKUP( CONCATENATE(G1976,H1976),градация!F:I,4,0)</f>
        <v>2</v>
      </c>
    </row>
    <row r="1977" spans="1:14" hidden="1" x14ac:dyDescent="0.3">
      <c r="A1977" t="s">
        <v>16</v>
      </c>
      <c r="B1977">
        <v>35</v>
      </c>
      <c r="C1977">
        <v>79</v>
      </c>
      <c r="D1977">
        <v>5</v>
      </c>
      <c r="E1977">
        <v>25</v>
      </c>
      <c r="F1977" t="s">
        <v>17</v>
      </c>
      <c r="G1977">
        <v>166</v>
      </c>
      <c r="H1977">
        <v>333</v>
      </c>
      <c r="I1977">
        <v>220</v>
      </c>
      <c r="J1977" t="s">
        <v>5</v>
      </c>
      <c r="K1977">
        <v>6.3</v>
      </c>
      <c r="L1977">
        <f t="shared" si="30"/>
        <v>34.920634920634924</v>
      </c>
      <c r="M1977">
        <f>VLOOKUP( CONCATENATE(D1977,E1977),градация!A:D,4,0)</f>
        <v>2</v>
      </c>
      <c r="N1977">
        <f>VLOOKUP( CONCATENATE(G1977,H1977),градация!F:I,4,0)</f>
        <v>2</v>
      </c>
    </row>
    <row r="1978" spans="1:14" hidden="1" x14ac:dyDescent="0.3">
      <c r="A1978" t="s">
        <v>16</v>
      </c>
      <c r="B1978">
        <v>35</v>
      </c>
      <c r="C1978">
        <v>79</v>
      </c>
      <c r="D1978">
        <v>25</v>
      </c>
      <c r="E1978">
        <v>50</v>
      </c>
      <c r="F1978" t="s">
        <v>17</v>
      </c>
      <c r="G1978">
        <v>166</v>
      </c>
      <c r="H1978">
        <v>333</v>
      </c>
      <c r="I1978">
        <v>210</v>
      </c>
      <c r="J1978" t="s">
        <v>5</v>
      </c>
      <c r="K1978">
        <v>6.3</v>
      </c>
      <c r="L1978">
        <f t="shared" si="30"/>
        <v>33.333333333333336</v>
      </c>
      <c r="M1978">
        <f>VLOOKUP( CONCATENATE(D1978,E1978),градация!A:D,4,0)</f>
        <v>3</v>
      </c>
      <c r="N1978">
        <f>VLOOKUP( CONCATENATE(G1978,H1978),градация!F:I,4,0)</f>
        <v>2</v>
      </c>
    </row>
    <row r="1979" spans="1:14" x14ac:dyDescent="0.3">
      <c r="A1979" t="s">
        <v>16</v>
      </c>
      <c r="B1979">
        <v>35</v>
      </c>
      <c r="C1979">
        <v>79</v>
      </c>
      <c r="D1979">
        <v>0</v>
      </c>
      <c r="E1979">
        <v>5000</v>
      </c>
      <c r="F1979" t="s">
        <v>18</v>
      </c>
      <c r="G1979">
        <v>333</v>
      </c>
      <c r="H1979">
        <v>1000000</v>
      </c>
      <c r="I1979">
        <v>0.75</v>
      </c>
      <c r="J1979" t="s">
        <v>5</v>
      </c>
      <c r="K1979">
        <v>6.3</v>
      </c>
      <c r="L1979">
        <f t="shared" si="30"/>
        <v>0.11904761904761905</v>
      </c>
      <c r="M1979">
        <f>VLOOKUP( CONCATENATE(D1979,E1979),градация!A:D,4,0)</f>
        <v>4</v>
      </c>
      <c r="N1979">
        <f>VLOOKUP( CONCATENATE(G1979,H1979),градация!F:I,4,0)</f>
        <v>3</v>
      </c>
    </row>
    <row r="1980" spans="1:14" x14ac:dyDescent="0.3">
      <c r="A1980" t="s">
        <v>16</v>
      </c>
      <c r="B1980">
        <v>35</v>
      </c>
      <c r="C1980">
        <v>79</v>
      </c>
      <c r="D1980">
        <v>5000</v>
      </c>
      <c r="E1980">
        <v>10000</v>
      </c>
      <c r="F1980" t="s">
        <v>18</v>
      </c>
      <c r="G1980">
        <v>333</v>
      </c>
      <c r="H1980">
        <v>1000000</v>
      </c>
      <c r="I1980">
        <v>0.74</v>
      </c>
      <c r="J1980" t="s">
        <v>5</v>
      </c>
      <c r="K1980">
        <v>6.3</v>
      </c>
      <c r="L1980">
        <f t="shared" si="30"/>
        <v>0.11746031746031746</v>
      </c>
      <c r="M1980">
        <f>VLOOKUP( CONCATENATE(D1980,E1980),градация!A:D,4,0)</f>
        <v>5</v>
      </c>
      <c r="N1980">
        <f>VLOOKUP( CONCATENATE(G1980,H1980),градация!F:I,4,0)</f>
        <v>3</v>
      </c>
    </row>
    <row r="1981" spans="1:14" x14ac:dyDescent="0.3">
      <c r="A1981" t="s">
        <v>16</v>
      </c>
      <c r="B1981">
        <v>35</v>
      </c>
      <c r="C1981">
        <v>79</v>
      </c>
      <c r="D1981">
        <v>10000</v>
      </c>
      <c r="E1981">
        <v>100000</v>
      </c>
      <c r="F1981" t="s">
        <v>18</v>
      </c>
      <c r="G1981">
        <v>333</v>
      </c>
      <c r="H1981">
        <v>1000000</v>
      </c>
      <c r="I1981">
        <v>0.73</v>
      </c>
      <c r="J1981" t="s">
        <v>5</v>
      </c>
      <c r="K1981">
        <v>6.3</v>
      </c>
      <c r="L1981">
        <f t="shared" si="30"/>
        <v>0.11587301587301588</v>
      </c>
      <c r="M1981">
        <f>VLOOKUP( CONCATENATE(D1981,E1981),градация!A:D,4,0)</f>
        <v>6</v>
      </c>
      <c r="N1981">
        <f>VLOOKUP( CONCATENATE(G1981,H1981),градация!F:I,4,0)</f>
        <v>3</v>
      </c>
    </row>
    <row r="1982" spans="1:14" hidden="1" x14ac:dyDescent="0.3">
      <c r="A1982" t="s">
        <v>16</v>
      </c>
      <c r="B1982">
        <v>104</v>
      </c>
      <c r="C1982">
        <v>79</v>
      </c>
      <c r="D1982">
        <v>0</v>
      </c>
      <c r="E1982">
        <v>5</v>
      </c>
      <c r="F1982" t="s">
        <v>17</v>
      </c>
      <c r="G1982">
        <v>0</v>
      </c>
      <c r="H1982">
        <v>166</v>
      </c>
      <c r="I1982">
        <v>150</v>
      </c>
      <c r="J1982" t="s">
        <v>5</v>
      </c>
      <c r="K1982">
        <v>6.3</v>
      </c>
      <c r="L1982">
        <f t="shared" si="30"/>
        <v>23.80952380952381</v>
      </c>
      <c r="M1982">
        <f>VLOOKUP( CONCATENATE(D1982,E1982),градация!A:D,4,0)</f>
        <v>1</v>
      </c>
      <c r="N1982">
        <f>VLOOKUP( CONCATENATE(G1982,H1982),градация!F:I,4,0)</f>
        <v>1</v>
      </c>
    </row>
    <row r="1983" spans="1:14" hidden="1" x14ac:dyDescent="0.3">
      <c r="A1983" t="s">
        <v>16</v>
      </c>
      <c r="B1983">
        <v>104</v>
      </c>
      <c r="C1983">
        <v>79</v>
      </c>
      <c r="D1983">
        <v>5</v>
      </c>
      <c r="E1983">
        <v>25</v>
      </c>
      <c r="F1983" t="s">
        <v>17</v>
      </c>
      <c r="G1983">
        <v>0</v>
      </c>
      <c r="H1983">
        <v>166</v>
      </c>
      <c r="I1983">
        <v>145</v>
      </c>
      <c r="J1983" t="s">
        <v>5</v>
      </c>
      <c r="K1983">
        <v>6.3</v>
      </c>
      <c r="L1983">
        <f t="shared" si="30"/>
        <v>23.015873015873016</v>
      </c>
      <c r="M1983">
        <f>VLOOKUP( CONCATENATE(D1983,E1983),градация!A:D,4,0)</f>
        <v>2</v>
      </c>
      <c r="N1983">
        <f>VLOOKUP( CONCATENATE(G1983,H1983),градация!F:I,4,0)</f>
        <v>1</v>
      </c>
    </row>
    <row r="1984" spans="1:14" hidden="1" x14ac:dyDescent="0.3">
      <c r="A1984" t="s">
        <v>16</v>
      </c>
      <c r="B1984">
        <v>104</v>
      </c>
      <c r="C1984">
        <v>79</v>
      </c>
      <c r="D1984">
        <v>25</v>
      </c>
      <c r="E1984">
        <v>50</v>
      </c>
      <c r="F1984" t="s">
        <v>17</v>
      </c>
      <c r="G1984">
        <v>0</v>
      </c>
      <c r="H1984">
        <v>166</v>
      </c>
      <c r="I1984">
        <v>140</v>
      </c>
      <c r="J1984" t="s">
        <v>5</v>
      </c>
      <c r="K1984">
        <v>6.3</v>
      </c>
      <c r="L1984">
        <f t="shared" si="30"/>
        <v>22.222222222222221</v>
      </c>
      <c r="M1984">
        <f>VLOOKUP( CONCATENATE(D1984,E1984),градация!A:D,4,0)</f>
        <v>3</v>
      </c>
      <c r="N1984">
        <f>VLOOKUP( CONCATENATE(G1984,H1984),градация!F:I,4,0)</f>
        <v>1</v>
      </c>
    </row>
    <row r="1985" spans="1:14" hidden="1" x14ac:dyDescent="0.3">
      <c r="A1985" t="s">
        <v>16</v>
      </c>
      <c r="B1985">
        <v>104</v>
      </c>
      <c r="C1985">
        <v>79</v>
      </c>
      <c r="D1985">
        <v>0</v>
      </c>
      <c r="E1985">
        <v>5</v>
      </c>
      <c r="F1985" t="s">
        <v>17</v>
      </c>
      <c r="G1985">
        <v>166</v>
      </c>
      <c r="H1985">
        <v>333</v>
      </c>
      <c r="I1985">
        <v>170</v>
      </c>
      <c r="J1985" t="s">
        <v>5</v>
      </c>
      <c r="K1985">
        <v>6.3</v>
      </c>
      <c r="L1985">
        <f t="shared" si="30"/>
        <v>26.984126984126984</v>
      </c>
      <c r="M1985">
        <f>VLOOKUP( CONCATENATE(D1985,E1985),градация!A:D,4,0)</f>
        <v>1</v>
      </c>
      <c r="N1985">
        <f>VLOOKUP( CONCATENATE(G1985,H1985),градация!F:I,4,0)</f>
        <v>2</v>
      </c>
    </row>
    <row r="1986" spans="1:14" hidden="1" x14ac:dyDescent="0.3">
      <c r="A1986" t="s">
        <v>16</v>
      </c>
      <c r="B1986">
        <v>104</v>
      </c>
      <c r="C1986">
        <v>79</v>
      </c>
      <c r="D1986">
        <v>5</v>
      </c>
      <c r="E1986">
        <v>25</v>
      </c>
      <c r="F1986" t="s">
        <v>17</v>
      </c>
      <c r="G1986">
        <v>166</v>
      </c>
      <c r="H1986">
        <v>333</v>
      </c>
      <c r="I1986">
        <v>160</v>
      </c>
      <c r="J1986" t="s">
        <v>5</v>
      </c>
      <c r="K1986">
        <v>6.3</v>
      </c>
      <c r="L1986">
        <f t="shared" si="30"/>
        <v>25.396825396825399</v>
      </c>
      <c r="M1986">
        <f>VLOOKUP( CONCATENATE(D1986,E1986),градация!A:D,4,0)</f>
        <v>2</v>
      </c>
      <c r="N1986">
        <f>VLOOKUP( CONCATENATE(G1986,H1986),градация!F:I,4,0)</f>
        <v>2</v>
      </c>
    </row>
    <row r="1987" spans="1:14" hidden="1" x14ac:dyDescent="0.3">
      <c r="A1987" t="s">
        <v>16</v>
      </c>
      <c r="B1987">
        <v>104</v>
      </c>
      <c r="C1987">
        <v>79</v>
      </c>
      <c r="D1987">
        <v>25</v>
      </c>
      <c r="E1987">
        <v>50</v>
      </c>
      <c r="F1987" t="s">
        <v>17</v>
      </c>
      <c r="G1987">
        <v>166</v>
      </c>
      <c r="H1987">
        <v>333</v>
      </c>
      <c r="I1987">
        <v>150</v>
      </c>
      <c r="J1987" t="s">
        <v>5</v>
      </c>
      <c r="K1987">
        <v>6.3</v>
      </c>
      <c r="L1987">
        <f t="shared" ref="L1987:L2050" si="31">I1987/K1987</f>
        <v>23.80952380952381</v>
      </c>
      <c r="M1987">
        <f>VLOOKUP( CONCATENATE(D1987,E1987),градация!A:D,4,0)</f>
        <v>3</v>
      </c>
      <c r="N1987">
        <f>VLOOKUP( CONCATENATE(G1987,H1987),градация!F:I,4,0)</f>
        <v>2</v>
      </c>
    </row>
    <row r="1988" spans="1:14" x14ac:dyDescent="0.3">
      <c r="A1988" t="s">
        <v>16</v>
      </c>
      <c r="B1988">
        <v>104</v>
      </c>
      <c r="C1988">
        <v>79</v>
      </c>
      <c r="D1988">
        <v>0</v>
      </c>
      <c r="E1988">
        <v>5000</v>
      </c>
      <c r="F1988" t="s">
        <v>18</v>
      </c>
      <c r="G1988">
        <v>333</v>
      </c>
      <c r="H1988">
        <v>1000000</v>
      </c>
      <c r="I1988">
        <v>0.4</v>
      </c>
      <c r="J1988" t="s">
        <v>5</v>
      </c>
      <c r="K1988">
        <v>6.3</v>
      </c>
      <c r="L1988">
        <f t="shared" si="31"/>
        <v>6.3492063492063502E-2</v>
      </c>
      <c r="M1988">
        <f>VLOOKUP( CONCATENATE(D1988,E1988),градация!A:D,4,0)</f>
        <v>4</v>
      </c>
      <c r="N1988">
        <f>VLOOKUP( CONCATENATE(G1988,H1988),градация!F:I,4,0)</f>
        <v>3</v>
      </c>
    </row>
    <row r="1989" spans="1:14" x14ac:dyDescent="0.3">
      <c r="A1989" t="s">
        <v>16</v>
      </c>
      <c r="B1989">
        <v>104</v>
      </c>
      <c r="C1989">
        <v>79</v>
      </c>
      <c r="D1989">
        <v>5000</v>
      </c>
      <c r="E1989">
        <v>10000</v>
      </c>
      <c r="F1989" t="s">
        <v>18</v>
      </c>
      <c r="G1989">
        <v>333</v>
      </c>
      <c r="H1989">
        <v>1000000</v>
      </c>
      <c r="I1989">
        <v>0.39</v>
      </c>
      <c r="J1989" t="s">
        <v>5</v>
      </c>
      <c r="K1989">
        <v>6.3</v>
      </c>
      <c r="L1989">
        <f t="shared" si="31"/>
        <v>6.1904761904761907E-2</v>
      </c>
      <c r="M1989">
        <f>VLOOKUP( CONCATENATE(D1989,E1989),градация!A:D,4,0)</f>
        <v>5</v>
      </c>
      <c r="N1989">
        <f>VLOOKUP( CONCATENATE(G1989,H1989),градация!F:I,4,0)</f>
        <v>3</v>
      </c>
    </row>
    <row r="1990" spans="1:14" x14ac:dyDescent="0.3">
      <c r="A1990" t="s">
        <v>16</v>
      </c>
      <c r="B1990">
        <v>104</v>
      </c>
      <c r="C1990">
        <v>79</v>
      </c>
      <c r="D1990">
        <v>10000</v>
      </c>
      <c r="E1990">
        <v>100000</v>
      </c>
      <c r="F1990" t="s">
        <v>18</v>
      </c>
      <c r="G1990">
        <v>333</v>
      </c>
      <c r="H1990">
        <v>1000000</v>
      </c>
      <c r="I1990">
        <v>0.38</v>
      </c>
      <c r="J1990" t="s">
        <v>5</v>
      </c>
      <c r="K1990">
        <v>6.3</v>
      </c>
      <c r="L1990">
        <f t="shared" si="31"/>
        <v>6.0317460317460318E-2</v>
      </c>
      <c r="M1990">
        <f>VLOOKUP( CONCATENATE(D1990,E1990),градация!A:D,4,0)</f>
        <v>6</v>
      </c>
      <c r="N1990">
        <f>VLOOKUP( CONCATENATE(G1990,H1990),градация!F:I,4,0)</f>
        <v>3</v>
      </c>
    </row>
    <row r="1991" spans="1:14" hidden="1" x14ac:dyDescent="0.3">
      <c r="A1991" t="s">
        <v>16</v>
      </c>
      <c r="B1991">
        <v>37</v>
      </c>
      <c r="C1991">
        <v>79</v>
      </c>
      <c r="D1991">
        <v>0</v>
      </c>
      <c r="E1991">
        <v>5</v>
      </c>
      <c r="F1991" t="s">
        <v>17</v>
      </c>
      <c r="G1991">
        <v>0</v>
      </c>
      <c r="H1991">
        <v>166</v>
      </c>
      <c r="I1991">
        <v>130</v>
      </c>
      <c r="J1991" t="s">
        <v>5</v>
      </c>
      <c r="K1991">
        <v>6.3</v>
      </c>
      <c r="L1991">
        <f t="shared" si="31"/>
        <v>20.634920634920636</v>
      </c>
      <c r="M1991">
        <f>VLOOKUP( CONCATENATE(D1991,E1991),градация!A:D,4,0)</f>
        <v>1</v>
      </c>
      <c r="N1991">
        <f>VLOOKUP( CONCATENATE(G1991,H1991),градация!F:I,4,0)</f>
        <v>1</v>
      </c>
    </row>
    <row r="1992" spans="1:14" hidden="1" x14ac:dyDescent="0.3">
      <c r="A1992" t="s">
        <v>16</v>
      </c>
      <c r="B1992">
        <v>37</v>
      </c>
      <c r="C1992">
        <v>79</v>
      </c>
      <c r="D1992">
        <v>5</v>
      </c>
      <c r="E1992">
        <v>25</v>
      </c>
      <c r="F1992" t="s">
        <v>17</v>
      </c>
      <c r="G1992">
        <v>0</v>
      </c>
      <c r="H1992">
        <v>166</v>
      </c>
      <c r="I1992">
        <v>125</v>
      </c>
      <c r="J1992" t="s">
        <v>5</v>
      </c>
      <c r="K1992">
        <v>6.3</v>
      </c>
      <c r="L1992">
        <f t="shared" si="31"/>
        <v>19.841269841269842</v>
      </c>
      <c r="M1992">
        <f>VLOOKUP( CONCATENATE(D1992,E1992),градация!A:D,4,0)</f>
        <v>2</v>
      </c>
      <c r="N1992">
        <f>VLOOKUP( CONCATENATE(G1992,H1992),градация!F:I,4,0)</f>
        <v>1</v>
      </c>
    </row>
    <row r="1993" spans="1:14" hidden="1" x14ac:dyDescent="0.3">
      <c r="A1993" t="s">
        <v>16</v>
      </c>
      <c r="B1993">
        <v>37</v>
      </c>
      <c r="C1993">
        <v>79</v>
      </c>
      <c r="D1993">
        <v>25</v>
      </c>
      <c r="E1993">
        <v>50</v>
      </c>
      <c r="F1993" t="s">
        <v>17</v>
      </c>
      <c r="G1993">
        <v>0</v>
      </c>
      <c r="H1993">
        <v>166</v>
      </c>
      <c r="I1993">
        <v>120</v>
      </c>
      <c r="J1993" t="s">
        <v>5</v>
      </c>
      <c r="K1993">
        <v>6.3</v>
      </c>
      <c r="L1993">
        <f t="shared" si="31"/>
        <v>19.047619047619047</v>
      </c>
      <c r="M1993">
        <f>VLOOKUP( CONCATENATE(D1993,E1993),градация!A:D,4,0)</f>
        <v>3</v>
      </c>
      <c r="N1993">
        <f>VLOOKUP( CONCATENATE(G1993,H1993),градация!F:I,4,0)</f>
        <v>1</v>
      </c>
    </row>
    <row r="1994" spans="1:14" hidden="1" x14ac:dyDescent="0.3">
      <c r="A1994" t="s">
        <v>16</v>
      </c>
      <c r="B1994">
        <v>37</v>
      </c>
      <c r="C1994">
        <v>79</v>
      </c>
      <c r="D1994">
        <v>0</v>
      </c>
      <c r="E1994">
        <v>5</v>
      </c>
      <c r="F1994" t="s">
        <v>17</v>
      </c>
      <c r="G1994">
        <v>166</v>
      </c>
      <c r="H1994">
        <v>333</v>
      </c>
      <c r="I1994">
        <v>150</v>
      </c>
      <c r="J1994" t="s">
        <v>5</v>
      </c>
      <c r="K1994">
        <v>6.3</v>
      </c>
      <c r="L1994">
        <f t="shared" si="31"/>
        <v>23.80952380952381</v>
      </c>
      <c r="M1994">
        <f>VLOOKUP( CONCATENATE(D1994,E1994),градация!A:D,4,0)</f>
        <v>1</v>
      </c>
      <c r="N1994">
        <f>VLOOKUP( CONCATENATE(G1994,H1994),градация!F:I,4,0)</f>
        <v>2</v>
      </c>
    </row>
    <row r="1995" spans="1:14" hidden="1" x14ac:dyDescent="0.3">
      <c r="A1995" t="s">
        <v>16</v>
      </c>
      <c r="B1995">
        <v>37</v>
      </c>
      <c r="C1995">
        <v>79</v>
      </c>
      <c r="D1995">
        <v>5</v>
      </c>
      <c r="E1995">
        <v>25</v>
      </c>
      <c r="F1995" t="s">
        <v>17</v>
      </c>
      <c r="G1995">
        <v>166</v>
      </c>
      <c r="H1995">
        <v>333</v>
      </c>
      <c r="I1995">
        <v>140</v>
      </c>
      <c r="J1995" t="s">
        <v>5</v>
      </c>
      <c r="K1995">
        <v>6.3</v>
      </c>
      <c r="L1995">
        <f t="shared" si="31"/>
        <v>22.222222222222221</v>
      </c>
      <c r="M1995">
        <f>VLOOKUP( CONCATENATE(D1995,E1995),градация!A:D,4,0)</f>
        <v>2</v>
      </c>
      <c r="N1995">
        <f>VLOOKUP( CONCATENATE(G1995,H1995),градация!F:I,4,0)</f>
        <v>2</v>
      </c>
    </row>
    <row r="1996" spans="1:14" hidden="1" x14ac:dyDescent="0.3">
      <c r="A1996" t="s">
        <v>16</v>
      </c>
      <c r="B1996">
        <v>37</v>
      </c>
      <c r="C1996">
        <v>79</v>
      </c>
      <c r="D1996">
        <v>25</v>
      </c>
      <c r="E1996">
        <v>50</v>
      </c>
      <c r="F1996" t="s">
        <v>17</v>
      </c>
      <c r="G1996">
        <v>166</v>
      </c>
      <c r="H1996">
        <v>333</v>
      </c>
      <c r="I1996">
        <v>135</v>
      </c>
      <c r="J1996" t="s">
        <v>5</v>
      </c>
      <c r="K1996">
        <v>6.3</v>
      </c>
      <c r="L1996">
        <f t="shared" si="31"/>
        <v>21.428571428571431</v>
      </c>
      <c r="M1996">
        <f>VLOOKUP( CONCATENATE(D1996,E1996),градация!A:D,4,0)</f>
        <v>3</v>
      </c>
      <c r="N1996">
        <f>VLOOKUP( CONCATENATE(G1996,H1996),градация!F:I,4,0)</f>
        <v>2</v>
      </c>
    </row>
    <row r="1997" spans="1:14" x14ac:dyDescent="0.3">
      <c r="A1997" t="s">
        <v>16</v>
      </c>
      <c r="B1997">
        <v>37</v>
      </c>
      <c r="C1997">
        <v>79</v>
      </c>
      <c r="D1997">
        <v>0</v>
      </c>
      <c r="E1997">
        <v>5000</v>
      </c>
      <c r="F1997" t="s">
        <v>18</v>
      </c>
      <c r="G1997">
        <v>333</v>
      </c>
      <c r="H1997">
        <v>1000000</v>
      </c>
      <c r="I1997">
        <v>0.44</v>
      </c>
      <c r="J1997" t="s">
        <v>5</v>
      </c>
      <c r="K1997">
        <v>6.3</v>
      </c>
      <c r="L1997">
        <f t="shared" si="31"/>
        <v>6.9841269841269843E-2</v>
      </c>
      <c r="M1997">
        <f>VLOOKUP( CONCATENATE(D1997,E1997),градация!A:D,4,0)</f>
        <v>4</v>
      </c>
      <c r="N1997">
        <f>VLOOKUP( CONCATENATE(G1997,H1997),градация!F:I,4,0)</f>
        <v>3</v>
      </c>
    </row>
    <row r="1998" spans="1:14" x14ac:dyDescent="0.3">
      <c r="A1998" t="s">
        <v>16</v>
      </c>
      <c r="B1998">
        <v>37</v>
      </c>
      <c r="C1998">
        <v>79</v>
      </c>
      <c r="D1998">
        <v>5000</v>
      </c>
      <c r="E1998">
        <v>10000</v>
      </c>
      <c r="F1998" t="s">
        <v>18</v>
      </c>
      <c r="G1998">
        <v>333</v>
      </c>
      <c r="H1998">
        <v>1000000</v>
      </c>
      <c r="I1998">
        <v>0.43</v>
      </c>
      <c r="J1998" t="s">
        <v>5</v>
      </c>
      <c r="K1998">
        <v>6.3</v>
      </c>
      <c r="L1998">
        <f t="shared" si="31"/>
        <v>6.8253968253968261E-2</v>
      </c>
      <c r="M1998">
        <f>VLOOKUP( CONCATENATE(D1998,E1998),градация!A:D,4,0)</f>
        <v>5</v>
      </c>
      <c r="N1998">
        <f>VLOOKUP( CONCATENATE(G1998,H1998),градация!F:I,4,0)</f>
        <v>3</v>
      </c>
    </row>
    <row r="1999" spans="1:14" x14ac:dyDescent="0.3">
      <c r="A1999" t="s">
        <v>16</v>
      </c>
      <c r="B1999">
        <v>37</v>
      </c>
      <c r="C1999">
        <v>79</v>
      </c>
      <c r="D1999">
        <v>10000</v>
      </c>
      <c r="E1999">
        <v>100000</v>
      </c>
      <c r="F1999" t="s">
        <v>18</v>
      </c>
      <c r="G1999">
        <v>333</v>
      </c>
      <c r="H1999">
        <v>1000000</v>
      </c>
      <c r="I1999">
        <v>0.42</v>
      </c>
      <c r="J1999" t="s">
        <v>5</v>
      </c>
      <c r="K1999">
        <v>6.3</v>
      </c>
      <c r="L1999">
        <f t="shared" si="31"/>
        <v>6.6666666666666666E-2</v>
      </c>
      <c r="M1999">
        <f>VLOOKUP( CONCATENATE(D1999,E1999),градация!A:D,4,0)</f>
        <v>6</v>
      </c>
      <c r="N1999">
        <f>VLOOKUP( CONCATENATE(G1999,H1999),градация!F:I,4,0)</f>
        <v>3</v>
      </c>
    </row>
    <row r="2000" spans="1:14" hidden="1" x14ac:dyDescent="0.3">
      <c r="A2000" t="s">
        <v>16</v>
      </c>
      <c r="B2000">
        <v>80</v>
      </c>
      <c r="C2000">
        <v>79</v>
      </c>
      <c r="D2000">
        <v>0</v>
      </c>
      <c r="E2000">
        <v>5</v>
      </c>
      <c r="F2000" t="s">
        <v>17</v>
      </c>
      <c r="G2000">
        <v>0</v>
      </c>
      <c r="H2000">
        <v>166</v>
      </c>
      <c r="I2000">
        <v>150</v>
      </c>
      <c r="J2000" t="s">
        <v>5</v>
      </c>
      <c r="K2000">
        <v>6.3</v>
      </c>
      <c r="L2000">
        <f t="shared" si="31"/>
        <v>23.80952380952381</v>
      </c>
      <c r="M2000">
        <f>VLOOKUP( CONCATENATE(D2000,E2000),градация!A:D,4,0)</f>
        <v>1</v>
      </c>
      <c r="N2000">
        <f>VLOOKUP( CONCATENATE(G2000,H2000),градация!F:I,4,0)</f>
        <v>1</v>
      </c>
    </row>
    <row r="2001" spans="1:14" hidden="1" x14ac:dyDescent="0.3">
      <c r="A2001" t="s">
        <v>16</v>
      </c>
      <c r="B2001">
        <v>80</v>
      </c>
      <c r="C2001">
        <v>79</v>
      </c>
      <c r="D2001">
        <v>5</v>
      </c>
      <c r="E2001">
        <v>25</v>
      </c>
      <c r="F2001" t="s">
        <v>17</v>
      </c>
      <c r="G2001">
        <v>0</v>
      </c>
      <c r="H2001">
        <v>166</v>
      </c>
      <c r="I2001">
        <v>145</v>
      </c>
      <c r="J2001" t="s">
        <v>5</v>
      </c>
      <c r="K2001">
        <v>6.3</v>
      </c>
      <c r="L2001">
        <f t="shared" si="31"/>
        <v>23.015873015873016</v>
      </c>
      <c r="M2001">
        <f>VLOOKUP( CONCATENATE(D2001,E2001),градация!A:D,4,0)</f>
        <v>2</v>
      </c>
      <c r="N2001">
        <f>VLOOKUP( CONCATENATE(G2001,H2001),градация!F:I,4,0)</f>
        <v>1</v>
      </c>
    </row>
    <row r="2002" spans="1:14" hidden="1" x14ac:dyDescent="0.3">
      <c r="A2002" t="s">
        <v>16</v>
      </c>
      <c r="B2002">
        <v>80</v>
      </c>
      <c r="C2002">
        <v>79</v>
      </c>
      <c r="D2002">
        <v>25</v>
      </c>
      <c r="E2002">
        <v>50</v>
      </c>
      <c r="F2002" t="s">
        <v>17</v>
      </c>
      <c r="G2002">
        <v>0</v>
      </c>
      <c r="H2002">
        <v>166</v>
      </c>
      <c r="I2002">
        <v>140</v>
      </c>
      <c r="J2002" t="s">
        <v>5</v>
      </c>
      <c r="K2002">
        <v>6.3</v>
      </c>
      <c r="L2002">
        <f t="shared" si="31"/>
        <v>22.222222222222221</v>
      </c>
      <c r="M2002">
        <f>VLOOKUP( CONCATENATE(D2002,E2002),градация!A:D,4,0)</f>
        <v>3</v>
      </c>
      <c r="N2002">
        <f>VLOOKUP( CONCATENATE(G2002,H2002),градация!F:I,4,0)</f>
        <v>1</v>
      </c>
    </row>
    <row r="2003" spans="1:14" hidden="1" x14ac:dyDescent="0.3">
      <c r="A2003" t="s">
        <v>16</v>
      </c>
      <c r="B2003">
        <v>80</v>
      </c>
      <c r="C2003">
        <v>79</v>
      </c>
      <c r="D2003">
        <v>0</v>
      </c>
      <c r="E2003">
        <v>5</v>
      </c>
      <c r="F2003" t="s">
        <v>17</v>
      </c>
      <c r="G2003">
        <v>166</v>
      </c>
      <c r="H2003">
        <v>333</v>
      </c>
      <c r="I2003">
        <v>170</v>
      </c>
      <c r="J2003" t="s">
        <v>5</v>
      </c>
      <c r="K2003">
        <v>6.3</v>
      </c>
      <c r="L2003">
        <f t="shared" si="31"/>
        <v>26.984126984126984</v>
      </c>
      <c r="M2003">
        <f>VLOOKUP( CONCATENATE(D2003,E2003),градация!A:D,4,0)</f>
        <v>1</v>
      </c>
      <c r="N2003">
        <f>VLOOKUP( CONCATENATE(G2003,H2003),градация!F:I,4,0)</f>
        <v>2</v>
      </c>
    </row>
    <row r="2004" spans="1:14" hidden="1" x14ac:dyDescent="0.3">
      <c r="A2004" t="s">
        <v>16</v>
      </c>
      <c r="B2004">
        <v>80</v>
      </c>
      <c r="C2004">
        <v>79</v>
      </c>
      <c r="D2004">
        <v>5</v>
      </c>
      <c r="E2004">
        <v>25</v>
      </c>
      <c r="F2004" t="s">
        <v>17</v>
      </c>
      <c r="G2004">
        <v>166</v>
      </c>
      <c r="H2004">
        <v>333</v>
      </c>
      <c r="I2004">
        <v>160</v>
      </c>
      <c r="J2004" t="s">
        <v>5</v>
      </c>
      <c r="K2004">
        <v>6.3</v>
      </c>
      <c r="L2004">
        <f t="shared" si="31"/>
        <v>25.396825396825399</v>
      </c>
      <c r="M2004">
        <f>VLOOKUP( CONCATENATE(D2004,E2004),градация!A:D,4,0)</f>
        <v>2</v>
      </c>
      <c r="N2004">
        <f>VLOOKUP( CONCATENATE(G2004,H2004),градация!F:I,4,0)</f>
        <v>2</v>
      </c>
    </row>
    <row r="2005" spans="1:14" hidden="1" x14ac:dyDescent="0.3">
      <c r="A2005" t="s">
        <v>16</v>
      </c>
      <c r="B2005">
        <v>80</v>
      </c>
      <c r="C2005">
        <v>79</v>
      </c>
      <c r="D2005">
        <v>25</v>
      </c>
      <c r="E2005">
        <v>50</v>
      </c>
      <c r="F2005" t="s">
        <v>17</v>
      </c>
      <c r="G2005">
        <v>166</v>
      </c>
      <c r="H2005">
        <v>333</v>
      </c>
      <c r="I2005">
        <v>150</v>
      </c>
      <c r="J2005" t="s">
        <v>5</v>
      </c>
      <c r="K2005">
        <v>6.3</v>
      </c>
      <c r="L2005">
        <f t="shared" si="31"/>
        <v>23.80952380952381</v>
      </c>
      <c r="M2005">
        <f>VLOOKUP( CONCATENATE(D2005,E2005),градация!A:D,4,0)</f>
        <v>3</v>
      </c>
      <c r="N2005">
        <f>VLOOKUP( CONCATENATE(G2005,H2005),градация!F:I,4,0)</f>
        <v>2</v>
      </c>
    </row>
    <row r="2006" spans="1:14" x14ac:dyDescent="0.3">
      <c r="A2006" t="s">
        <v>16</v>
      </c>
      <c r="B2006">
        <v>80</v>
      </c>
      <c r="C2006">
        <v>79</v>
      </c>
      <c r="D2006">
        <v>0</v>
      </c>
      <c r="E2006">
        <v>5000</v>
      </c>
      <c r="F2006" t="s">
        <v>18</v>
      </c>
      <c r="G2006">
        <v>333</v>
      </c>
      <c r="H2006">
        <v>1000000</v>
      </c>
      <c r="I2006">
        <v>0.45</v>
      </c>
      <c r="J2006" t="s">
        <v>5</v>
      </c>
      <c r="K2006">
        <v>6.3</v>
      </c>
      <c r="L2006">
        <f t="shared" si="31"/>
        <v>7.1428571428571438E-2</v>
      </c>
      <c r="M2006">
        <f>VLOOKUP( CONCATENATE(D2006,E2006),градация!A:D,4,0)</f>
        <v>4</v>
      </c>
      <c r="N2006">
        <f>VLOOKUP( CONCATENATE(G2006,H2006),градация!F:I,4,0)</f>
        <v>3</v>
      </c>
    </row>
    <row r="2007" spans="1:14" x14ac:dyDescent="0.3">
      <c r="A2007" t="s">
        <v>16</v>
      </c>
      <c r="B2007">
        <v>80</v>
      </c>
      <c r="C2007">
        <v>79</v>
      </c>
      <c r="D2007">
        <v>5000</v>
      </c>
      <c r="E2007">
        <v>10000</v>
      </c>
      <c r="F2007" t="s">
        <v>18</v>
      </c>
      <c r="G2007">
        <v>333</v>
      </c>
      <c r="H2007">
        <v>1000000</v>
      </c>
      <c r="I2007">
        <v>0.44</v>
      </c>
      <c r="J2007" t="s">
        <v>5</v>
      </c>
      <c r="K2007">
        <v>6.3</v>
      </c>
      <c r="L2007">
        <f t="shared" si="31"/>
        <v>6.9841269841269843E-2</v>
      </c>
      <c r="M2007">
        <f>VLOOKUP( CONCATENATE(D2007,E2007),градация!A:D,4,0)</f>
        <v>5</v>
      </c>
      <c r="N2007">
        <f>VLOOKUP( CONCATENATE(G2007,H2007),градация!F:I,4,0)</f>
        <v>3</v>
      </c>
    </row>
    <row r="2008" spans="1:14" x14ac:dyDescent="0.3">
      <c r="A2008" t="s">
        <v>16</v>
      </c>
      <c r="B2008">
        <v>80</v>
      </c>
      <c r="C2008">
        <v>79</v>
      </c>
      <c r="D2008">
        <v>10000</v>
      </c>
      <c r="E2008">
        <v>100000</v>
      </c>
      <c r="F2008" t="s">
        <v>18</v>
      </c>
      <c r="G2008">
        <v>333</v>
      </c>
      <c r="H2008">
        <v>1000000</v>
      </c>
      <c r="I2008">
        <v>0.13</v>
      </c>
      <c r="J2008" t="s">
        <v>5</v>
      </c>
      <c r="K2008">
        <v>6.3</v>
      </c>
      <c r="L2008">
        <f t="shared" si="31"/>
        <v>2.0634920634920638E-2</v>
      </c>
      <c r="M2008">
        <f>VLOOKUP( CONCATENATE(D2008,E2008),градация!A:D,4,0)</f>
        <v>6</v>
      </c>
      <c r="N2008">
        <f>VLOOKUP( CONCATENATE(G2008,H2008),градация!F:I,4,0)</f>
        <v>3</v>
      </c>
    </row>
    <row r="2009" spans="1:14" hidden="1" x14ac:dyDescent="0.3">
      <c r="A2009" t="s">
        <v>16</v>
      </c>
      <c r="B2009">
        <v>101</v>
      </c>
      <c r="C2009">
        <v>79</v>
      </c>
      <c r="D2009">
        <v>0</v>
      </c>
      <c r="E2009">
        <v>5</v>
      </c>
      <c r="F2009" t="s">
        <v>17</v>
      </c>
      <c r="G2009">
        <v>0</v>
      </c>
      <c r="H2009">
        <v>166</v>
      </c>
      <c r="I2009">
        <v>165</v>
      </c>
      <c r="J2009" t="s">
        <v>5</v>
      </c>
      <c r="K2009">
        <v>6.3</v>
      </c>
      <c r="L2009">
        <f t="shared" si="31"/>
        <v>26.19047619047619</v>
      </c>
      <c r="M2009">
        <f>VLOOKUP( CONCATENATE(D2009,E2009),градация!A:D,4,0)</f>
        <v>1</v>
      </c>
      <c r="N2009">
        <f>VLOOKUP( CONCATENATE(G2009,H2009),градация!F:I,4,0)</f>
        <v>1</v>
      </c>
    </row>
    <row r="2010" spans="1:14" hidden="1" x14ac:dyDescent="0.3">
      <c r="A2010" t="s">
        <v>16</v>
      </c>
      <c r="B2010">
        <v>101</v>
      </c>
      <c r="C2010">
        <v>79</v>
      </c>
      <c r="D2010">
        <v>5</v>
      </c>
      <c r="E2010">
        <v>25</v>
      </c>
      <c r="F2010" t="s">
        <v>17</v>
      </c>
      <c r="G2010">
        <v>0</v>
      </c>
      <c r="H2010">
        <v>166</v>
      </c>
      <c r="I2010">
        <v>160</v>
      </c>
      <c r="J2010" t="s">
        <v>5</v>
      </c>
      <c r="K2010">
        <v>6.3</v>
      </c>
      <c r="L2010">
        <f t="shared" si="31"/>
        <v>25.396825396825399</v>
      </c>
      <c r="M2010">
        <f>VLOOKUP( CONCATENATE(D2010,E2010),градация!A:D,4,0)</f>
        <v>2</v>
      </c>
      <c r="N2010">
        <f>VLOOKUP( CONCATENATE(G2010,H2010),градация!F:I,4,0)</f>
        <v>1</v>
      </c>
    </row>
    <row r="2011" spans="1:14" hidden="1" x14ac:dyDescent="0.3">
      <c r="A2011" t="s">
        <v>16</v>
      </c>
      <c r="B2011">
        <v>101</v>
      </c>
      <c r="C2011">
        <v>79</v>
      </c>
      <c r="D2011">
        <v>25</v>
      </c>
      <c r="E2011">
        <v>50</v>
      </c>
      <c r="F2011" t="s">
        <v>17</v>
      </c>
      <c r="G2011">
        <v>0</v>
      </c>
      <c r="H2011">
        <v>166</v>
      </c>
      <c r="I2011">
        <v>155</v>
      </c>
      <c r="J2011" t="s">
        <v>5</v>
      </c>
      <c r="K2011">
        <v>6.3</v>
      </c>
      <c r="L2011">
        <f t="shared" si="31"/>
        <v>24.603174603174605</v>
      </c>
      <c r="M2011">
        <f>VLOOKUP( CONCATENATE(D2011,E2011),градация!A:D,4,0)</f>
        <v>3</v>
      </c>
      <c r="N2011">
        <f>VLOOKUP( CONCATENATE(G2011,H2011),градация!F:I,4,0)</f>
        <v>1</v>
      </c>
    </row>
    <row r="2012" spans="1:14" hidden="1" x14ac:dyDescent="0.3">
      <c r="A2012" t="s">
        <v>16</v>
      </c>
      <c r="B2012">
        <v>101</v>
      </c>
      <c r="C2012">
        <v>79</v>
      </c>
      <c r="D2012">
        <v>0</v>
      </c>
      <c r="E2012">
        <v>5</v>
      </c>
      <c r="F2012" t="s">
        <v>17</v>
      </c>
      <c r="G2012">
        <v>166</v>
      </c>
      <c r="H2012">
        <v>333</v>
      </c>
      <c r="I2012">
        <v>185</v>
      </c>
      <c r="J2012" t="s">
        <v>5</v>
      </c>
      <c r="K2012">
        <v>6.3</v>
      </c>
      <c r="L2012">
        <f t="shared" si="31"/>
        <v>29.365079365079367</v>
      </c>
      <c r="M2012">
        <f>VLOOKUP( CONCATENATE(D2012,E2012),градация!A:D,4,0)</f>
        <v>1</v>
      </c>
      <c r="N2012">
        <f>VLOOKUP( CONCATENATE(G2012,H2012),градация!F:I,4,0)</f>
        <v>2</v>
      </c>
    </row>
    <row r="2013" spans="1:14" hidden="1" x14ac:dyDescent="0.3">
      <c r="A2013" t="s">
        <v>16</v>
      </c>
      <c r="B2013">
        <v>101</v>
      </c>
      <c r="C2013">
        <v>79</v>
      </c>
      <c r="D2013">
        <v>5</v>
      </c>
      <c r="E2013">
        <v>25</v>
      </c>
      <c r="F2013" t="s">
        <v>17</v>
      </c>
      <c r="G2013">
        <v>166</v>
      </c>
      <c r="H2013">
        <v>333</v>
      </c>
      <c r="I2013">
        <v>175</v>
      </c>
      <c r="J2013" t="s">
        <v>5</v>
      </c>
      <c r="K2013">
        <v>6.3</v>
      </c>
      <c r="L2013">
        <f t="shared" si="31"/>
        <v>27.777777777777779</v>
      </c>
      <c r="M2013">
        <f>VLOOKUP( CONCATENATE(D2013,E2013),градация!A:D,4,0)</f>
        <v>2</v>
      </c>
      <c r="N2013">
        <f>VLOOKUP( CONCATENATE(G2013,H2013),градация!F:I,4,0)</f>
        <v>2</v>
      </c>
    </row>
    <row r="2014" spans="1:14" hidden="1" x14ac:dyDescent="0.3">
      <c r="A2014" t="s">
        <v>16</v>
      </c>
      <c r="B2014">
        <v>101</v>
      </c>
      <c r="C2014">
        <v>79</v>
      </c>
      <c r="D2014">
        <v>25</v>
      </c>
      <c r="E2014">
        <v>50</v>
      </c>
      <c r="F2014" t="s">
        <v>17</v>
      </c>
      <c r="G2014">
        <v>166</v>
      </c>
      <c r="H2014">
        <v>333</v>
      </c>
      <c r="I2014">
        <v>165</v>
      </c>
      <c r="J2014" t="s">
        <v>5</v>
      </c>
      <c r="K2014">
        <v>6.3</v>
      </c>
      <c r="L2014">
        <f t="shared" si="31"/>
        <v>26.19047619047619</v>
      </c>
      <c r="M2014">
        <f>VLOOKUP( CONCATENATE(D2014,E2014),градация!A:D,4,0)</f>
        <v>3</v>
      </c>
      <c r="N2014">
        <f>VLOOKUP( CONCATENATE(G2014,H2014),градация!F:I,4,0)</f>
        <v>2</v>
      </c>
    </row>
    <row r="2015" spans="1:14" x14ac:dyDescent="0.3">
      <c r="A2015" t="s">
        <v>16</v>
      </c>
      <c r="B2015">
        <v>101</v>
      </c>
      <c r="C2015">
        <v>79</v>
      </c>
      <c r="D2015">
        <v>0</v>
      </c>
      <c r="E2015">
        <v>5000</v>
      </c>
      <c r="F2015" t="s">
        <v>18</v>
      </c>
      <c r="G2015">
        <v>333</v>
      </c>
      <c r="H2015">
        <v>1000000</v>
      </c>
      <c r="I2015">
        <v>0.47</v>
      </c>
      <c r="J2015" t="s">
        <v>5</v>
      </c>
      <c r="K2015">
        <v>6.3</v>
      </c>
      <c r="L2015">
        <f t="shared" si="31"/>
        <v>7.4603174603174602E-2</v>
      </c>
      <c r="M2015">
        <f>VLOOKUP( CONCATENATE(D2015,E2015),градация!A:D,4,0)</f>
        <v>4</v>
      </c>
      <c r="N2015">
        <f>VLOOKUP( CONCATENATE(G2015,H2015),градация!F:I,4,0)</f>
        <v>3</v>
      </c>
    </row>
    <row r="2016" spans="1:14" x14ac:dyDescent="0.3">
      <c r="A2016" t="s">
        <v>16</v>
      </c>
      <c r="B2016">
        <v>101</v>
      </c>
      <c r="C2016">
        <v>79</v>
      </c>
      <c r="D2016">
        <v>5000</v>
      </c>
      <c r="E2016">
        <v>10000</v>
      </c>
      <c r="F2016" t="s">
        <v>18</v>
      </c>
      <c r="G2016">
        <v>333</v>
      </c>
      <c r="H2016">
        <v>1000000</v>
      </c>
      <c r="I2016">
        <v>0.46</v>
      </c>
      <c r="J2016" t="s">
        <v>5</v>
      </c>
      <c r="K2016">
        <v>6.3</v>
      </c>
      <c r="L2016">
        <f t="shared" si="31"/>
        <v>7.301587301587302E-2</v>
      </c>
      <c r="M2016">
        <f>VLOOKUP( CONCATENATE(D2016,E2016),градация!A:D,4,0)</f>
        <v>5</v>
      </c>
      <c r="N2016">
        <f>VLOOKUP( CONCATENATE(G2016,H2016),градация!F:I,4,0)</f>
        <v>3</v>
      </c>
    </row>
    <row r="2017" spans="1:14" x14ac:dyDescent="0.3">
      <c r="A2017" t="s">
        <v>16</v>
      </c>
      <c r="B2017">
        <v>101</v>
      </c>
      <c r="C2017">
        <v>79</v>
      </c>
      <c r="D2017">
        <v>10000</v>
      </c>
      <c r="E2017">
        <v>100000</v>
      </c>
      <c r="F2017" t="s">
        <v>18</v>
      </c>
      <c r="G2017">
        <v>333</v>
      </c>
      <c r="H2017">
        <v>1000000</v>
      </c>
      <c r="I2017">
        <v>0.45</v>
      </c>
      <c r="J2017" t="s">
        <v>5</v>
      </c>
      <c r="K2017">
        <v>6.3</v>
      </c>
      <c r="L2017">
        <f t="shared" si="31"/>
        <v>7.1428571428571438E-2</v>
      </c>
      <c r="M2017">
        <f>VLOOKUP( CONCATENATE(D2017,E2017),градация!A:D,4,0)</f>
        <v>6</v>
      </c>
      <c r="N2017">
        <f>VLOOKUP( CONCATENATE(G2017,H2017),градация!F:I,4,0)</f>
        <v>3</v>
      </c>
    </row>
    <row r="2018" spans="1:14" hidden="1" x14ac:dyDescent="0.3">
      <c r="A2018" t="s">
        <v>16</v>
      </c>
      <c r="B2018">
        <v>134</v>
      </c>
      <c r="C2018">
        <v>79</v>
      </c>
      <c r="D2018">
        <v>0</v>
      </c>
      <c r="E2018">
        <v>5</v>
      </c>
      <c r="F2018" t="s">
        <v>17</v>
      </c>
      <c r="G2018">
        <v>0</v>
      </c>
      <c r="H2018">
        <v>166</v>
      </c>
      <c r="I2018">
        <v>150</v>
      </c>
      <c r="J2018" t="s">
        <v>5</v>
      </c>
      <c r="K2018">
        <v>6.3</v>
      </c>
      <c r="L2018">
        <f t="shared" si="31"/>
        <v>23.80952380952381</v>
      </c>
      <c r="M2018">
        <f>VLOOKUP( CONCATENATE(D2018,E2018),градация!A:D,4,0)</f>
        <v>1</v>
      </c>
      <c r="N2018">
        <f>VLOOKUP( CONCATENATE(G2018,H2018),градация!F:I,4,0)</f>
        <v>1</v>
      </c>
    </row>
    <row r="2019" spans="1:14" hidden="1" x14ac:dyDescent="0.3">
      <c r="A2019" t="s">
        <v>16</v>
      </c>
      <c r="B2019">
        <v>134</v>
      </c>
      <c r="C2019">
        <v>79</v>
      </c>
      <c r="D2019">
        <v>5</v>
      </c>
      <c r="E2019">
        <v>25</v>
      </c>
      <c r="F2019" t="s">
        <v>17</v>
      </c>
      <c r="G2019">
        <v>0</v>
      </c>
      <c r="H2019">
        <v>166</v>
      </c>
      <c r="I2019">
        <v>145</v>
      </c>
      <c r="J2019" t="s">
        <v>5</v>
      </c>
      <c r="K2019">
        <v>6.3</v>
      </c>
      <c r="L2019">
        <f t="shared" si="31"/>
        <v>23.015873015873016</v>
      </c>
      <c r="M2019">
        <f>VLOOKUP( CONCATENATE(D2019,E2019),градация!A:D,4,0)</f>
        <v>2</v>
      </c>
      <c r="N2019">
        <f>VLOOKUP( CONCATENATE(G2019,H2019),градация!F:I,4,0)</f>
        <v>1</v>
      </c>
    </row>
    <row r="2020" spans="1:14" hidden="1" x14ac:dyDescent="0.3">
      <c r="A2020" t="s">
        <v>16</v>
      </c>
      <c r="B2020">
        <v>134</v>
      </c>
      <c r="C2020">
        <v>79</v>
      </c>
      <c r="D2020">
        <v>25</v>
      </c>
      <c r="E2020">
        <v>50</v>
      </c>
      <c r="F2020" t="s">
        <v>17</v>
      </c>
      <c r="G2020">
        <v>0</v>
      </c>
      <c r="H2020">
        <v>166</v>
      </c>
      <c r="I2020">
        <v>140</v>
      </c>
      <c r="J2020" t="s">
        <v>5</v>
      </c>
      <c r="K2020">
        <v>6.3</v>
      </c>
      <c r="L2020">
        <f t="shared" si="31"/>
        <v>22.222222222222221</v>
      </c>
      <c r="M2020">
        <f>VLOOKUP( CONCATENATE(D2020,E2020),градация!A:D,4,0)</f>
        <v>3</v>
      </c>
      <c r="N2020">
        <f>VLOOKUP( CONCATENATE(G2020,H2020),градация!F:I,4,0)</f>
        <v>1</v>
      </c>
    </row>
    <row r="2021" spans="1:14" hidden="1" x14ac:dyDescent="0.3">
      <c r="A2021" t="s">
        <v>16</v>
      </c>
      <c r="B2021">
        <v>134</v>
      </c>
      <c r="C2021">
        <v>79</v>
      </c>
      <c r="D2021">
        <v>0</v>
      </c>
      <c r="E2021">
        <v>5</v>
      </c>
      <c r="F2021" t="s">
        <v>17</v>
      </c>
      <c r="G2021">
        <v>166</v>
      </c>
      <c r="H2021">
        <v>333</v>
      </c>
      <c r="I2021">
        <v>170</v>
      </c>
      <c r="J2021" t="s">
        <v>5</v>
      </c>
      <c r="K2021">
        <v>6.3</v>
      </c>
      <c r="L2021">
        <f t="shared" si="31"/>
        <v>26.984126984126984</v>
      </c>
      <c r="M2021">
        <f>VLOOKUP( CONCATENATE(D2021,E2021),градация!A:D,4,0)</f>
        <v>1</v>
      </c>
      <c r="N2021">
        <f>VLOOKUP( CONCATENATE(G2021,H2021),градация!F:I,4,0)</f>
        <v>2</v>
      </c>
    </row>
    <row r="2022" spans="1:14" hidden="1" x14ac:dyDescent="0.3">
      <c r="A2022" t="s">
        <v>16</v>
      </c>
      <c r="B2022">
        <v>134</v>
      </c>
      <c r="C2022">
        <v>79</v>
      </c>
      <c r="D2022">
        <v>5</v>
      </c>
      <c r="E2022">
        <v>25</v>
      </c>
      <c r="F2022" t="s">
        <v>17</v>
      </c>
      <c r="G2022">
        <v>166</v>
      </c>
      <c r="H2022">
        <v>333</v>
      </c>
      <c r="I2022">
        <v>165</v>
      </c>
      <c r="J2022" t="s">
        <v>5</v>
      </c>
      <c r="K2022">
        <v>6.3</v>
      </c>
      <c r="L2022">
        <f t="shared" si="31"/>
        <v>26.19047619047619</v>
      </c>
      <c r="M2022">
        <f>VLOOKUP( CONCATENATE(D2022,E2022),градация!A:D,4,0)</f>
        <v>2</v>
      </c>
      <c r="N2022">
        <f>VLOOKUP( CONCATENATE(G2022,H2022),градация!F:I,4,0)</f>
        <v>2</v>
      </c>
    </row>
    <row r="2023" spans="1:14" hidden="1" x14ac:dyDescent="0.3">
      <c r="A2023" t="s">
        <v>16</v>
      </c>
      <c r="B2023">
        <v>134</v>
      </c>
      <c r="C2023">
        <v>79</v>
      </c>
      <c r="D2023">
        <v>25</v>
      </c>
      <c r="E2023">
        <v>50</v>
      </c>
      <c r="F2023" t="s">
        <v>17</v>
      </c>
      <c r="G2023">
        <v>166</v>
      </c>
      <c r="H2023">
        <v>333</v>
      </c>
      <c r="I2023">
        <v>160</v>
      </c>
      <c r="J2023" t="s">
        <v>5</v>
      </c>
      <c r="K2023">
        <v>6.3</v>
      </c>
      <c r="L2023">
        <f t="shared" si="31"/>
        <v>25.396825396825399</v>
      </c>
      <c r="M2023">
        <f>VLOOKUP( CONCATENATE(D2023,E2023),градация!A:D,4,0)</f>
        <v>3</v>
      </c>
      <c r="N2023">
        <f>VLOOKUP( CONCATENATE(G2023,H2023),градация!F:I,4,0)</f>
        <v>2</v>
      </c>
    </row>
    <row r="2024" spans="1:14" x14ac:dyDescent="0.3">
      <c r="A2024" t="s">
        <v>16</v>
      </c>
      <c r="B2024">
        <v>134</v>
      </c>
      <c r="C2024">
        <v>79</v>
      </c>
      <c r="D2024">
        <v>0</v>
      </c>
      <c r="E2024">
        <v>5000</v>
      </c>
      <c r="F2024" t="s">
        <v>18</v>
      </c>
      <c r="G2024">
        <v>333</v>
      </c>
      <c r="H2024">
        <v>1000000</v>
      </c>
      <c r="I2024">
        <v>0.5</v>
      </c>
      <c r="J2024" t="s">
        <v>5</v>
      </c>
      <c r="K2024">
        <v>6.3</v>
      </c>
      <c r="L2024">
        <f t="shared" si="31"/>
        <v>7.9365079365079361E-2</v>
      </c>
      <c r="M2024">
        <f>VLOOKUP( CONCATENATE(D2024,E2024),градация!A:D,4,0)</f>
        <v>4</v>
      </c>
      <c r="N2024">
        <f>VLOOKUP( CONCATENATE(G2024,H2024),градация!F:I,4,0)</f>
        <v>3</v>
      </c>
    </row>
    <row r="2025" spans="1:14" x14ac:dyDescent="0.3">
      <c r="A2025" t="s">
        <v>16</v>
      </c>
      <c r="B2025">
        <v>134</v>
      </c>
      <c r="C2025">
        <v>79</v>
      </c>
      <c r="D2025">
        <v>5000</v>
      </c>
      <c r="E2025">
        <v>10000</v>
      </c>
      <c r="F2025" t="s">
        <v>18</v>
      </c>
      <c r="G2025">
        <v>333</v>
      </c>
      <c r="H2025">
        <v>1000000</v>
      </c>
      <c r="I2025">
        <v>0.49</v>
      </c>
      <c r="J2025" t="s">
        <v>5</v>
      </c>
      <c r="K2025">
        <v>6.3</v>
      </c>
      <c r="L2025">
        <f t="shared" si="31"/>
        <v>7.7777777777777779E-2</v>
      </c>
      <c r="M2025">
        <f>VLOOKUP( CONCATENATE(D2025,E2025),градация!A:D,4,0)</f>
        <v>5</v>
      </c>
      <c r="N2025">
        <f>VLOOKUP( CONCATENATE(G2025,H2025),градация!F:I,4,0)</f>
        <v>3</v>
      </c>
    </row>
    <row r="2026" spans="1:14" x14ac:dyDescent="0.3">
      <c r="A2026" t="s">
        <v>16</v>
      </c>
      <c r="B2026">
        <v>134</v>
      </c>
      <c r="C2026">
        <v>79</v>
      </c>
      <c r="D2026">
        <v>10000</v>
      </c>
      <c r="E2026">
        <v>100000</v>
      </c>
      <c r="F2026" t="s">
        <v>18</v>
      </c>
      <c r="G2026">
        <v>333</v>
      </c>
      <c r="H2026">
        <v>1000000</v>
      </c>
      <c r="I2026">
        <v>0.48</v>
      </c>
      <c r="J2026" t="s">
        <v>5</v>
      </c>
      <c r="K2026">
        <v>6.3</v>
      </c>
      <c r="L2026">
        <f t="shared" si="31"/>
        <v>7.6190476190476183E-2</v>
      </c>
      <c r="M2026">
        <f>VLOOKUP( CONCATENATE(D2026,E2026),градация!A:D,4,0)</f>
        <v>6</v>
      </c>
      <c r="N2026">
        <f>VLOOKUP( CONCATENATE(G2026,H2026),градация!F:I,4,0)</f>
        <v>3</v>
      </c>
    </row>
    <row r="2027" spans="1:14" hidden="1" x14ac:dyDescent="0.3">
      <c r="A2027" t="s">
        <v>16</v>
      </c>
      <c r="B2027">
        <v>122</v>
      </c>
      <c r="C2027">
        <v>79</v>
      </c>
      <c r="D2027">
        <v>0</v>
      </c>
      <c r="E2027">
        <v>5</v>
      </c>
      <c r="F2027" t="s">
        <v>17</v>
      </c>
      <c r="G2027">
        <v>0</v>
      </c>
      <c r="H2027">
        <v>166</v>
      </c>
      <c r="I2027">
        <v>150</v>
      </c>
      <c r="J2027" t="s">
        <v>5</v>
      </c>
      <c r="K2027">
        <v>6.3</v>
      </c>
      <c r="L2027">
        <f t="shared" si="31"/>
        <v>23.80952380952381</v>
      </c>
      <c r="M2027">
        <f>VLOOKUP( CONCATENATE(D2027,E2027),градация!A:D,4,0)</f>
        <v>1</v>
      </c>
      <c r="N2027">
        <f>VLOOKUP( CONCATENATE(G2027,H2027),градация!F:I,4,0)</f>
        <v>1</v>
      </c>
    </row>
    <row r="2028" spans="1:14" hidden="1" x14ac:dyDescent="0.3">
      <c r="A2028" t="s">
        <v>16</v>
      </c>
      <c r="B2028">
        <v>122</v>
      </c>
      <c r="C2028">
        <v>79</v>
      </c>
      <c r="D2028">
        <v>5</v>
      </c>
      <c r="E2028">
        <v>25</v>
      </c>
      <c r="F2028" t="s">
        <v>17</v>
      </c>
      <c r="G2028">
        <v>0</v>
      </c>
      <c r="H2028">
        <v>166</v>
      </c>
      <c r="I2028">
        <v>145</v>
      </c>
      <c r="J2028" t="s">
        <v>5</v>
      </c>
      <c r="K2028">
        <v>6.3</v>
      </c>
      <c r="L2028">
        <f t="shared" si="31"/>
        <v>23.015873015873016</v>
      </c>
      <c r="M2028">
        <f>VLOOKUP( CONCATENATE(D2028,E2028),градация!A:D,4,0)</f>
        <v>2</v>
      </c>
      <c r="N2028">
        <f>VLOOKUP( CONCATENATE(G2028,H2028),градация!F:I,4,0)</f>
        <v>1</v>
      </c>
    </row>
    <row r="2029" spans="1:14" hidden="1" x14ac:dyDescent="0.3">
      <c r="A2029" t="s">
        <v>16</v>
      </c>
      <c r="B2029">
        <v>122</v>
      </c>
      <c r="C2029">
        <v>79</v>
      </c>
      <c r="D2029">
        <v>25</v>
      </c>
      <c r="E2029">
        <v>50</v>
      </c>
      <c r="F2029" t="s">
        <v>17</v>
      </c>
      <c r="G2029">
        <v>0</v>
      </c>
      <c r="H2029">
        <v>166</v>
      </c>
      <c r="I2029">
        <v>140</v>
      </c>
      <c r="J2029" t="s">
        <v>5</v>
      </c>
      <c r="K2029">
        <v>6.3</v>
      </c>
      <c r="L2029">
        <f t="shared" si="31"/>
        <v>22.222222222222221</v>
      </c>
      <c r="M2029">
        <f>VLOOKUP( CONCATENATE(D2029,E2029),градация!A:D,4,0)</f>
        <v>3</v>
      </c>
      <c r="N2029">
        <f>VLOOKUP( CONCATENATE(G2029,H2029),градация!F:I,4,0)</f>
        <v>1</v>
      </c>
    </row>
    <row r="2030" spans="1:14" hidden="1" x14ac:dyDescent="0.3">
      <c r="A2030" t="s">
        <v>16</v>
      </c>
      <c r="B2030">
        <v>122</v>
      </c>
      <c r="C2030">
        <v>79</v>
      </c>
      <c r="D2030">
        <v>0</v>
      </c>
      <c r="E2030">
        <v>5</v>
      </c>
      <c r="F2030" t="s">
        <v>17</v>
      </c>
      <c r="G2030">
        <v>166</v>
      </c>
      <c r="H2030">
        <v>333</v>
      </c>
      <c r="I2030">
        <v>170</v>
      </c>
      <c r="J2030" t="s">
        <v>5</v>
      </c>
      <c r="K2030">
        <v>6.3</v>
      </c>
      <c r="L2030">
        <f t="shared" si="31"/>
        <v>26.984126984126984</v>
      </c>
      <c r="M2030">
        <f>VLOOKUP( CONCATENATE(D2030,E2030),градация!A:D,4,0)</f>
        <v>1</v>
      </c>
      <c r="N2030">
        <f>VLOOKUP( CONCATENATE(G2030,H2030),градация!F:I,4,0)</f>
        <v>2</v>
      </c>
    </row>
    <row r="2031" spans="1:14" hidden="1" x14ac:dyDescent="0.3">
      <c r="A2031" t="s">
        <v>16</v>
      </c>
      <c r="B2031">
        <v>122</v>
      </c>
      <c r="C2031">
        <v>79</v>
      </c>
      <c r="D2031">
        <v>5</v>
      </c>
      <c r="E2031">
        <v>25</v>
      </c>
      <c r="F2031" t="s">
        <v>17</v>
      </c>
      <c r="G2031">
        <v>166</v>
      </c>
      <c r="H2031">
        <v>333</v>
      </c>
      <c r="I2031">
        <v>160</v>
      </c>
      <c r="J2031" t="s">
        <v>5</v>
      </c>
      <c r="K2031">
        <v>6.3</v>
      </c>
      <c r="L2031">
        <f t="shared" si="31"/>
        <v>25.396825396825399</v>
      </c>
      <c r="M2031">
        <f>VLOOKUP( CONCATENATE(D2031,E2031),градация!A:D,4,0)</f>
        <v>2</v>
      </c>
      <c r="N2031">
        <f>VLOOKUP( CONCATENATE(G2031,H2031),градация!F:I,4,0)</f>
        <v>2</v>
      </c>
    </row>
    <row r="2032" spans="1:14" hidden="1" x14ac:dyDescent="0.3">
      <c r="A2032" t="s">
        <v>16</v>
      </c>
      <c r="B2032">
        <v>122</v>
      </c>
      <c r="C2032">
        <v>79</v>
      </c>
      <c r="D2032">
        <v>25</v>
      </c>
      <c r="E2032">
        <v>50</v>
      </c>
      <c r="F2032" t="s">
        <v>17</v>
      </c>
      <c r="G2032">
        <v>166</v>
      </c>
      <c r="H2032">
        <v>333</v>
      </c>
      <c r="I2032">
        <v>150</v>
      </c>
      <c r="J2032" t="s">
        <v>5</v>
      </c>
      <c r="K2032">
        <v>6.3</v>
      </c>
      <c r="L2032">
        <f t="shared" si="31"/>
        <v>23.80952380952381</v>
      </c>
      <c r="M2032">
        <f>VLOOKUP( CONCATENATE(D2032,E2032),градация!A:D,4,0)</f>
        <v>3</v>
      </c>
      <c r="N2032">
        <f>VLOOKUP( CONCATENATE(G2032,H2032),градация!F:I,4,0)</f>
        <v>2</v>
      </c>
    </row>
    <row r="2033" spans="1:14" x14ac:dyDescent="0.3">
      <c r="A2033" t="s">
        <v>16</v>
      </c>
      <c r="B2033">
        <v>122</v>
      </c>
      <c r="C2033">
        <v>79</v>
      </c>
      <c r="D2033">
        <v>0</v>
      </c>
      <c r="E2033">
        <v>5000</v>
      </c>
      <c r="F2033" t="s">
        <v>18</v>
      </c>
      <c r="G2033">
        <v>333</v>
      </c>
      <c r="H2033">
        <v>1000000</v>
      </c>
      <c r="I2033">
        <v>0.48</v>
      </c>
      <c r="J2033" t="s">
        <v>5</v>
      </c>
      <c r="K2033">
        <v>6.3</v>
      </c>
      <c r="L2033">
        <f t="shared" si="31"/>
        <v>7.6190476190476183E-2</v>
      </c>
      <c r="M2033">
        <f>VLOOKUP( CONCATENATE(D2033,E2033),градация!A:D,4,0)</f>
        <v>4</v>
      </c>
      <c r="N2033">
        <f>VLOOKUP( CONCATENATE(G2033,H2033),градация!F:I,4,0)</f>
        <v>3</v>
      </c>
    </row>
    <row r="2034" spans="1:14" x14ac:dyDescent="0.3">
      <c r="A2034" t="s">
        <v>16</v>
      </c>
      <c r="B2034">
        <v>122</v>
      </c>
      <c r="C2034">
        <v>79</v>
      </c>
      <c r="D2034">
        <v>5000</v>
      </c>
      <c r="E2034">
        <v>10000</v>
      </c>
      <c r="F2034" t="s">
        <v>18</v>
      </c>
      <c r="G2034">
        <v>333</v>
      </c>
      <c r="H2034">
        <v>1000000</v>
      </c>
      <c r="I2034">
        <v>0.47</v>
      </c>
      <c r="J2034" t="s">
        <v>5</v>
      </c>
      <c r="K2034">
        <v>6.3</v>
      </c>
      <c r="L2034">
        <f t="shared" si="31"/>
        <v>7.4603174603174602E-2</v>
      </c>
      <c r="M2034">
        <f>VLOOKUP( CONCATENATE(D2034,E2034),градация!A:D,4,0)</f>
        <v>5</v>
      </c>
      <c r="N2034">
        <f>VLOOKUP( CONCATENATE(G2034,H2034),градация!F:I,4,0)</f>
        <v>3</v>
      </c>
    </row>
    <row r="2035" spans="1:14" x14ac:dyDescent="0.3">
      <c r="A2035" t="s">
        <v>16</v>
      </c>
      <c r="B2035">
        <v>122</v>
      </c>
      <c r="C2035">
        <v>79</v>
      </c>
      <c r="D2035">
        <v>10000</v>
      </c>
      <c r="E2035">
        <v>100000</v>
      </c>
      <c r="F2035" t="s">
        <v>18</v>
      </c>
      <c r="G2035">
        <v>333</v>
      </c>
      <c r="H2035">
        <v>1000000</v>
      </c>
      <c r="I2035">
        <v>0.46</v>
      </c>
      <c r="J2035" t="s">
        <v>5</v>
      </c>
      <c r="K2035">
        <v>6.3</v>
      </c>
      <c r="L2035">
        <f t="shared" si="31"/>
        <v>7.301587301587302E-2</v>
      </c>
      <c r="M2035">
        <f>VLOOKUP( CONCATENATE(D2035,E2035),градация!A:D,4,0)</f>
        <v>6</v>
      </c>
      <c r="N2035">
        <f>VLOOKUP( CONCATENATE(G2035,H2035),градация!F:I,4,0)</f>
        <v>3</v>
      </c>
    </row>
    <row r="2036" spans="1:14" hidden="1" x14ac:dyDescent="0.3">
      <c r="A2036" t="s">
        <v>16</v>
      </c>
      <c r="B2036">
        <v>145</v>
      </c>
      <c r="C2036">
        <v>79</v>
      </c>
      <c r="D2036">
        <v>0</v>
      </c>
      <c r="E2036">
        <v>5</v>
      </c>
      <c r="F2036" t="s">
        <v>17</v>
      </c>
      <c r="G2036">
        <v>0</v>
      </c>
      <c r="H2036">
        <v>166</v>
      </c>
      <c r="I2036">
        <v>150</v>
      </c>
      <c r="J2036" t="s">
        <v>5</v>
      </c>
      <c r="K2036">
        <v>6.3</v>
      </c>
      <c r="L2036">
        <f t="shared" si="31"/>
        <v>23.80952380952381</v>
      </c>
      <c r="M2036">
        <f>VLOOKUP( CONCATENATE(D2036,E2036),градация!A:D,4,0)</f>
        <v>1</v>
      </c>
      <c r="N2036">
        <f>VLOOKUP( CONCATENATE(G2036,H2036),градация!F:I,4,0)</f>
        <v>1</v>
      </c>
    </row>
    <row r="2037" spans="1:14" hidden="1" x14ac:dyDescent="0.3">
      <c r="A2037" t="s">
        <v>16</v>
      </c>
      <c r="B2037">
        <v>145</v>
      </c>
      <c r="C2037">
        <v>79</v>
      </c>
      <c r="D2037">
        <v>5</v>
      </c>
      <c r="E2037">
        <v>25</v>
      </c>
      <c r="F2037" t="s">
        <v>17</v>
      </c>
      <c r="G2037">
        <v>0</v>
      </c>
      <c r="H2037">
        <v>166</v>
      </c>
      <c r="I2037">
        <v>145</v>
      </c>
      <c r="J2037" t="s">
        <v>5</v>
      </c>
      <c r="K2037">
        <v>6.3</v>
      </c>
      <c r="L2037">
        <f t="shared" si="31"/>
        <v>23.015873015873016</v>
      </c>
      <c r="M2037">
        <f>VLOOKUP( CONCATENATE(D2037,E2037),градация!A:D,4,0)</f>
        <v>2</v>
      </c>
      <c r="N2037">
        <f>VLOOKUP( CONCATENATE(G2037,H2037),градация!F:I,4,0)</f>
        <v>1</v>
      </c>
    </row>
    <row r="2038" spans="1:14" hidden="1" x14ac:dyDescent="0.3">
      <c r="A2038" t="s">
        <v>16</v>
      </c>
      <c r="B2038">
        <v>145</v>
      </c>
      <c r="C2038">
        <v>79</v>
      </c>
      <c r="D2038">
        <v>25</v>
      </c>
      <c r="E2038">
        <v>50</v>
      </c>
      <c r="F2038" t="s">
        <v>17</v>
      </c>
      <c r="G2038">
        <v>0</v>
      </c>
      <c r="H2038">
        <v>166</v>
      </c>
      <c r="I2038">
        <v>140</v>
      </c>
      <c r="J2038" t="s">
        <v>5</v>
      </c>
      <c r="K2038">
        <v>6.3</v>
      </c>
      <c r="L2038">
        <f t="shared" si="31"/>
        <v>22.222222222222221</v>
      </c>
      <c r="M2038">
        <f>VLOOKUP( CONCATENATE(D2038,E2038),градация!A:D,4,0)</f>
        <v>3</v>
      </c>
      <c r="N2038">
        <f>VLOOKUP( CONCATENATE(G2038,H2038),градация!F:I,4,0)</f>
        <v>1</v>
      </c>
    </row>
    <row r="2039" spans="1:14" hidden="1" x14ac:dyDescent="0.3">
      <c r="A2039" t="s">
        <v>16</v>
      </c>
      <c r="B2039">
        <v>145</v>
      </c>
      <c r="C2039">
        <v>79</v>
      </c>
      <c r="D2039">
        <v>0</v>
      </c>
      <c r="E2039">
        <v>5</v>
      </c>
      <c r="F2039" t="s">
        <v>17</v>
      </c>
      <c r="G2039">
        <v>166</v>
      </c>
      <c r="H2039">
        <v>333</v>
      </c>
      <c r="I2039">
        <v>170</v>
      </c>
      <c r="J2039" t="s">
        <v>5</v>
      </c>
      <c r="K2039">
        <v>6.3</v>
      </c>
      <c r="L2039">
        <f t="shared" si="31"/>
        <v>26.984126984126984</v>
      </c>
      <c r="M2039">
        <f>VLOOKUP( CONCATENATE(D2039,E2039),градация!A:D,4,0)</f>
        <v>1</v>
      </c>
      <c r="N2039">
        <f>VLOOKUP( CONCATENATE(G2039,H2039),градация!F:I,4,0)</f>
        <v>2</v>
      </c>
    </row>
    <row r="2040" spans="1:14" hidden="1" x14ac:dyDescent="0.3">
      <c r="A2040" t="s">
        <v>16</v>
      </c>
      <c r="B2040">
        <v>145</v>
      </c>
      <c r="C2040">
        <v>79</v>
      </c>
      <c r="D2040">
        <v>5</v>
      </c>
      <c r="E2040">
        <v>25</v>
      </c>
      <c r="F2040" t="s">
        <v>17</v>
      </c>
      <c r="G2040">
        <v>166</v>
      </c>
      <c r="H2040">
        <v>333</v>
      </c>
      <c r="I2040">
        <v>160</v>
      </c>
      <c r="J2040" t="s">
        <v>5</v>
      </c>
      <c r="K2040">
        <v>6.3</v>
      </c>
      <c r="L2040">
        <f t="shared" si="31"/>
        <v>25.396825396825399</v>
      </c>
      <c r="M2040">
        <f>VLOOKUP( CONCATENATE(D2040,E2040),градация!A:D,4,0)</f>
        <v>2</v>
      </c>
      <c r="N2040">
        <f>VLOOKUP( CONCATENATE(G2040,H2040),градация!F:I,4,0)</f>
        <v>2</v>
      </c>
    </row>
    <row r="2041" spans="1:14" hidden="1" x14ac:dyDescent="0.3">
      <c r="A2041" t="s">
        <v>16</v>
      </c>
      <c r="B2041">
        <v>145</v>
      </c>
      <c r="C2041">
        <v>79</v>
      </c>
      <c r="D2041">
        <v>25</v>
      </c>
      <c r="E2041">
        <v>50</v>
      </c>
      <c r="F2041" t="s">
        <v>17</v>
      </c>
      <c r="G2041">
        <v>166</v>
      </c>
      <c r="H2041">
        <v>333</v>
      </c>
      <c r="I2041">
        <v>150</v>
      </c>
      <c r="J2041" t="s">
        <v>5</v>
      </c>
      <c r="K2041">
        <v>6.3</v>
      </c>
      <c r="L2041">
        <f t="shared" si="31"/>
        <v>23.80952380952381</v>
      </c>
      <c r="M2041">
        <f>VLOOKUP( CONCATENATE(D2041,E2041),градация!A:D,4,0)</f>
        <v>3</v>
      </c>
      <c r="N2041">
        <f>VLOOKUP( CONCATENATE(G2041,H2041),градация!F:I,4,0)</f>
        <v>2</v>
      </c>
    </row>
    <row r="2042" spans="1:14" x14ac:dyDescent="0.3">
      <c r="A2042" t="s">
        <v>16</v>
      </c>
      <c r="B2042">
        <v>145</v>
      </c>
      <c r="C2042">
        <v>79</v>
      </c>
      <c r="D2042">
        <v>0</v>
      </c>
      <c r="E2042">
        <v>5000</v>
      </c>
      <c r="F2042" t="s">
        <v>18</v>
      </c>
      <c r="G2042">
        <v>333</v>
      </c>
      <c r="H2042">
        <v>1000000</v>
      </c>
      <c r="I2042">
        <v>0.47</v>
      </c>
      <c r="J2042" t="s">
        <v>5</v>
      </c>
      <c r="K2042">
        <v>6.3</v>
      </c>
      <c r="L2042">
        <f t="shared" si="31"/>
        <v>7.4603174603174602E-2</v>
      </c>
      <c r="M2042">
        <f>VLOOKUP( CONCATENATE(D2042,E2042),градация!A:D,4,0)</f>
        <v>4</v>
      </c>
      <c r="N2042">
        <f>VLOOKUP( CONCATENATE(G2042,H2042),градация!F:I,4,0)</f>
        <v>3</v>
      </c>
    </row>
    <row r="2043" spans="1:14" x14ac:dyDescent="0.3">
      <c r="A2043" t="s">
        <v>16</v>
      </c>
      <c r="B2043">
        <v>145</v>
      </c>
      <c r="C2043">
        <v>79</v>
      </c>
      <c r="D2043">
        <v>5000</v>
      </c>
      <c r="E2043">
        <v>10000</v>
      </c>
      <c r="F2043" t="s">
        <v>18</v>
      </c>
      <c r="G2043">
        <v>333</v>
      </c>
      <c r="H2043">
        <v>1000000</v>
      </c>
      <c r="I2043">
        <v>0.46</v>
      </c>
      <c r="J2043" t="s">
        <v>5</v>
      </c>
      <c r="K2043">
        <v>6.3</v>
      </c>
      <c r="L2043">
        <f t="shared" si="31"/>
        <v>7.301587301587302E-2</v>
      </c>
      <c r="M2043">
        <f>VLOOKUP( CONCATENATE(D2043,E2043),градация!A:D,4,0)</f>
        <v>5</v>
      </c>
      <c r="N2043">
        <f>VLOOKUP( CONCATENATE(G2043,H2043),градация!F:I,4,0)</f>
        <v>3</v>
      </c>
    </row>
    <row r="2044" spans="1:14" x14ac:dyDescent="0.3">
      <c r="A2044" t="s">
        <v>16</v>
      </c>
      <c r="B2044">
        <v>145</v>
      </c>
      <c r="C2044">
        <v>79</v>
      </c>
      <c r="D2044">
        <v>10000</v>
      </c>
      <c r="E2044">
        <v>100000</v>
      </c>
      <c r="F2044" t="s">
        <v>18</v>
      </c>
      <c r="G2044">
        <v>333</v>
      </c>
      <c r="H2044">
        <v>1000000</v>
      </c>
      <c r="I2044">
        <v>0.45</v>
      </c>
      <c r="J2044" t="s">
        <v>5</v>
      </c>
      <c r="K2044">
        <v>6.3</v>
      </c>
      <c r="L2044">
        <f t="shared" si="31"/>
        <v>7.1428571428571438E-2</v>
      </c>
      <c r="M2044">
        <f>VLOOKUP( CONCATENATE(D2044,E2044),градация!A:D,4,0)</f>
        <v>6</v>
      </c>
      <c r="N2044">
        <f>VLOOKUP( CONCATENATE(G2044,H2044),градация!F:I,4,0)</f>
        <v>3</v>
      </c>
    </row>
    <row r="2045" spans="1:14" hidden="1" x14ac:dyDescent="0.3">
      <c r="A2045" t="s">
        <v>16</v>
      </c>
      <c r="B2045">
        <v>41</v>
      </c>
      <c r="C2045">
        <v>79</v>
      </c>
      <c r="D2045">
        <v>0</v>
      </c>
      <c r="E2045">
        <v>5</v>
      </c>
      <c r="F2045" t="s">
        <v>17</v>
      </c>
      <c r="G2045">
        <v>0</v>
      </c>
      <c r="H2045">
        <v>166</v>
      </c>
      <c r="I2045">
        <v>170</v>
      </c>
      <c r="J2045" t="s">
        <v>5</v>
      </c>
      <c r="K2045">
        <v>6.3</v>
      </c>
      <c r="L2045">
        <f t="shared" si="31"/>
        <v>26.984126984126984</v>
      </c>
      <c r="M2045">
        <f>VLOOKUP( CONCATENATE(D2045,E2045),градация!A:D,4,0)</f>
        <v>1</v>
      </c>
      <c r="N2045">
        <f>VLOOKUP( CONCATENATE(G2045,H2045),градация!F:I,4,0)</f>
        <v>1</v>
      </c>
    </row>
    <row r="2046" spans="1:14" hidden="1" x14ac:dyDescent="0.3">
      <c r="A2046" t="s">
        <v>16</v>
      </c>
      <c r="B2046">
        <v>41</v>
      </c>
      <c r="C2046">
        <v>79</v>
      </c>
      <c r="D2046">
        <v>5</v>
      </c>
      <c r="E2046">
        <v>25</v>
      </c>
      <c r="F2046" t="s">
        <v>17</v>
      </c>
      <c r="G2046">
        <v>0</v>
      </c>
      <c r="H2046">
        <v>166</v>
      </c>
      <c r="I2046">
        <v>165</v>
      </c>
      <c r="J2046" t="s">
        <v>5</v>
      </c>
      <c r="K2046">
        <v>6.3</v>
      </c>
      <c r="L2046">
        <f t="shared" si="31"/>
        <v>26.19047619047619</v>
      </c>
      <c r="M2046">
        <f>VLOOKUP( CONCATENATE(D2046,E2046),градация!A:D,4,0)</f>
        <v>2</v>
      </c>
      <c r="N2046">
        <f>VLOOKUP( CONCATENATE(G2046,H2046),градация!F:I,4,0)</f>
        <v>1</v>
      </c>
    </row>
    <row r="2047" spans="1:14" hidden="1" x14ac:dyDescent="0.3">
      <c r="A2047" t="s">
        <v>16</v>
      </c>
      <c r="B2047">
        <v>41</v>
      </c>
      <c r="C2047">
        <v>79</v>
      </c>
      <c r="D2047">
        <v>25</v>
      </c>
      <c r="E2047">
        <v>50</v>
      </c>
      <c r="F2047" t="s">
        <v>17</v>
      </c>
      <c r="G2047">
        <v>0</v>
      </c>
      <c r="H2047">
        <v>166</v>
      </c>
      <c r="I2047">
        <v>160</v>
      </c>
      <c r="J2047" t="s">
        <v>5</v>
      </c>
      <c r="K2047">
        <v>6.3</v>
      </c>
      <c r="L2047">
        <f t="shared" si="31"/>
        <v>25.396825396825399</v>
      </c>
      <c r="M2047">
        <f>VLOOKUP( CONCATENATE(D2047,E2047),градация!A:D,4,0)</f>
        <v>3</v>
      </c>
      <c r="N2047">
        <f>VLOOKUP( CONCATENATE(G2047,H2047),градация!F:I,4,0)</f>
        <v>1</v>
      </c>
    </row>
    <row r="2048" spans="1:14" hidden="1" x14ac:dyDescent="0.3">
      <c r="A2048" t="s">
        <v>16</v>
      </c>
      <c r="B2048">
        <v>41</v>
      </c>
      <c r="C2048">
        <v>79</v>
      </c>
      <c r="D2048">
        <v>0</v>
      </c>
      <c r="E2048">
        <v>5</v>
      </c>
      <c r="F2048" t="s">
        <v>17</v>
      </c>
      <c r="G2048">
        <v>166</v>
      </c>
      <c r="H2048">
        <v>333</v>
      </c>
      <c r="I2048">
        <v>190</v>
      </c>
      <c r="J2048" t="s">
        <v>5</v>
      </c>
      <c r="K2048">
        <v>6.3</v>
      </c>
      <c r="L2048">
        <f t="shared" si="31"/>
        <v>30.158730158730158</v>
      </c>
      <c r="M2048">
        <f>VLOOKUP( CONCATENATE(D2048,E2048),градация!A:D,4,0)</f>
        <v>1</v>
      </c>
      <c r="N2048">
        <f>VLOOKUP( CONCATENATE(G2048,H2048),градация!F:I,4,0)</f>
        <v>2</v>
      </c>
    </row>
    <row r="2049" spans="1:14" hidden="1" x14ac:dyDescent="0.3">
      <c r="A2049" t="s">
        <v>16</v>
      </c>
      <c r="B2049">
        <v>41</v>
      </c>
      <c r="C2049">
        <v>79</v>
      </c>
      <c r="D2049">
        <v>5</v>
      </c>
      <c r="E2049">
        <v>25</v>
      </c>
      <c r="F2049" t="s">
        <v>17</v>
      </c>
      <c r="G2049">
        <v>166</v>
      </c>
      <c r="H2049">
        <v>333</v>
      </c>
      <c r="I2049">
        <v>180</v>
      </c>
      <c r="J2049" t="s">
        <v>5</v>
      </c>
      <c r="K2049">
        <v>6.3</v>
      </c>
      <c r="L2049">
        <f t="shared" si="31"/>
        <v>28.571428571428573</v>
      </c>
      <c r="M2049">
        <f>VLOOKUP( CONCATENATE(D2049,E2049),градация!A:D,4,0)</f>
        <v>2</v>
      </c>
      <c r="N2049">
        <f>VLOOKUP( CONCATENATE(G2049,H2049),градация!F:I,4,0)</f>
        <v>2</v>
      </c>
    </row>
    <row r="2050" spans="1:14" hidden="1" x14ac:dyDescent="0.3">
      <c r="A2050" t="s">
        <v>16</v>
      </c>
      <c r="B2050">
        <v>41</v>
      </c>
      <c r="C2050">
        <v>79</v>
      </c>
      <c r="D2050">
        <v>25</v>
      </c>
      <c r="E2050">
        <v>50</v>
      </c>
      <c r="F2050" t="s">
        <v>17</v>
      </c>
      <c r="G2050">
        <v>166</v>
      </c>
      <c r="H2050">
        <v>333</v>
      </c>
      <c r="I2050">
        <v>170</v>
      </c>
      <c r="J2050" t="s">
        <v>5</v>
      </c>
      <c r="K2050">
        <v>6.3</v>
      </c>
      <c r="L2050">
        <f t="shared" si="31"/>
        <v>26.984126984126984</v>
      </c>
      <c r="M2050">
        <f>VLOOKUP( CONCATENATE(D2050,E2050),градация!A:D,4,0)</f>
        <v>3</v>
      </c>
      <c r="N2050">
        <f>VLOOKUP( CONCATENATE(G2050,H2050),градация!F:I,4,0)</f>
        <v>2</v>
      </c>
    </row>
    <row r="2051" spans="1:14" x14ac:dyDescent="0.3">
      <c r="A2051" t="s">
        <v>16</v>
      </c>
      <c r="B2051">
        <v>41</v>
      </c>
      <c r="C2051">
        <v>79</v>
      </c>
      <c r="D2051">
        <v>0</v>
      </c>
      <c r="E2051">
        <v>5000</v>
      </c>
      <c r="F2051" t="s">
        <v>18</v>
      </c>
      <c r="G2051">
        <v>333</v>
      </c>
      <c r="H2051">
        <v>1000000</v>
      </c>
      <c r="I2051">
        <v>0.55000000000000004</v>
      </c>
      <c r="J2051" t="s">
        <v>5</v>
      </c>
      <c r="K2051">
        <v>6.3</v>
      </c>
      <c r="L2051">
        <f t="shared" ref="L2051:L2114" si="32">I2051/K2051</f>
        <v>8.7301587301587311E-2</v>
      </c>
      <c r="M2051">
        <f>VLOOKUP( CONCATENATE(D2051,E2051),градация!A:D,4,0)</f>
        <v>4</v>
      </c>
      <c r="N2051">
        <f>VLOOKUP( CONCATENATE(G2051,H2051),градация!F:I,4,0)</f>
        <v>3</v>
      </c>
    </row>
    <row r="2052" spans="1:14" x14ac:dyDescent="0.3">
      <c r="A2052" t="s">
        <v>16</v>
      </c>
      <c r="B2052">
        <v>41</v>
      </c>
      <c r="C2052">
        <v>79</v>
      </c>
      <c r="D2052">
        <v>5000</v>
      </c>
      <c r="E2052">
        <v>10000</v>
      </c>
      <c r="F2052" t="s">
        <v>18</v>
      </c>
      <c r="G2052">
        <v>333</v>
      </c>
      <c r="H2052">
        <v>1000000</v>
      </c>
      <c r="I2052">
        <v>0.54</v>
      </c>
      <c r="J2052" t="s">
        <v>5</v>
      </c>
      <c r="K2052">
        <v>6.3</v>
      </c>
      <c r="L2052">
        <f t="shared" si="32"/>
        <v>8.5714285714285729E-2</v>
      </c>
      <c r="M2052">
        <f>VLOOKUP( CONCATENATE(D2052,E2052),градация!A:D,4,0)</f>
        <v>5</v>
      </c>
      <c r="N2052">
        <f>VLOOKUP( CONCATENATE(G2052,H2052),градация!F:I,4,0)</f>
        <v>3</v>
      </c>
    </row>
    <row r="2053" spans="1:14" x14ac:dyDescent="0.3">
      <c r="A2053" t="s">
        <v>16</v>
      </c>
      <c r="B2053">
        <v>41</v>
      </c>
      <c r="C2053">
        <v>79</v>
      </c>
      <c r="D2053">
        <v>10000</v>
      </c>
      <c r="E2053">
        <v>100000</v>
      </c>
      <c r="F2053" t="s">
        <v>18</v>
      </c>
      <c r="G2053">
        <v>333</v>
      </c>
      <c r="H2053">
        <v>1000000</v>
      </c>
      <c r="I2053">
        <v>0.53</v>
      </c>
      <c r="J2053" t="s">
        <v>5</v>
      </c>
      <c r="K2053">
        <v>6.3</v>
      </c>
      <c r="L2053">
        <f t="shared" si="32"/>
        <v>8.4126984126984133E-2</v>
      </c>
      <c r="M2053">
        <f>VLOOKUP( CONCATENATE(D2053,E2053),градация!A:D,4,0)</f>
        <v>6</v>
      </c>
      <c r="N2053">
        <f>VLOOKUP( CONCATENATE(G2053,H2053),градация!F:I,4,0)</f>
        <v>3</v>
      </c>
    </row>
    <row r="2054" spans="1:14" hidden="1" x14ac:dyDescent="0.3">
      <c r="A2054" t="s">
        <v>16</v>
      </c>
      <c r="B2054">
        <v>106</v>
      </c>
      <c r="C2054">
        <v>79</v>
      </c>
      <c r="D2054">
        <v>0</v>
      </c>
      <c r="E2054">
        <v>5</v>
      </c>
      <c r="F2054" t="s">
        <v>17</v>
      </c>
      <c r="G2054">
        <v>0</v>
      </c>
      <c r="H2054">
        <v>166</v>
      </c>
      <c r="I2054">
        <v>140</v>
      </c>
      <c r="J2054" t="s">
        <v>5</v>
      </c>
      <c r="K2054">
        <v>6.3</v>
      </c>
      <c r="L2054">
        <f t="shared" si="32"/>
        <v>22.222222222222221</v>
      </c>
      <c r="M2054">
        <f>VLOOKUP( CONCATENATE(D2054,E2054),градация!A:D,4,0)</f>
        <v>1</v>
      </c>
      <c r="N2054">
        <f>VLOOKUP( CONCATENATE(G2054,H2054),градация!F:I,4,0)</f>
        <v>1</v>
      </c>
    </row>
    <row r="2055" spans="1:14" hidden="1" x14ac:dyDescent="0.3">
      <c r="A2055" t="s">
        <v>16</v>
      </c>
      <c r="B2055">
        <v>106</v>
      </c>
      <c r="C2055">
        <v>79</v>
      </c>
      <c r="D2055">
        <v>5</v>
      </c>
      <c r="E2055">
        <v>25</v>
      </c>
      <c r="F2055" t="s">
        <v>17</v>
      </c>
      <c r="G2055">
        <v>0</v>
      </c>
      <c r="H2055">
        <v>166</v>
      </c>
      <c r="I2055">
        <v>135</v>
      </c>
      <c r="J2055" t="s">
        <v>5</v>
      </c>
      <c r="K2055">
        <v>6.3</v>
      </c>
      <c r="L2055">
        <f t="shared" si="32"/>
        <v>21.428571428571431</v>
      </c>
      <c r="M2055">
        <f>VLOOKUP( CONCATENATE(D2055,E2055),градация!A:D,4,0)</f>
        <v>2</v>
      </c>
      <c r="N2055">
        <f>VLOOKUP( CONCATENATE(G2055,H2055),градация!F:I,4,0)</f>
        <v>1</v>
      </c>
    </row>
    <row r="2056" spans="1:14" hidden="1" x14ac:dyDescent="0.3">
      <c r="A2056" t="s">
        <v>16</v>
      </c>
      <c r="B2056">
        <v>106</v>
      </c>
      <c r="C2056">
        <v>79</v>
      </c>
      <c r="D2056">
        <v>25</v>
      </c>
      <c r="E2056">
        <v>50</v>
      </c>
      <c r="F2056" t="s">
        <v>17</v>
      </c>
      <c r="G2056">
        <v>0</v>
      </c>
      <c r="H2056">
        <v>166</v>
      </c>
      <c r="I2056">
        <v>130</v>
      </c>
      <c r="J2056" t="s">
        <v>5</v>
      </c>
      <c r="K2056">
        <v>6.3</v>
      </c>
      <c r="L2056">
        <f t="shared" si="32"/>
        <v>20.634920634920636</v>
      </c>
      <c r="M2056">
        <f>VLOOKUP( CONCATENATE(D2056,E2056),градация!A:D,4,0)</f>
        <v>3</v>
      </c>
      <c r="N2056">
        <f>VLOOKUP( CONCATENATE(G2056,H2056),градация!F:I,4,0)</f>
        <v>1</v>
      </c>
    </row>
    <row r="2057" spans="1:14" hidden="1" x14ac:dyDescent="0.3">
      <c r="A2057" t="s">
        <v>16</v>
      </c>
      <c r="B2057">
        <v>106</v>
      </c>
      <c r="C2057">
        <v>79</v>
      </c>
      <c r="D2057">
        <v>0</v>
      </c>
      <c r="E2057">
        <v>5</v>
      </c>
      <c r="F2057" t="s">
        <v>17</v>
      </c>
      <c r="G2057">
        <v>166</v>
      </c>
      <c r="H2057">
        <v>333</v>
      </c>
      <c r="I2057">
        <v>160</v>
      </c>
      <c r="J2057" t="s">
        <v>5</v>
      </c>
      <c r="K2057">
        <v>6.3</v>
      </c>
      <c r="L2057">
        <f t="shared" si="32"/>
        <v>25.396825396825399</v>
      </c>
      <c r="M2057">
        <f>VLOOKUP( CONCATENATE(D2057,E2057),градация!A:D,4,0)</f>
        <v>1</v>
      </c>
      <c r="N2057">
        <f>VLOOKUP( CONCATENATE(G2057,H2057),градация!F:I,4,0)</f>
        <v>2</v>
      </c>
    </row>
    <row r="2058" spans="1:14" hidden="1" x14ac:dyDescent="0.3">
      <c r="A2058" t="s">
        <v>16</v>
      </c>
      <c r="B2058">
        <v>106</v>
      </c>
      <c r="C2058">
        <v>79</v>
      </c>
      <c r="D2058">
        <v>5</v>
      </c>
      <c r="E2058">
        <v>25</v>
      </c>
      <c r="F2058" t="s">
        <v>17</v>
      </c>
      <c r="G2058">
        <v>166</v>
      </c>
      <c r="H2058">
        <v>333</v>
      </c>
      <c r="I2058">
        <v>150</v>
      </c>
      <c r="J2058" t="s">
        <v>5</v>
      </c>
      <c r="K2058">
        <v>6.3</v>
      </c>
      <c r="L2058">
        <f t="shared" si="32"/>
        <v>23.80952380952381</v>
      </c>
      <c r="M2058">
        <f>VLOOKUP( CONCATENATE(D2058,E2058),градация!A:D,4,0)</f>
        <v>2</v>
      </c>
      <c r="N2058">
        <f>VLOOKUP( CONCATENATE(G2058,H2058),градация!F:I,4,0)</f>
        <v>2</v>
      </c>
    </row>
    <row r="2059" spans="1:14" hidden="1" x14ac:dyDescent="0.3">
      <c r="A2059" t="s">
        <v>16</v>
      </c>
      <c r="B2059">
        <v>106</v>
      </c>
      <c r="C2059">
        <v>79</v>
      </c>
      <c r="D2059">
        <v>25</v>
      </c>
      <c r="E2059">
        <v>50</v>
      </c>
      <c r="F2059" t="s">
        <v>17</v>
      </c>
      <c r="G2059">
        <v>166</v>
      </c>
      <c r="H2059">
        <v>333</v>
      </c>
      <c r="I2059">
        <v>140</v>
      </c>
      <c r="J2059" t="s">
        <v>5</v>
      </c>
      <c r="K2059">
        <v>6.3</v>
      </c>
      <c r="L2059">
        <f t="shared" si="32"/>
        <v>22.222222222222221</v>
      </c>
      <c r="M2059">
        <f>VLOOKUP( CONCATENATE(D2059,E2059),градация!A:D,4,0)</f>
        <v>3</v>
      </c>
      <c r="N2059">
        <f>VLOOKUP( CONCATENATE(G2059,H2059),градация!F:I,4,0)</f>
        <v>2</v>
      </c>
    </row>
    <row r="2060" spans="1:14" x14ac:dyDescent="0.3">
      <c r="A2060" t="s">
        <v>16</v>
      </c>
      <c r="B2060">
        <v>106</v>
      </c>
      <c r="C2060">
        <v>79</v>
      </c>
      <c r="D2060">
        <v>0</v>
      </c>
      <c r="E2060">
        <v>5000</v>
      </c>
      <c r="F2060" t="s">
        <v>18</v>
      </c>
      <c r="G2060">
        <v>333</v>
      </c>
      <c r="H2060">
        <v>1000000</v>
      </c>
      <c r="I2060">
        <v>0.45</v>
      </c>
      <c r="J2060" t="s">
        <v>5</v>
      </c>
      <c r="K2060">
        <v>6.3</v>
      </c>
      <c r="L2060">
        <f t="shared" si="32"/>
        <v>7.1428571428571438E-2</v>
      </c>
      <c r="M2060">
        <f>VLOOKUP( CONCATENATE(D2060,E2060),градация!A:D,4,0)</f>
        <v>4</v>
      </c>
      <c r="N2060">
        <f>VLOOKUP( CONCATENATE(G2060,H2060),градация!F:I,4,0)</f>
        <v>3</v>
      </c>
    </row>
    <row r="2061" spans="1:14" x14ac:dyDescent="0.3">
      <c r="A2061" t="s">
        <v>16</v>
      </c>
      <c r="B2061">
        <v>106</v>
      </c>
      <c r="C2061">
        <v>79</v>
      </c>
      <c r="D2061">
        <v>5000</v>
      </c>
      <c r="E2061">
        <v>10000</v>
      </c>
      <c r="F2061" t="s">
        <v>18</v>
      </c>
      <c r="G2061">
        <v>333</v>
      </c>
      <c r="H2061">
        <v>1000000</v>
      </c>
      <c r="I2061">
        <v>0.44</v>
      </c>
      <c r="J2061" t="s">
        <v>5</v>
      </c>
      <c r="K2061">
        <v>6.3</v>
      </c>
      <c r="L2061">
        <f t="shared" si="32"/>
        <v>6.9841269841269843E-2</v>
      </c>
      <c r="M2061">
        <f>VLOOKUP( CONCATENATE(D2061,E2061),градация!A:D,4,0)</f>
        <v>5</v>
      </c>
      <c r="N2061">
        <f>VLOOKUP( CONCATENATE(G2061,H2061),градация!F:I,4,0)</f>
        <v>3</v>
      </c>
    </row>
    <row r="2062" spans="1:14" x14ac:dyDescent="0.3">
      <c r="A2062" t="s">
        <v>16</v>
      </c>
      <c r="B2062">
        <v>106</v>
      </c>
      <c r="C2062">
        <v>79</v>
      </c>
      <c r="D2062">
        <v>10000</v>
      </c>
      <c r="E2062">
        <v>100000</v>
      </c>
      <c r="F2062" t="s">
        <v>18</v>
      </c>
      <c r="G2062">
        <v>333</v>
      </c>
      <c r="H2062">
        <v>1000000</v>
      </c>
      <c r="I2062">
        <v>0.43</v>
      </c>
      <c r="J2062" t="s">
        <v>5</v>
      </c>
      <c r="K2062">
        <v>6.3</v>
      </c>
      <c r="L2062">
        <f t="shared" si="32"/>
        <v>6.8253968253968261E-2</v>
      </c>
      <c r="M2062">
        <f>VLOOKUP( CONCATENATE(D2062,E2062),градация!A:D,4,0)</f>
        <v>6</v>
      </c>
      <c r="N2062">
        <f>VLOOKUP( CONCATENATE(G2062,H2062),градация!F:I,4,0)</f>
        <v>3</v>
      </c>
    </row>
    <row r="2063" spans="1:14" hidden="1" x14ac:dyDescent="0.3">
      <c r="A2063" t="s">
        <v>16</v>
      </c>
      <c r="B2063">
        <v>44</v>
      </c>
      <c r="C2063">
        <v>79</v>
      </c>
      <c r="D2063">
        <v>0</v>
      </c>
      <c r="E2063">
        <v>5</v>
      </c>
      <c r="F2063" t="s">
        <v>17</v>
      </c>
      <c r="G2063">
        <v>0</v>
      </c>
      <c r="H2063">
        <v>166</v>
      </c>
      <c r="I2063">
        <v>175</v>
      </c>
      <c r="J2063" t="s">
        <v>5</v>
      </c>
      <c r="K2063">
        <v>6.3</v>
      </c>
      <c r="L2063">
        <f t="shared" si="32"/>
        <v>27.777777777777779</v>
      </c>
      <c r="M2063">
        <f>VLOOKUP( CONCATENATE(D2063,E2063),градация!A:D,4,0)</f>
        <v>1</v>
      </c>
      <c r="N2063">
        <f>VLOOKUP( CONCATENATE(G2063,H2063),градация!F:I,4,0)</f>
        <v>1</v>
      </c>
    </row>
    <row r="2064" spans="1:14" hidden="1" x14ac:dyDescent="0.3">
      <c r="A2064" t="s">
        <v>16</v>
      </c>
      <c r="B2064">
        <v>44</v>
      </c>
      <c r="C2064">
        <v>79</v>
      </c>
      <c r="D2064">
        <v>5</v>
      </c>
      <c r="E2064">
        <v>25</v>
      </c>
      <c r="F2064" t="s">
        <v>17</v>
      </c>
      <c r="G2064">
        <v>0</v>
      </c>
      <c r="H2064">
        <v>166</v>
      </c>
      <c r="I2064">
        <v>170</v>
      </c>
      <c r="J2064" t="s">
        <v>5</v>
      </c>
      <c r="K2064">
        <v>6.3</v>
      </c>
      <c r="L2064">
        <f t="shared" si="32"/>
        <v>26.984126984126984</v>
      </c>
      <c r="M2064">
        <f>VLOOKUP( CONCATENATE(D2064,E2064),градация!A:D,4,0)</f>
        <v>2</v>
      </c>
      <c r="N2064">
        <f>VLOOKUP( CONCATENATE(G2064,H2064),градация!F:I,4,0)</f>
        <v>1</v>
      </c>
    </row>
    <row r="2065" spans="1:14" hidden="1" x14ac:dyDescent="0.3">
      <c r="A2065" t="s">
        <v>16</v>
      </c>
      <c r="B2065">
        <v>44</v>
      </c>
      <c r="C2065">
        <v>79</v>
      </c>
      <c r="D2065">
        <v>25</v>
      </c>
      <c r="E2065">
        <v>50</v>
      </c>
      <c r="F2065" t="s">
        <v>17</v>
      </c>
      <c r="G2065">
        <v>0</v>
      </c>
      <c r="H2065">
        <v>166</v>
      </c>
      <c r="I2065">
        <v>165</v>
      </c>
      <c r="J2065" t="s">
        <v>5</v>
      </c>
      <c r="K2065">
        <v>6.3</v>
      </c>
      <c r="L2065">
        <f t="shared" si="32"/>
        <v>26.19047619047619</v>
      </c>
      <c r="M2065">
        <f>VLOOKUP( CONCATENATE(D2065,E2065),градация!A:D,4,0)</f>
        <v>3</v>
      </c>
      <c r="N2065">
        <f>VLOOKUP( CONCATENATE(G2065,H2065),градация!F:I,4,0)</f>
        <v>1</v>
      </c>
    </row>
    <row r="2066" spans="1:14" hidden="1" x14ac:dyDescent="0.3">
      <c r="A2066" t="s">
        <v>16</v>
      </c>
      <c r="B2066">
        <v>44</v>
      </c>
      <c r="C2066">
        <v>79</v>
      </c>
      <c r="D2066">
        <v>0</v>
      </c>
      <c r="E2066">
        <v>5</v>
      </c>
      <c r="F2066" t="s">
        <v>17</v>
      </c>
      <c r="G2066">
        <v>166</v>
      </c>
      <c r="H2066">
        <v>333</v>
      </c>
      <c r="I2066">
        <v>190</v>
      </c>
      <c r="J2066" t="s">
        <v>5</v>
      </c>
      <c r="K2066">
        <v>6.3</v>
      </c>
      <c r="L2066">
        <f t="shared" si="32"/>
        <v>30.158730158730158</v>
      </c>
      <c r="M2066">
        <f>VLOOKUP( CONCATENATE(D2066,E2066),градация!A:D,4,0)</f>
        <v>1</v>
      </c>
      <c r="N2066">
        <f>VLOOKUP( CONCATENATE(G2066,H2066),градация!F:I,4,0)</f>
        <v>2</v>
      </c>
    </row>
    <row r="2067" spans="1:14" hidden="1" x14ac:dyDescent="0.3">
      <c r="A2067" t="s">
        <v>16</v>
      </c>
      <c r="B2067">
        <v>44</v>
      </c>
      <c r="C2067">
        <v>79</v>
      </c>
      <c r="D2067">
        <v>5</v>
      </c>
      <c r="E2067">
        <v>25</v>
      </c>
      <c r="F2067" t="s">
        <v>17</v>
      </c>
      <c r="G2067">
        <v>166</v>
      </c>
      <c r="H2067">
        <v>333</v>
      </c>
      <c r="I2067">
        <v>180</v>
      </c>
      <c r="J2067" t="s">
        <v>5</v>
      </c>
      <c r="K2067">
        <v>6.3</v>
      </c>
      <c r="L2067">
        <f t="shared" si="32"/>
        <v>28.571428571428573</v>
      </c>
      <c r="M2067">
        <f>VLOOKUP( CONCATENATE(D2067,E2067),градация!A:D,4,0)</f>
        <v>2</v>
      </c>
      <c r="N2067">
        <f>VLOOKUP( CONCATENATE(G2067,H2067),градация!F:I,4,0)</f>
        <v>2</v>
      </c>
    </row>
    <row r="2068" spans="1:14" hidden="1" x14ac:dyDescent="0.3">
      <c r="A2068" t="s">
        <v>16</v>
      </c>
      <c r="B2068">
        <v>44</v>
      </c>
      <c r="C2068">
        <v>79</v>
      </c>
      <c r="D2068">
        <v>25</v>
      </c>
      <c r="E2068">
        <v>50</v>
      </c>
      <c r="F2068" t="s">
        <v>17</v>
      </c>
      <c r="G2068">
        <v>166</v>
      </c>
      <c r="H2068">
        <v>333</v>
      </c>
      <c r="I2068">
        <v>170</v>
      </c>
      <c r="J2068" t="s">
        <v>5</v>
      </c>
      <c r="K2068">
        <v>6.3</v>
      </c>
      <c r="L2068">
        <f t="shared" si="32"/>
        <v>26.984126984126984</v>
      </c>
      <c r="M2068">
        <f>VLOOKUP( CONCATENATE(D2068,E2068),градация!A:D,4,0)</f>
        <v>3</v>
      </c>
      <c r="N2068">
        <f>VLOOKUP( CONCATENATE(G2068,H2068),градация!F:I,4,0)</f>
        <v>2</v>
      </c>
    </row>
    <row r="2069" spans="1:14" x14ac:dyDescent="0.3">
      <c r="A2069" t="s">
        <v>16</v>
      </c>
      <c r="B2069">
        <v>44</v>
      </c>
      <c r="C2069">
        <v>79</v>
      </c>
      <c r="D2069">
        <v>0</v>
      </c>
      <c r="E2069">
        <v>5000</v>
      </c>
      <c r="F2069" t="s">
        <v>18</v>
      </c>
      <c r="G2069">
        <v>333</v>
      </c>
      <c r="H2069">
        <v>1000000</v>
      </c>
      <c r="I2069">
        <v>0.42</v>
      </c>
      <c r="J2069" t="s">
        <v>5</v>
      </c>
      <c r="K2069">
        <v>6.3</v>
      </c>
      <c r="L2069">
        <f t="shared" si="32"/>
        <v>6.6666666666666666E-2</v>
      </c>
      <c r="M2069">
        <f>VLOOKUP( CONCATENATE(D2069,E2069),градация!A:D,4,0)</f>
        <v>4</v>
      </c>
      <c r="N2069">
        <f>VLOOKUP( CONCATENATE(G2069,H2069),градация!F:I,4,0)</f>
        <v>3</v>
      </c>
    </row>
    <row r="2070" spans="1:14" x14ac:dyDescent="0.3">
      <c r="A2070" t="s">
        <v>16</v>
      </c>
      <c r="B2070">
        <v>44</v>
      </c>
      <c r="C2070">
        <v>79</v>
      </c>
      <c r="D2070">
        <v>5000</v>
      </c>
      <c r="E2070">
        <v>10000</v>
      </c>
      <c r="F2070" t="s">
        <v>18</v>
      </c>
      <c r="G2070">
        <v>333</v>
      </c>
      <c r="H2070">
        <v>1000000</v>
      </c>
      <c r="I2070">
        <v>0.41</v>
      </c>
      <c r="J2070" t="s">
        <v>5</v>
      </c>
      <c r="K2070">
        <v>6.3</v>
      </c>
      <c r="L2070">
        <f t="shared" si="32"/>
        <v>6.5079365079365084E-2</v>
      </c>
      <c r="M2070">
        <f>VLOOKUP( CONCATENATE(D2070,E2070),градация!A:D,4,0)</f>
        <v>5</v>
      </c>
      <c r="N2070">
        <f>VLOOKUP( CONCATENATE(G2070,H2070),градация!F:I,4,0)</f>
        <v>3</v>
      </c>
    </row>
    <row r="2071" spans="1:14" x14ac:dyDescent="0.3">
      <c r="A2071" t="s">
        <v>16</v>
      </c>
      <c r="B2071">
        <v>44</v>
      </c>
      <c r="C2071">
        <v>79</v>
      </c>
      <c r="D2071">
        <v>10000</v>
      </c>
      <c r="E2071">
        <v>100000</v>
      </c>
      <c r="F2071" t="s">
        <v>18</v>
      </c>
      <c r="G2071">
        <v>333</v>
      </c>
      <c r="H2071">
        <v>1000000</v>
      </c>
      <c r="I2071">
        <v>0.4</v>
      </c>
      <c r="J2071" t="s">
        <v>5</v>
      </c>
      <c r="K2071">
        <v>6.3</v>
      </c>
      <c r="L2071">
        <f t="shared" si="32"/>
        <v>6.3492063492063502E-2</v>
      </c>
      <c r="M2071">
        <f>VLOOKUP( CONCATENATE(D2071,E2071),градация!A:D,4,0)</f>
        <v>6</v>
      </c>
      <c r="N2071">
        <f>VLOOKUP( CONCATENATE(G2071,H2071),градация!F:I,4,0)</f>
        <v>3</v>
      </c>
    </row>
    <row r="2072" spans="1:14" hidden="1" x14ac:dyDescent="0.3">
      <c r="A2072" t="s">
        <v>16</v>
      </c>
      <c r="B2072">
        <v>48</v>
      </c>
      <c r="C2072">
        <v>79</v>
      </c>
      <c r="D2072">
        <v>0</v>
      </c>
      <c r="E2072">
        <v>5</v>
      </c>
      <c r="F2072" t="s">
        <v>17</v>
      </c>
      <c r="G2072">
        <v>0</v>
      </c>
      <c r="H2072">
        <v>166</v>
      </c>
      <c r="I2072">
        <v>150</v>
      </c>
      <c r="J2072" t="s">
        <v>5</v>
      </c>
      <c r="K2072">
        <v>6.3</v>
      </c>
      <c r="L2072">
        <f t="shared" si="32"/>
        <v>23.80952380952381</v>
      </c>
      <c r="M2072">
        <f>VLOOKUP( CONCATENATE(D2072,E2072),градация!A:D,4,0)</f>
        <v>1</v>
      </c>
      <c r="N2072">
        <f>VLOOKUP( CONCATENATE(G2072,H2072),градация!F:I,4,0)</f>
        <v>1</v>
      </c>
    </row>
    <row r="2073" spans="1:14" hidden="1" x14ac:dyDescent="0.3">
      <c r="A2073" t="s">
        <v>16</v>
      </c>
      <c r="B2073">
        <v>48</v>
      </c>
      <c r="C2073">
        <v>79</v>
      </c>
      <c r="D2073">
        <v>5</v>
      </c>
      <c r="E2073">
        <v>25</v>
      </c>
      <c r="F2073" t="s">
        <v>17</v>
      </c>
      <c r="G2073">
        <v>0</v>
      </c>
      <c r="H2073">
        <v>166</v>
      </c>
      <c r="I2073">
        <v>145</v>
      </c>
      <c r="J2073" t="s">
        <v>5</v>
      </c>
      <c r="K2073">
        <v>6.3</v>
      </c>
      <c r="L2073">
        <f t="shared" si="32"/>
        <v>23.015873015873016</v>
      </c>
      <c r="M2073">
        <f>VLOOKUP( CONCATENATE(D2073,E2073),градация!A:D,4,0)</f>
        <v>2</v>
      </c>
      <c r="N2073">
        <f>VLOOKUP( CONCATENATE(G2073,H2073),градация!F:I,4,0)</f>
        <v>1</v>
      </c>
    </row>
    <row r="2074" spans="1:14" hidden="1" x14ac:dyDescent="0.3">
      <c r="A2074" t="s">
        <v>16</v>
      </c>
      <c r="B2074">
        <v>48</v>
      </c>
      <c r="C2074">
        <v>79</v>
      </c>
      <c r="D2074">
        <v>25</v>
      </c>
      <c r="E2074">
        <v>50</v>
      </c>
      <c r="F2074" t="s">
        <v>17</v>
      </c>
      <c r="G2074">
        <v>0</v>
      </c>
      <c r="H2074">
        <v>166</v>
      </c>
      <c r="I2074">
        <v>140</v>
      </c>
      <c r="J2074" t="s">
        <v>5</v>
      </c>
      <c r="K2074">
        <v>6.3</v>
      </c>
      <c r="L2074">
        <f t="shared" si="32"/>
        <v>22.222222222222221</v>
      </c>
      <c r="M2074">
        <f>VLOOKUP( CONCATENATE(D2074,E2074),градация!A:D,4,0)</f>
        <v>3</v>
      </c>
      <c r="N2074">
        <f>VLOOKUP( CONCATENATE(G2074,H2074),градация!F:I,4,0)</f>
        <v>1</v>
      </c>
    </row>
    <row r="2075" spans="1:14" hidden="1" x14ac:dyDescent="0.3">
      <c r="A2075" t="s">
        <v>16</v>
      </c>
      <c r="B2075">
        <v>48</v>
      </c>
      <c r="C2075">
        <v>79</v>
      </c>
      <c r="D2075">
        <v>0</v>
      </c>
      <c r="E2075">
        <v>5</v>
      </c>
      <c r="F2075" t="s">
        <v>17</v>
      </c>
      <c r="G2075">
        <v>166</v>
      </c>
      <c r="H2075">
        <v>333</v>
      </c>
      <c r="I2075">
        <v>170</v>
      </c>
      <c r="J2075" t="s">
        <v>5</v>
      </c>
      <c r="K2075">
        <v>6.3</v>
      </c>
      <c r="L2075">
        <f t="shared" si="32"/>
        <v>26.984126984126984</v>
      </c>
      <c r="M2075">
        <f>VLOOKUP( CONCATENATE(D2075,E2075),градация!A:D,4,0)</f>
        <v>1</v>
      </c>
      <c r="N2075">
        <f>VLOOKUP( CONCATENATE(G2075,H2075),градация!F:I,4,0)</f>
        <v>2</v>
      </c>
    </row>
    <row r="2076" spans="1:14" hidden="1" x14ac:dyDescent="0.3">
      <c r="A2076" t="s">
        <v>16</v>
      </c>
      <c r="B2076">
        <v>48</v>
      </c>
      <c r="C2076">
        <v>79</v>
      </c>
      <c r="D2076">
        <v>5</v>
      </c>
      <c r="E2076">
        <v>25</v>
      </c>
      <c r="F2076" t="s">
        <v>17</v>
      </c>
      <c r="G2076">
        <v>166</v>
      </c>
      <c r="H2076">
        <v>333</v>
      </c>
      <c r="I2076">
        <v>160</v>
      </c>
      <c r="J2076" t="s">
        <v>5</v>
      </c>
      <c r="K2076">
        <v>6.3</v>
      </c>
      <c r="L2076">
        <f t="shared" si="32"/>
        <v>25.396825396825399</v>
      </c>
      <c r="M2076">
        <f>VLOOKUP( CONCATENATE(D2076,E2076),градация!A:D,4,0)</f>
        <v>2</v>
      </c>
      <c r="N2076">
        <f>VLOOKUP( CONCATENATE(G2076,H2076),градация!F:I,4,0)</f>
        <v>2</v>
      </c>
    </row>
    <row r="2077" spans="1:14" hidden="1" x14ac:dyDescent="0.3">
      <c r="A2077" t="s">
        <v>16</v>
      </c>
      <c r="B2077">
        <v>48</v>
      </c>
      <c r="C2077">
        <v>79</v>
      </c>
      <c r="D2077">
        <v>25</v>
      </c>
      <c r="E2077">
        <v>50</v>
      </c>
      <c r="F2077" t="s">
        <v>17</v>
      </c>
      <c r="G2077">
        <v>166</v>
      </c>
      <c r="H2077">
        <v>333</v>
      </c>
      <c r="I2077">
        <v>150</v>
      </c>
      <c r="J2077" t="s">
        <v>5</v>
      </c>
      <c r="K2077">
        <v>6.3</v>
      </c>
      <c r="L2077">
        <f t="shared" si="32"/>
        <v>23.80952380952381</v>
      </c>
      <c r="M2077">
        <f>VLOOKUP( CONCATENATE(D2077,E2077),градация!A:D,4,0)</f>
        <v>3</v>
      </c>
      <c r="N2077">
        <f>VLOOKUP( CONCATENATE(G2077,H2077),градация!F:I,4,0)</f>
        <v>2</v>
      </c>
    </row>
    <row r="2078" spans="1:14" x14ac:dyDescent="0.3">
      <c r="A2078" t="s">
        <v>16</v>
      </c>
      <c r="B2078">
        <v>48</v>
      </c>
      <c r="C2078">
        <v>79</v>
      </c>
      <c r="D2078">
        <v>0</v>
      </c>
      <c r="E2078">
        <v>5000</v>
      </c>
      <c r="F2078" t="s">
        <v>18</v>
      </c>
      <c r="G2078">
        <v>333</v>
      </c>
      <c r="H2078">
        <v>1000000</v>
      </c>
      <c r="I2078">
        <v>0.16</v>
      </c>
      <c r="J2078" t="s">
        <v>5</v>
      </c>
      <c r="K2078">
        <v>6.3</v>
      </c>
      <c r="L2078">
        <f t="shared" si="32"/>
        <v>2.5396825396825397E-2</v>
      </c>
      <c r="M2078">
        <f>VLOOKUP( CONCATENATE(D2078,E2078),градация!A:D,4,0)</f>
        <v>4</v>
      </c>
      <c r="N2078">
        <f>VLOOKUP( CONCATENATE(G2078,H2078),градация!F:I,4,0)</f>
        <v>3</v>
      </c>
    </row>
    <row r="2079" spans="1:14" x14ac:dyDescent="0.3">
      <c r="A2079" t="s">
        <v>16</v>
      </c>
      <c r="B2079">
        <v>48</v>
      </c>
      <c r="C2079">
        <v>79</v>
      </c>
      <c r="D2079">
        <v>5000</v>
      </c>
      <c r="E2079">
        <v>10000</v>
      </c>
      <c r="F2079" t="s">
        <v>18</v>
      </c>
      <c r="G2079">
        <v>333</v>
      </c>
      <c r="H2079">
        <v>1000000</v>
      </c>
      <c r="I2079">
        <v>0.45</v>
      </c>
      <c r="J2079" t="s">
        <v>5</v>
      </c>
      <c r="K2079">
        <v>6.3</v>
      </c>
      <c r="L2079">
        <f t="shared" si="32"/>
        <v>7.1428571428571438E-2</v>
      </c>
      <c r="M2079">
        <f>VLOOKUP( CONCATENATE(D2079,E2079),градация!A:D,4,0)</f>
        <v>5</v>
      </c>
      <c r="N2079">
        <f>VLOOKUP( CONCATENATE(G2079,H2079),градация!F:I,4,0)</f>
        <v>3</v>
      </c>
    </row>
    <row r="2080" spans="1:14" x14ac:dyDescent="0.3">
      <c r="A2080" t="s">
        <v>16</v>
      </c>
      <c r="B2080">
        <v>48</v>
      </c>
      <c r="C2080">
        <v>79</v>
      </c>
      <c r="D2080">
        <v>10000</v>
      </c>
      <c r="E2080">
        <v>100000</v>
      </c>
      <c r="F2080" t="s">
        <v>18</v>
      </c>
      <c r="G2080">
        <v>333</v>
      </c>
      <c r="H2080">
        <v>1000000</v>
      </c>
      <c r="I2080">
        <v>0.44</v>
      </c>
      <c r="J2080" t="s">
        <v>5</v>
      </c>
      <c r="K2080">
        <v>6.3</v>
      </c>
      <c r="L2080">
        <f t="shared" si="32"/>
        <v>6.9841269841269843E-2</v>
      </c>
      <c r="M2080">
        <f>VLOOKUP( CONCATENATE(D2080,E2080),градация!A:D,4,0)</f>
        <v>6</v>
      </c>
      <c r="N2080">
        <f>VLOOKUP( CONCATENATE(G2080,H2080),градация!F:I,4,0)</f>
        <v>3</v>
      </c>
    </row>
    <row r="2081" spans="1:14" hidden="1" x14ac:dyDescent="0.3">
      <c r="A2081" t="s">
        <v>16</v>
      </c>
      <c r="B2081">
        <v>49</v>
      </c>
      <c r="C2081">
        <v>79</v>
      </c>
      <c r="D2081">
        <v>0</v>
      </c>
      <c r="E2081">
        <v>5</v>
      </c>
      <c r="F2081" t="s">
        <v>17</v>
      </c>
      <c r="G2081">
        <v>0</v>
      </c>
      <c r="H2081">
        <v>166</v>
      </c>
      <c r="I2081">
        <v>140</v>
      </c>
      <c r="J2081" t="s">
        <v>5</v>
      </c>
      <c r="K2081">
        <v>6.3</v>
      </c>
      <c r="L2081">
        <f t="shared" si="32"/>
        <v>22.222222222222221</v>
      </c>
      <c r="M2081">
        <f>VLOOKUP( CONCATENATE(D2081,E2081),градация!A:D,4,0)</f>
        <v>1</v>
      </c>
      <c r="N2081">
        <f>VLOOKUP( CONCATENATE(G2081,H2081),градация!F:I,4,0)</f>
        <v>1</v>
      </c>
    </row>
    <row r="2082" spans="1:14" hidden="1" x14ac:dyDescent="0.3">
      <c r="A2082" t="s">
        <v>16</v>
      </c>
      <c r="B2082">
        <v>49</v>
      </c>
      <c r="C2082">
        <v>79</v>
      </c>
      <c r="D2082">
        <v>5</v>
      </c>
      <c r="E2082">
        <v>25</v>
      </c>
      <c r="F2082" t="s">
        <v>17</v>
      </c>
      <c r="G2082">
        <v>0</v>
      </c>
      <c r="H2082">
        <v>166</v>
      </c>
      <c r="I2082">
        <v>135</v>
      </c>
      <c r="J2082" t="s">
        <v>5</v>
      </c>
      <c r="K2082">
        <v>6.3</v>
      </c>
      <c r="L2082">
        <f t="shared" si="32"/>
        <v>21.428571428571431</v>
      </c>
      <c r="M2082">
        <f>VLOOKUP( CONCATENATE(D2082,E2082),градация!A:D,4,0)</f>
        <v>2</v>
      </c>
      <c r="N2082">
        <f>VLOOKUP( CONCATENATE(G2082,H2082),градация!F:I,4,0)</f>
        <v>1</v>
      </c>
    </row>
    <row r="2083" spans="1:14" hidden="1" x14ac:dyDescent="0.3">
      <c r="A2083" t="s">
        <v>16</v>
      </c>
      <c r="B2083">
        <v>49</v>
      </c>
      <c r="C2083">
        <v>79</v>
      </c>
      <c r="D2083">
        <v>25</v>
      </c>
      <c r="E2083">
        <v>50</v>
      </c>
      <c r="F2083" t="s">
        <v>17</v>
      </c>
      <c r="G2083">
        <v>0</v>
      </c>
      <c r="H2083">
        <v>166</v>
      </c>
      <c r="I2083">
        <v>130</v>
      </c>
      <c r="J2083" t="s">
        <v>5</v>
      </c>
      <c r="K2083">
        <v>6.3</v>
      </c>
      <c r="L2083">
        <f t="shared" si="32"/>
        <v>20.634920634920636</v>
      </c>
      <c r="M2083">
        <f>VLOOKUP( CONCATENATE(D2083,E2083),градация!A:D,4,0)</f>
        <v>3</v>
      </c>
      <c r="N2083">
        <f>VLOOKUP( CONCATENATE(G2083,H2083),градация!F:I,4,0)</f>
        <v>1</v>
      </c>
    </row>
    <row r="2084" spans="1:14" hidden="1" x14ac:dyDescent="0.3">
      <c r="A2084" t="s">
        <v>16</v>
      </c>
      <c r="B2084">
        <v>49</v>
      </c>
      <c r="C2084">
        <v>79</v>
      </c>
      <c r="D2084">
        <v>0</v>
      </c>
      <c r="E2084">
        <v>5</v>
      </c>
      <c r="F2084" t="s">
        <v>17</v>
      </c>
      <c r="G2084">
        <v>166</v>
      </c>
      <c r="H2084">
        <v>333</v>
      </c>
      <c r="I2084">
        <v>160</v>
      </c>
      <c r="J2084" t="s">
        <v>5</v>
      </c>
      <c r="K2084">
        <v>6.3</v>
      </c>
      <c r="L2084">
        <f t="shared" si="32"/>
        <v>25.396825396825399</v>
      </c>
      <c r="M2084">
        <f>VLOOKUP( CONCATENATE(D2084,E2084),градация!A:D,4,0)</f>
        <v>1</v>
      </c>
      <c r="N2084">
        <f>VLOOKUP( CONCATENATE(G2084,H2084),градация!F:I,4,0)</f>
        <v>2</v>
      </c>
    </row>
    <row r="2085" spans="1:14" hidden="1" x14ac:dyDescent="0.3">
      <c r="A2085" t="s">
        <v>16</v>
      </c>
      <c r="B2085">
        <v>49</v>
      </c>
      <c r="C2085">
        <v>79</v>
      </c>
      <c r="D2085">
        <v>5</v>
      </c>
      <c r="E2085">
        <v>25</v>
      </c>
      <c r="F2085" t="s">
        <v>17</v>
      </c>
      <c r="G2085">
        <v>166</v>
      </c>
      <c r="H2085">
        <v>333</v>
      </c>
      <c r="I2085">
        <v>150</v>
      </c>
      <c r="J2085" t="s">
        <v>5</v>
      </c>
      <c r="K2085">
        <v>6.3</v>
      </c>
      <c r="L2085">
        <f t="shared" si="32"/>
        <v>23.80952380952381</v>
      </c>
      <c r="M2085">
        <f>VLOOKUP( CONCATENATE(D2085,E2085),градация!A:D,4,0)</f>
        <v>2</v>
      </c>
      <c r="N2085">
        <f>VLOOKUP( CONCATENATE(G2085,H2085),градация!F:I,4,0)</f>
        <v>2</v>
      </c>
    </row>
    <row r="2086" spans="1:14" hidden="1" x14ac:dyDescent="0.3">
      <c r="A2086" t="s">
        <v>16</v>
      </c>
      <c r="B2086">
        <v>49</v>
      </c>
      <c r="C2086">
        <v>79</v>
      </c>
      <c r="D2086">
        <v>25</v>
      </c>
      <c r="E2086">
        <v>50</v>
      </c>
      <c r="F2086" t="s">
        <v>17</v>
      </c>
      <c r="G2086">
        <v>166</v>
      </c>
      <c r="H2086">
        <v>333</v>
      </c>
      <c r="I2086">
        <v>140</v>
      </c>
      <c r="J2086" t="s">
        <v>5</v>
      </c>
      <c r="K2086">
        <v>6.3</v>
      </c>
      <c r="L2086">
        <f t="shared" si="32"/>
        <v>22.222222222222221</v>
      </c>
      <c r="M2086">
        <f>VLOOKUP( CONCATENATE(D2086,E2086),градация!A:D,4,0)</f>
        <v>3</v>
      </c>
      <c r="N2086">
        <f>VLOOKUP( CONCATENATE(G2086,H2086),градация!F:I,4,0)</f>
        <v>2</v>
      </c>
    </row>
    <row r="2087" spans="1:14" x14ac:dyDescent="0.3">
      <c r="A2087" t="s">
        <v>16</v>
      </c>
      <c r="B2087">
        <v>49</v>
      </c>
      <c r="C2087">
        <v>79</v>
      </c>
      <c r="D2087">
        <v>0</v>
      </c>
      <c r="E2087">
        <v>5000</v>
      </c>
      <c r="F2087" t="s">
        <v>18</v>
      </c>
      <c r="G2087">
        <v>333</v>
      </c>
      <c r="H2087">
        <v>1000000</v>
      </c>
      <c r="I2087">
        <v>0.45</v>
      </c>
      <c r="J2087" t="s">
        <v>5</v>
      </c>
      <c r="K2087">
        <v>6.3</v>
      </c>
      <c r="L2087">
        <f t="shared" si="32"/>
        <v>7.1428571428571438E-2</v>
      </c>
      <c r="M2087">
        <f>VLOOKUP( CONCATENATE(D2087,E2087),градация!A:D,4,0)</f>
        <v>4</v>
      </c>
      <c r="N2087">
        <f>VLOOKUP( CONCATENATE(G2087,H2087),градация!F:I,4,0)</f>
        <v>3</v>
      </c>
    </row>
    <row r="2088" spans="1:14" x14ac:dyDescent="0.3">
      <c r="A2088" t="s">
        <v>16</v>
      </c>
      <c r="B2088">
        <v>49</v>
      </c>
      <c r="C2088">
        <v>79</v>
      </c>
      <c r="D2088">
        <v>5000</v>
      </c>
      <c r="E2088">
        <v>10000</v>
      </c>
      <c r="F2088" t="s">
        <v>18</v>
      </c>
      <c r="G2088">
        <v>333</v>
      </c>
      <c r="H2088">
        <v>1000000</v>
      </c>
      <c r="I2088">
        <v>0.44</v>
      </c>
      <c r="J2088" t="s">
        <v>5</v>
      </c>
      <c r="K2088">
        <v>6.3</v>
      </c>
      <c r="L2088">
        <f t="shared" si="32"/>
        <v>6.9841269841269843E-2</v>
      </c>
      <c r="M2088">
        <f>VLOOKUP( CONCATENATE(D2088,E2088),градация!A:D,4,0)</f>
        <v>5</v>
      </c>
      <c r="N2088">
        <f>VLOOKUP( CONCATENATE(G2088,H2088),градация!F:I,4,0)</f>
        <v>3</v>
      </c>
    </row>
    <row r="2089" spans="1:14" x14ac:dyDescent="0.3">
      <c r="A2089" t="s">
        <v>16</v>
      </c>
      <c r="B2089">
        <v>49</v>
      </c>
      <c r="C2089">
        <v>79</v>
      </c>
      <c r="D2089">
        <v>10000</v>
      </c>
      <c r="E2089">
        <v>100000</v>
      </c>
      <c r="F2089" t="s">
        <v>18</v>
      </c>
      <c r="G2089">
        <v>333</v>
      </c>
      <c r="H2089">
        <v>1000000</v>
      </c>
      <c r="I2089">
        <v>0.43</v>
      </c>
      <c r="J2089" t="s">
        <v>5</v>
      </c>
      <c r="K2089">
        <v>6.3</v>
      </c>
      <c r="L2089">
        <f t="shared" si="32"/>
        <v>6.8253968253968261E-2</v>
      </c>
      <c r="M2089">
        <f>VLOOKUP( CONCATENATE(D2089,E2089),градация!A:D,4,0)</f>
        <v>6</v>
      </c>
      <c r="N2089">
        <f>VLOOKUP( CONCATENATE(G2089,H2089),градация!F:I,4,0)</f>
        <v>3</v>
      </c>
    </row>
    <row r="2090" spans="1:14" hidden="1" x14ac:dyDescent="0.3">
      <c r="A2090" t="s">
        <v>16</v>
      </c>
      <c r="B2090">
        <v>51</v>
      </c>
      <c r="C2090">
        <v>79</v>
      </c>
      <c r="D2090">
        <v>0</v>
      </c>
      <c r="E2090">
        <v>5</v>
      </c>
      <c r="F2090" t="s">
        <v>17</v>
      </c>
      <c r="G2090">
        <v>0</v>
      </c>
      <c r="H2090">
        <v>166</v>
      </c>
      <c r="I2090">
        <v>155</v>
      </c>
      <c r="J2090" t="s">
        <v>5</v>
      </c>
      <c r="K2090">
        <v>6.3</v>
      </c>
      <c r="L2090">
        <f t="shared" si="32"/>
        <v>24.603174603174605</v>
      </c>
      <c r="M2090">
        <f>VLOOKUP( CONCATENATE(D2090,E2090),градация!A:D,4,0)</f>
        <v>1</v>
      </c>
      <c r="N2090">
        <f>VLOOKUP( CONCATENATE(G2090,H2090),градация!F:I,4,0)</f>
        <v>1</v>
      </c>
    </row>
    <row r="2091" spans="1:14" hidden="1" x14ac:dyDescent="0.3">
      <c r="A2091" t="s">
        <v>16</v>
      </c>
      <c r="B2091">
        <v>51</v>
      </c>
      <c r="C2091">
        <v>79</v>
      </c>
      <c r="D2091">
        <v>5</v>
      </c>
      <c r="E2091">
        <v>25</v>
      </c>
      <c r="F2091" t="s">
        <v>17</v>
      </c>
      <c r="G2091">
        <v>0</v>
      </c>
      <c r="H2091">
        <v>166</v>
      </c>
      <c r="I2091">
        <v>150</v>
      </c>
      <c r="J2091" t="s">
        <v>5</v>
      </c>
      <c r="K2091">
        <v>6.3</v>
      </c>
      <c r="L2091">
        <f t="shared" si="32"/>
        <v>23.80952380952381</v>
      </c>
      <c r="M2091">
        <f>VLOOKUP( CONCATENATE(D2091,E2091),градация!A:D,4,0)</f>
        <v>2</v>
      </c>
      <c r="N2091">
        <f>VLOOKUP( CONCATENATE(G2091,H2091),градация!F:I,4,0)</f>
        <v>1</v>
      </c>
    </row>
    <row r="2092" spans="1:14" hidden="1" x14ac:dyDescent="0.3">
      <c r="A2092" t="s">
        <v>16</v>
      </c>
      <c r="B2092">
        <v>51</v>
      </c>
      <c r="C2092">
        <v>79</v>
      </c>
      <c r="D2092">
        <v>25</v>
      </c>
      <c r="E2092">
        <v>50</v>
      </c>
      <c r="F2092" t="s">
        <v>17</v>
      </c>
      <c r="G2092">
        <v>0</v>
      </c>
      <c r="H2092">
        <v>166</v>
      </c>
      <c r="I2092">
        <v>145</v>
      </c>
      <c r="J2092" t="s">
        <v>5</v>
      </c>
      <c r="K2092">
        <v>6.3</v>
      </c>
      <c r="L2092">
        <f t="shared" si="32"/>
        <v>23.015873015873016</v>
      </c>
      <c r="M2092">
        <f>VLOOKUP( CONCATENATE(D2092,E2092),градация!A:D,4,0)</f>
        <v>3</v>
      </c>
      <c r="N2092">
        <f>VLOOKUP( CONCATENATE(G2092,H2092),градация!F:I,4,0)</f>
        <v>1</v>
      </c>
    </row>
    <row r="2093" spans="1:14" hidden="1" x14ac:dyDescent="0.3">
      <c r="A2093" t="s">
        <v>16</v>
      </c>
      <c r="B2093">
        <v>51</v>
      </c>
      <c r="C2093">
        <v>79</v>
      </c>
      <c r="D2093">
        <v>0</v>
      </c>
      <c r="E2093">
        <v>5</v>
      </c>
      <c r="F2093" t="s">
        <v>17</v>
      </c>
      <c r="G2093">
        <v>166</v>
      </c>
      <c r="H2093">
        <v>333</v>
      </c>
      <c r="I2093">
        <v>175</v>
      </c>
      <c r="J2093" t="s">
        <v>5</v>
      </c>
      <c r="K2093">
        <v>6.3</v>
      </c>
      <c r="L2093">
        <f t="shared" si="32"/>
        <v>27.777777777777779</v>
      </c>
      <c r="M2093">
        <f>VLOOKUP( CONCATENATE(D2093,E2093),градация!A:D,4,0)</f>
        <v>1</v>
      </c>
      <c r="N2093">
        <f>VLOOKUP( CONCATENATE(G2093,H2093),градация!F:I,4,0)</f>
        <v>2</v>
      </c>
    </row>
    <row r="2094" spans="1:14" hidden="1" x14ac:dyDescent="0.3">
      <c r="A2094" t="s">
        <v>16</v>
      </c>
      <c r="B2094">
        <v>51</v>
      </c>
      <c r="C2094">
        <v>79</v>
      </c>
      <c r="D2094">
        <v>5</v>
      </c>
      <c r="E2094">
        <v>25</v>
      </c>
      <c r="F2094" t="s">
        <v>17</v>
      </c>
      <c r="G2094">
        <v>166</v>
      </c>
      <c r="H2094">
        <v>333</v>
      </c>
      <c r="I2094">
        <v>170</v>
      </c>
      <c r="J2094" t="s">
        <v>5</v>
      </c>
      <c r="K2094">
        <v>6.3</v>
      </c>
      <c r="L2094">
        <f t="shared" si="32"/>
        <v>26.984126984126984</v>
      </c>
      <c r="M2094">
        <f>VLOOKUP( CONCATENATE(D2094,E2094),градация!A:D,4,0)</f>
        <v>2</v>
      </c>
      <c r="N2094">
        <f>VLOOKUP( CONCATENATE(G2094,H2094),градация!F:I,4,0)</f>
        <v>2</v>
      </c>
    </row>
    <row r="2095" spans="1:14" hidden="1" x14ac:dyDescent="0.3">
      <c r="A2095" t="s">
        <v>16</v>
      </c>
      <c r="B2095">
        <v>51</v>
      </c>
      <c r="C2095">
        <v>79</v>
      </c>
      <c r="D2095">
        <v>25</v>
      </c>
      <c r="E2095">
        <v>50</v>
      </c>
      <c r="F2095" t="s">
        <v>17</v>
      </c>
      <c r="G2095">
        <v>166</v>
      </c>
      <c r="H2095">
        <v>333</v>
      </c>
      <c r="I2095">
        <v>165</v>
      </c>
      <c r="J2095" t="s">
        <v>5</v>
      </c>
      <c r="K2095">
        <v>6.3</v>
      </c>
      <c r="L2095">
        <f t="shared" si="32"/>
        <v>26.19047619047619</v>
      </c>
      <c r="M2095">
        <f>VLOOKUP( CONCATENATE(D2095,E2095),градация!A:D,4,0)</f>
        <v>3</v>
      </c>
      <c r="N2095">
        <f>VLOOKUP( CONCATENATE(G2095,H2095),градация!F:I,4,0)</f>
        <v>2</v>
      </c>
    </row>
    <row r="2096" spans="1:14" x14ac:dyDescent="0.3">
      <c r="A2096" t="s">
        <v>16</v>
      </c>
      <c r="B2096">
        <v>51</v>
      </c>
      <c r="C2096">
        <v>79</v>
      </c>
      <c r="D2096">
        <v>0</v>
      </c>
      <c r="E2096">
        <v>5000</v>
      </c>
      <c r="F2096" t="s">
        <v>18</v>
      </c>
      <c r="G2096">
        <v>333</v>
      </c>
      <c r="H2096">
        <v>1000000</v>
      </c>
      <c r="I2096">
        <v>0.46</v>
      </c>
      <c r="J2096" t="s">
        <v>5</v>
      </c>
      <c r="K2096">
        <v>6.3</v>
      </c>
      <c r="L2096">
        <f t="shared" si="32"/>
        <v>7.301587301587302E-2</v>
      </c>
      <c r="M2096">
        <f>VLOOKUP( CONCATENATE(D2096,E2096),градация!A:D,4,0)</f>
        <v>4</v>
      </c>
      <c r="N2096">
        <f>VLOOKUP( CONCATENATE(G2096,H2096),градация!F:I,4,0)</f>
        <v>3</v>
      </c>
    </row>
    <row r="2097" spans="1:14" x14ac:dyDescent="0.3">
      <c r="A2097" t="s">
        <v>16</v>
      </c>
      <c r="B2097">
        <v>51</v>
      </c>
      <c r="C2097">
        <v>79</v>
      </c>
      <c r="D2097">
        <v>5000</v>
      </c>
      <c r="E2097">
        <v>10000</v>
      </c>
      <c r="F2097" t="s">
        <v>18</v>
      </c>
      <c r="G2097">
        <v>333</v>
      </c>
      <c r="H2097">
        <v>1000000</v>
      </c>
      <c r="I2097">
        <v>0.45</v>
      </c>
      <c r="J2097" t="s">
        <v>5</v>
      </c>
      <c r="K2097">
        <v>6.3</v>
      </c>
      <c r="L2097">
        <f t="shared" si="32"/>
        <v>7.1428571428571438E-2</v>
      </c>
      <c r="M2097">
        <f>VLOOKUP( CONCATENATE(D2097,E2097),градация!A:D,4,0)</f>
        <v>5</v>
      </c>
      <c r="N2097">
        <f>VLOOKUP( CONCATENATE(G2097,H2097),градация!F:I,4,0)</f>
        <v>3</v>
      </c>
    </row>
    <row r="2098" spans="1:14" x14ac:dyDescent="0.3">
      <c r="A2098" t="s">
        <v>16</v>
      </c>
      <c r="B2098">
        <v>51</v>
      </c>
      <c r="C2098">
        <v>79</v>
      </c>
      <c r="D2098">
        <v>10000</v>
      </c>
      <c r="E2098">
        <v>100000</v>
      </c>
      <c r="F2098" t="s">
        <v>18</v>
      </c>
      <c r="G2098">
        <v>333</v>
      </c>
      <c r="H2098">
        <v>1000000</v>
      </c>
      <c r="I2098">
        <v>0.44</v>
      </c>
      <c r="J2098" t="s">
        <v>5</v>
      </c>
      <c r="K2098">
        <v>6.3</v>
      </c>
      <c r="L2098">
        <f t="shared" si="32"/>
        <v>6.9841269841269843E-2</v>
      </c>
      <c r="M2098">
        <f>VLOOKUP( CONCATENATE(D2098,E2098),градация!A:D,4,0)</f>
        <v>6</v>
      </c>
      <c r="N2098">
        <f>VLOOKUP( CONCATENATE(G2098,H2098),градация!F:I,4,0)</f>
        <v>3</v>
      </c>
    </row>
    <row r="2099" spans="1:14" hidden="1" x14ac:dyDescent="0.3">
      <c r="A2099" t="s">
        <v>16</v>
      </c>
      <c r="B2099">
        <v>54</v>
      </c>
      <c r="C2099">
        <v>79</v>
      </c>
      <c r="D2099">
        <v>0</v>
      </c>
      <c r="E2099">
        <v>5</v>
      </c>
      <c r="F2099" t="s">
        <v>17</v>
      </c>
      <c r="G2099">
        <v>0</v>
      </c>
      <c r="H2099">
        <v>166</v>
      </c>
      <c r="I2099">
        <v>150</v>
      </c>
      <c r="J2099" t="s">
        <v>5</v>
      </c>
      <c r="K2099">
        <v>6.3</v>
      </c>
      <c r="L2099">
        <f t="shared" si="32"/>
        <v>23.80952380952381</v>
      </c>
      <c r="M2099">
        <f>VLOOKUP( CONCATENATE(D2099,E2099),градация!A:D,4,0)</f>
        <v>1</v>
      </c>
      <c r="N2099">
        <f>VLOOKUP( CONCATENATE(G2099,H2099),градация!F:I,4,0)</f>
        <v>1</v>
      </c>
    </row>
    <row r="2100" spans="1:14" hidden="1" x14ac:dyDescent="0.3">
      <c r="A2100" t="s">
        <v>16</v>
      </c>
      <c r="B2100">
        <v>54</v>
      </c>
      <c r="C2100">
        <v>79</v>
      </c>
      <c r="D2100">
        <v>5</v>
      </c>
      <c r="E2100">
        <v>25</v>
      </c>
      <c r="F2100" t="s">
        <v>17</v>
      </c>
      <c r="G2100">
        <v>0</v>
      </c>
      <c r="H2100">
        <v>166</v>
      </c>
      <c r="I2100">
        <v>145</v>
      </c>
      <c r="J2100" t="s">
        <v>5</v>
      </c>
      <c r="K2100">
        <v>6.3</v>
      </c>
      <c r="L2100">
        <f t="shared" si="32"/>
        <v>23.015873015873016</v>
      </c>
      <c r="M2100">
        <f>VLOOKUP( CONCATENATE(D2100,E2100),градация!A:D,4,0)</f>
        <v>2</v>
      </c>
      <c r="N2100">
        <f>VLOOKUP( CONCATENATE(G2100,H2100),градация!F:I,4,0)</f>
        <v>1</v>
      </c>
    </row>
    <row r="2101" spans="1:14" hidden="1" x14ac:dyDescent="0.3">
      <c r="A2101" t="s">
        <v>16</v>
      </c>
      <c r="B2101">
        <v>54</v>
      </c>
      <c r="C2101">
        <v>79</v>
      </c>
      <c r="D2101">
        <v>25</v>
      </c>
      <c r="E2101">
        <v>50</v>
      </c>
      <c r="F2101" t="s">
        <v>17</v>
      </c>
      <c r="G2101">
        <v>0</v>
      </c>
      <c r="H2101">
        <v>166</v>
      </c>
      <c r="I2101">
        <v>140</v>
      </c>
      <c r="J2101" t="s">
        <v>5</v>
      </c>
      <c r="K2101">
        <v>6.3</v>
      </c>
      <c r="L2101">
        <f t="shared" si="32"/>
        <v>22.222222222222221</v>
      </c>
      <c r="M2101">
        <f>VLOOKUP( CONCATENATE(D2101,E2101),градация!A:D,4,0)</f>
        <v>3</v>
      </c>
      <c r="N2101">
        <f>VLOOKUP( CONCATENATE(G2101,H2101),градация!F:I,4,0)</f>
        <v>1</v>
      </c>
    </row>
    <row r="2102" spans="1:14" hidden="1" x14ac:dyDescent="0.3">
      <c r="A2102" t="s">
        <v>16</v>
      </c>
      <c r="B2102">
        <v>54</v>
      </c>
      <c r="C2102">
        <v>79</v>
      </c>
      <c r="D2102">
        <v>0</v>
      </c>
      <c r="E2102">
        <v>5</v>
      </c>
      <c r="F2102" t="s">
        <v>17</v>
      </c>
      <c r="G2102">
        <v>166</v>
      </c>
      <c r="H2102">
        <v>333</v>
      </c>
      <c r="I2102">
        <v>170</v>
      </c>
      <c r="J2102" t="s">
        <v>5</v>
      </c>
      <c r="K2102">
        <v>6.3</v>
      </c>
      <c r="L2102">
        <f t="shared" si="32"/>
        <v>26.984126984126984</v>
      </c>
      <c r="M2102">
        <f>VLOOKUP( CONCATENATE(D2102,E2102),градация!A:D,4,0)</f>
        <v>1</v>
      </c>
      <c r="N2102">
        <f>VLOOKUP( CONCATENATE(G2102,H2102),градация!F:I,4,0)</f>
        <v>2</v>
      </c>
    </row>
    <row r="2103" spans="1:14" hidden="1" x14ac:dyDescent="0.3">
      <c r="A2103" t="s">
        <v>16</v>
      </c>
      <c r="B2103">
        <v>54</v>
      </c>
      <c r="C2103">
        <v>79</v>
      </c>
      <c r="D2103">
        <v>5</v>
      </c>
      <c r="E2103">
        <v>25</v>
      </c>
      <c r="F2103" t="s">
        <v>17</v>
      </c>
      <c r="G2103">
        <v>166</v>
      </c>
      <c r="H2103">
        <v>333</v>
      </c>
      <c r="I2103">
        <v>160</v>
      </c>
      <c r="J2103" t="s">
        <v>5</v>
      </c>
      <c r="K2103">
        <v>6.3</v>
      </c>
      <c r="L2103">
        <f t="shared" si="32"/>
        <v>25.396825396825399</v>
      </c>
      <c r="M2103">
        <f>VLOOKUP( CONCATENATE(D2103,E2103),градация!A:D,4,0)</f>
        <v>2</v>
      </c>
      <c r="N2103">
        <f>VLOOKUP( CONCATENATE(G2103,H2103),градация!F:I,4,0)</f>
        <v>2</v>
      </c>
    </row>
    <row r="2104" spans="1:14" hidden="1" x14ac:dyDescent="0.3">
      <c r="A2104" t="s">
        <v>16</v>
      </c>
      <c r="B2104">
        <v>54</v>
      </c>
      <c r="C2104">
        <v>79</v>
      </c>
      <c r="D2104">
        <v>25</v>
      </c>
      <c r="E2104">
        <v>50</v>
      </c>
      <c r="F2104" t="s">
        <v>17</v>
      </c>
      <c r="G2104">
        <v>166</v>
      </c>
      <c r="H2104">
        <v>333</v>
      </c>
      <c r="I2104">
        <v>150</v>
      </c>
      <c r="J2104" t="s">
        <v>5</v>
      </c>
      <c r="K2104">
        <v>6.3</v>
      </c>
      <c r="L2104">
        <f t="shared" si="32"/>
        <v>23.80952380952381</v>
      </c>
      <c r="M2104">
        <f>VLOOKUP( CONCATENATE(D2104,E2104),градация!A:D,4,0)</f>
        <v>3</v>
      </c>
      <c r="N2104">
        <f>VLOOKUP( CONCATENATE(G2104,H2104),градация!F:I,4,0)</f>
        <v>2</v>
      </c>
    </row>
    <row r="2105" spans="1:14" x14ac:dyDescent="0.3">
      <c r="A2105" t="s">
        <v>16</v>
      </c>
      <c r="B2105">
        <v>54</v>
      </c>
      <c r="C2105">
        <v>79</v>
      </c>
      <c r="D2105">
        <v>0</v>
      </c>
      <c r="E2105">
        <v>5000</v>
      </c>
      <c r="F2105" t="s">
        <v>18</v>
      </c>
      <c r="G2105">
        <v>333</v>
      </c>
      <c r="H2105">
        <v>1000000</v>
      </c>
      <c r="I2105">
        <v>0.45</v>
      </c>
      <c r="J2105" t="s">
        <v>5</v>
      </c>
      <c r="K2105">
        <v>6.3</v>
      </c>
      <c r="L2105">
        <f t="shared" si="32"/>
        <v>7.1428571428571438E-2</v>
      </c>
      <c r="M2105">
        <f>VLOOKUP( CONCATENATE(D2105,E2105),градация!A:D,4,0)</f>
        <v>4</v>
      </c>
      <c r="N2105">
        <f>VLOOKUP( CONCATENATE(G2105,H2105),градация!F:I,4,0)</f>
        <v>3</v>
      </c>
    </row>
    <row r="2106" spans="1:14" x14ac:dyDescent="0.3">
      <c r="A2106" t="s">
        <v>16</v>
      </c>
      <c r="B2106">
        <v>54</v>
      </c>
      <c r="C2106">
        <v>79</v>
      </c>
      <c r="D2106">
        <v>5000</v>
      </c>
      <c r="E2106">
        <v>10000</v>
      </c>
      <c r="F2106" t="s">
        <v>18</v>
      </c>
      <c r="G2106">
        <v>333</v>
      </c>
      <c r="H2106">
        <v>1000000</v>
      </c>
      <c r="I2106">
        <v>0.44</v>
      </c>
      <c r="J2106" t="s">
        <v>5</v>
      </c>
      <c r="K2106">
        <v>6.3</v>
      </c>
      <c r="L2106">
        <f t="shared" si="32"/>
        <v>6.9841269841269843E-2</v>
      </c>
      <c r="M2106">
        <f>VLOOKUP( CONCATENATE(D2106,E2106),градация!A:D,4,0)</f>
        <v>5</v>
      </c>
      <c r="N2106">
        <f>VLOOKUP( CONCATENATE(G2106,H2106),градация!F:I,4,0)</f>
        <v>3</v>
      </c>
    </row>
    <row r="2107" spans="1:14" x14ac:dyDescent="0.3">
      <c r="A2107" t="s">
        <v>16</v>
      </c>
      <c r="B2107">
        <v>54</v>
      </c>
      <c r="C2107">
        <v>79</v>
      </c>
      <c r="D2107">
        <v>10000</v>
      </c>
      <c r="E2107">
        <v>100000</v>
      </c>
      <c r="F2107" t="s">
        <v>18</v>
      </c>
      <c r="G2107">
        <v>333</v>
      </c>
      <c r="H2107">
        <v>1000000</v>
      </c>
      <c r="I2107">
        <v>0.43</v>
      </c>
      <c r="J2107" t="s">
        <v>5</v>
      </c>
      <c r="K2107">
        <v>6.3</v>
      </c>
      <c r="L2107">
        <f t="shared" si="32"/>
        <v>6.8253968253968261E-2</v>
      </c>
      <c r="M2107">
        <f>VLOOKUP( CONCATENATE(D2107,E2107),градация!A:D,4,0)</f>
        <v>6</v>
      </c>
      <c r="N2107">
        <f>VLOOKUP( CONCATENATE(G2107,H2107),градация!F:I,4,0)</f>
        <v>3</v>
      </c>
    </row>
    <row r="2108" spans="1:14" hidden="1" x14ac:dyDescent="0.3">
      <c r="A2108" t="s">
        <v>16</v>
      </c>
      <c r="B2108">
        <v>97</v>
      </c>
      <c r="C2108">
        <v>79</v>
      </c>
      <c r="D2108">
        <v>0</v>
      </c>
      <c r="E2108">
        <v>5</v>
      </c>
      <c r="F2108" t="s">
        <v>17</v>
      </c>
      <c r="G2108">
        <v>0</v>
      </c>
      <c r="H2108">
        <v>166</v>
      </c>
      <c r="I2108">
        <v>160</v>
      </c>
      <c r="J2108" t="s">
        <v>5</v>
      </c>
      <c r="K2108">
        <v>6.3</v>
      </c>
      <c r="L2108">
        <f t="shared" si="32"/>
        <v>25.396825396825399</v>
      </c>
      <c r="M2108">
        <f>VLOOKUP( CONCATENATE(D2108,E2108),градация!A:D,4,0)</f>
        <v>1</v>
      </c>
      <c r="N2108">
        <f>VLOOKUP( CONCATENATE(G2108,H2108),градация!F:I,4,0)</f>
        <v>1</v>
      </c>
    </row>
    <row r="2109" spans="1:14" hidden="1" x14ac:dyDescent="0.3">
      <c r="A2109" t="s">
        <v>16</v>
      </c>
      <c r="B2109">
        <v>97</v>
      </c>
      <c r="C2109">
        <v>79</v>
      </c>
      <c r="D2109">
        <v>5</v>
      </c>
      <c r="E2109">
        <v>25</v>
      </c>
      <c r="F2109" t="s">
        <v>17</v>
      </c>
      <c r="G2109">
        <v>0</v>
      </c>
      <c r="H2109">
        <v>166</v>
      </c>
      <c r="I2109">
        <v>155</v>
      </c>
      <c r="J2109" t="s">
        <v>5</v>
      </c>
      <c r="K2109">
        <v>6.3</v>
      </c>
      <c r="L2109">
        <f t="shared" si="32"/>
        <v>24.603174603174605</v>
      </c>
      <c r="M2109">
        <f>VLOOKUP( CONCATENATE(D2109,E2109),градация!A:D,4,0)</f>
        <v>2</v>
      </c>
      <c r="N2109">
        <f>VLOOKUP( CONCATENATE(G2109,H2109),градация!F:I,4,0)</f>
        <v>1</v>
      </c>
    </row>
    <row r="2110" spans="1:14" hidden="1" x14ac:dyDescent="0.3">
      <c r="A2110" t="s">
        <v>16</v>
      </c>
      <c r="B2110">
        <v>97</v>
      </c>
      <c r="C2110">
        <v>79</v>
      </c>
      <c r="D2110">
        <v>25</v>
      </c>
      <c r="E2110">
        <v>50</v>
      </c>
      <c r="F2110" t="s">
        <v>17</v>
      </c>
      <c r="G2110">
        <v>0</v>
      </c>
      <c r="H2110">
        <v>166</v>
      </c>
      <c r="I2110">
        <v>150</v>
      </c>
      <c r="J2110" t="s">
        <v>5</v>
      </c>
      <c r="K2110">
        <v>6.3</v>
      </c>
      <c r="L2110">
        <f t="shared" si="32"/>
        <v>23.80952380952381</v>
      </c>
      <c r="M2110">
        <f>VLOOKUP( CONCATENATE(D2110,E2110),градация!A:D,4,0)</f>
        <v>3</v>
      </c>
      <c r="N2110">
        <f>VLOOKUP( CONCATENATE(G2110,H2110),градация!F:I,4,0)</f>
        <v>1</v>
      </c>
    </row>
    <row r="2111" spans="1:14" hidden="1" x14ac:dyDescent="0.3">
      <c r="A2111" t="s">
        <v>16</v>
      </c>
      <c r="B2111">
        <v>97</v>
      </c>
      <c r="C2111">
        <v>79</v>
      </c>
      <c r="D2111">
        <v>0</v>
      </c>
      <c r="E2111">
        <v>5</v>
      </c>
      <c r="F2111" t="s">
        <v>17</v>
      </c>
      <c r="G2111">
        <v>166</v>
      </c>
      <c r="H2111">
        <v>333</v>
      </c>
      <c r="I2111">
        <v>180</v>
      </c>
      <c r="J2111" t="s">
        <v>5</v>
      </c>
      <c r="K2111">
        <v>6.3</v>
      </c>
      <c r="L2111">
        <f t="shared" si="32"/>
        <v>28.571428571428573</v>
      </c>
      <c r="M2111">
        <f>VLOOKUP( CONCATENATE(D2111,E2111),градация!A:D,4,0)</f>
        <v>1</v>
      </c>
      <c r="N2111">
        <f>VLOOKUP( CONCATENATE(G2111,H2111),градация!F:I,4,0)</f>
        <v>2</v>
      </c>
    </row>
    <row r="2112" spans="1:14" hidden="1" x14ac:dyDescent="0.3">
      <c r="A2112" t="s">
        <v>16</v>
      </c>
      <c r="B2112">
        <v>97</v>
      </c>
      <c r="C2112">
        <v>79</v>
      </c>
      <c r="D2112">
        <v>5</v>
      </c>
      <c r="E2112">
        <v>25</v>
      </c>
      <c r="F2112" t="s">
        <v>17</v>
      </c>
      <c r="G2112">
        <v>166</v>
      </c>
      <c r="H2112">
        <v>333</v>
      </c>
      <c r="I2112">
        <v>170</v>
      </c>
      <c r="J2112" t="s">
        <v>5</v>
      </c>
      <c r="K2112">
        <v>6.3</v>
      </c>
      <c r="L2112">
        <f t="shared" si="32"/>
        <v>26.984126984126984</v>
      </c>
      <c r="M2112">
        <f>VLOOKUP( CONCATENATE(D2112,E2112),градация!A:D,4,0)</f>
        <v>2</v>
      </c>
      <c r="N2112">
        <f>VLOOKUP( CONCATENATE(G2112,H2112),градация!F:I,4,0)</f>
        <v>2</v>
      </c>
    </row>
    <row r="2113" spans="1:14" hidden="1" x14ac:dyDescent="0.3">
      <c r="A2113" t="s">
        <v>16</v>
      </c>
      <c r="B2113">
        <v>97</v>
      </c>
      <c r="C2113">
        <v>79</v>
      </c>
      <c r="D2113">
        <v>25</v>
      </c>
      <c r="E2113">
        <v>50</v>
      </c>
      <c r="F2113" t="s">
        <v>17</v>
      </c>
      <c r="G2113">
        <v>166</v>
      </c>
      <c r="H2113">
        <v>333</v>
      </c>
      <c r="I2113">
        <v>160</v>
      </c>
      <c r="J2113" t="s">
        <v>5</v>
      </c>
      <c r="K2113">
        <v>6.3</v>
      </c>
      <c r="L2113">
        <f t="shared" si="32"/>
        <v>25.396825396825399</v>
      </c>
      <c r="M2113">
        <f>VLOOKUP( CONCATENATE(D2113,E2113),градация!A:D,4,0)</f>
        <v>3</v>
      </c>
      <c r="N2113">
        <f>VLOOKUP( CONCATENATE(G2113,H2113),градация!F:I,4,0)</f>
        <v>2</v>
      </c>
    </row>
    <row r="2114" spans="1:14" x14ac:dyDescent="0.3">
      <c r="A2114" t="s">
        <v>16</v>
      </c>
      <c r="B2114">
        <v>97</v>
      </c>
      <c r="C2114">
        <v>79</v>
      </c>
      <c r="D2114">
        <v>0</v>
      </c>
      <c r="E2114">
        <v>5000</v>
      </c>
      <c r="F2114" t="s">
        <v>18</v>
      </c>
      <c r="G2114">
        <v>333</v>
      </c>
      <c r="H2114">
        <v>1000000</v>
      </c>
      <c r="I2114">
        <v>0.45</v>
      </c>
      <c r="J2114" t="s">
        <v>5</v>
      </c>
      <c r="K2114">
        <v>6.3</v>
      </c>
      <c r="L2114">
        <f t="shared" si="32"/>
        <v>7.1428571428571438E-2</v>
      </c>
      <c r="M2114">
        <f>VLOOKUP( CONCATENATE(D2114,E2114),градация!A:D,4,0)</f>
        <v>4</v>
      </c>
      <c r="N2114">
        <f>VLOOKUP( CONCATENATE(G2114,H2114),градация!F:I,4,0)</f>
        <v>3</v>
      </c>
    </row>
    <row r="2115" spans="1:14" x14ac:dyDescent="0.3">
      <c r="A2115" t="s">
        <v>16</v>
      </c>
      <c r="B2115">
        <v>97</v>
      </c>
      <c r="C2115">
        <v>79</v>
      </c>
      <c r="D2115">
        <v>5000</v>
      </c>
      <c r="E2115">
        <v>10000</v>
      </c>
      <c r="F2115" t="s">
        <v>18</v>
      </c>
      <c r="G2115">
        <v>333</v>
      </c>
      <c r="H2115">
        <v>1000000</v>
      </c>
      <c r="I2115">
        <v>0.44</v>
      </c>
      <c r="J2115" t="s">
        <v>5</v>
      </c>
      <c r="K2115">
        <v>6.3</v>
      </c>
      <c r="L2115">
        <f t="shared" ref="L2115:L2178" si="33">I2115/K2115</f>
        <v>6.9841269841269843E-2</v>
      </c>
      <c r="M2115">
        <f>VLOOKUP( CONCATENATE(D2115,E2115),градация!A:D,4,0)</f>
        <v>5</v>
      </c>
      <c r="N2115">
        <f>VLOOKUP( CONCATENATE(G2115,H2115),градация!F:I,4,0)</f>
        <v>3</v>
      </c>
    </row>
    <row r="2116" spans="1:14" x14ac:dyDescent="0.3">
      <c r="A2116" t="s">
        <v>16</v>
      </c>
      <c r="B2116">
        <v>97</v>
      </c>
      <c r="C2116">
        <v>79</v>
      </c>
      <c r="D2116">
        <v>10000</v>
      </c>
      <c r="E2116">
        <v>100000</v>
      </c>
      <c r="F2116" t="s">
        <v>18</v>
      </c>
      <c r="G2116">
        <v>333</v>
      </c>
      <c r="H2116">
        <v>1000000</v>
      </c>
      <c r="I2116">
        <v>0.43</v>
      </c>
      <c r="J2116" t="s">
        <v>5</v>
      </c>
      <c r="K2116">
        <v>6.3</v>
      </c>
      <c r="L2116">
        <f t="shared" si="33"/>
        <v>6.8253968253968261E-2</v>
      </c>
      <c r="M2116">
        <f>VLOOKUP( CONCATENATE(D2116,E2116),градация!A:D,4,0)</f>
        <v>6</v>
      </c>
      <c r="N2116">
        <f>VLOOKUP( CONCATENATE(G2116,H2116),градация!F:I,4,0)</f>
        <v>3</v>
      </c>
    </row>
    <row r="2117" spans="1:14" hidden="1" x14ac:dyDescent="0.3">
      <c r="A2117" t="s">
        <v>16</v>
      </c>
      <c r="B2117">
        <v>150</v>
      </c>
      <c r="C2117">
        <v>79</v>
      </c>
      <c r="D2117">
        <v>0</v>
      </c>
      <c r="E2117">
        <v>5</v>
      </c>
      <c r="F2117" t="s">
        <v>17</v>
      </c>
      <c r="G2117">
        <v>0</v>
      </c>
      <c r="H2117">
        <v>166</v>
      </c>
      <c r="I2117">
        <v>155</v>
      </c>
      <c r="J2117" t="s">
        <v>5</v>
      </c>
      <c r="K2117">
        <v>6.3</v>
      </c>
      <c r="L2117">
        <f t="shared" si="33"/>
        <v>24.603174603174605</v>
      </c>
      <c r="M2117">
        <f>VLOOKUP( CONCATENATE(D2117,E2117),градация!A:D,4,0)</f>
        <v>1</v>
      </c>
      <c r="N2117">
        <f>VLOOKUP( CONCATENATE(G2117,H2117),градация!F:I,4,0)</f>
        <v>1</v>
      </c>
    </row>
    <row r="2118" spans="1:14" hidden="1" x14ac:dyDescent="0.3">
      <c r="A2118" t="s">
        <v>16</v>
      </c>
      <c r="B2118">
        <v>150</v>
      </c>
      <c r="C2118">
        <v>79</v>
      </c>
      <c r="D2118">
        <v>5</v>
      </c>
      <c r="E2118">
        <v>25</v>
      </c>
      <c r="F2118" t="s">
        <v>17</v>
      </c>
      <c r="G2118">
        <v>0</v>
      </c>
      <c r="H2118">
        <v>166</v>
      </c>
      <c r="I2118">
        <v>150</v>
      </c>
      <c r="J2118" t="s">
        <v>5</v>
      </c>
      <c r="K2118">
        <v>6.3</v>
      </c>
      <c r="L2118">
        <f t="shared" si="33"/>
        <v>23.80952380952381</v>
      </c>
      <c r="M2118">
        <f>VLOOKUP( CONCATENATE(D2118,E2118),градация!A:D,4,0)</f>
        <v>2</v>
      </c>
      <c r="N2118">
        <f>VLOOKUP( CONCATENATE(G2118,H2118),градация!F:I,4,0)</f>
        <v>1</v>
      </c>
    </row>
    <row r="2119" spans="1:14" hidden="1" x14ac:dyDescent="0.3">
      <c r="A2119" t="s">
        <v>16</v>
      </c>
      <c r="B2119">
        <v>150</v>
      </c>
      <c r="C2119">
        <v>79</v>
      </c>
      <c r="D2119">
        <v>25</v>
      </c>
      <c r="E2119">
        <v>50</v>
      </c>
      <c r="F2119" t="s">
        <v>17</v>
      </c>
      <c r="G2119">
        <v>0</v>
      </c>
      <c r="H2119">
        <v>166</v>
      </c>
      <c r="I2119">
        <v>145</v>
      </c>
      <c r="J2119" t="s">
        <v>5</v>
      </c>
      <c r="K2119">
        <v>6.3</v>
      </c>
      <c r="L2119">
        <f t="shared" si="33"/>
        <v>23.015873015873016</v>
      </c>
      <c r="M2119">
        <f>VLOOKUP( CONCATENATE(D2119,E2119),градация!A:D,4,0)</f>
        <v>3</v>
      </c>
      <c r="N2119">
        <f>VLOOKUP( CONCATENATE(G2119,H2119),градация!F:I,4,0)</f>
        <v>1</v>
      </c>
    </row>
    <row r="2120" spans="1:14" hidden="1" x14ac:dyDescent="0.3">
      <c r="A2120" t="s">
        <v>16</v>
      </c>
      <c r="B2120">
        <v>150</v>
      </c>
      <c r="C2120">
        <v>79</v>
      </c>
      <c r="D2120">
        <v>0</v>
      </c>
      <c r="E2120">
        <v>5</v>
      </c>
      <c r="F2120" t="s">
        <v>17</v>
      </c>
      <c r="G2120">
        <v>166</v>
      </c>
      <c r="H2120">
        <v>333</v>
      </c>
      <c r="I2120">
        <v>175</v>
      </c>
      <c r="J2120" t="s">
        <v>5</v>
      </c>
      <c r="K2120">
        <v>6.3</v>
      </c>
      <c r="L2120">
        <f t="shared" si="33"/>
        <v>27.777777777777779</v>
      </c>
      <c r="M2120">
        <f>VLOOKUP( CONCATENATE(D2120,E2120),градация!A:D,4,0)</f>
        <v>1</v>
      </c>
      <c r="N2120">
        <f>VLOOKUP( CONCATENATE(G2120,H2120),градация!F:I,4,0)</f>
        <v>2</v>
      </c>
    </row>
    <row r="2121" spans="1:14" hidden="1" x14ac:dyDescent="0.3">
      <c r="A2121" t="s">
        <v>16</v>
      </c>
      <c r="B2121">
        <v>150</v>
      </c>
      <c r="C2121">
        <v>79</v>
      </c>
      <c r="D2121">
        <v>5</v>
      </c>
      <c r="E2121">
        <v>25</v>
      </c>
      <c r="F2121" t="s">
        <v>17</v>
      </c>
      <c r="G2121">
        <v>166</v>
      </c>
      <c r="H2121">
        <v>333</v>
      </c>
      <c r="I2121">
        <v>165</v>
      </c>
      <c r="J2121" t="s">
        <v>5</v>
      </c>
      <c r="K2121">
        <v>6.3</v>
      </c>
      <c r="L2121">
        <f t="shared" si="33"/>
        <v>26.19047619047619</v>
      </c>
      <c r="M2121">
        <f>VLOOKUP( CONCATENATE(D2121,E2121),градация!A:D,4,0)</f>
        <v>2</v>
      </c>
      <c r="N2121">
        <f>VLOOKUP( CONCATENATE(G2121,H2121),градация!F:I,4,0)</f>
        <v>2</v>
      </c>
    </row>
    <row r="2122" spans="1:14" hidden="1" x14ac:dyDescent="0.3">
      <c r="A2122" t="s">
        <v>16</v>
      </c>
      <c r="B2122">
        <v>150</v>
      </c>
      <c r="C2122">
        <v>79</v>
      </c>
      <c r="D2122">
        <v>25</v>
      </c>
      <c r="E2122">
        <v>50</v>
      </c>
      <c r="F2122" t="s">
        <v>17</v>
      </c>
      <c r="G2122">
        <v>166</v>
      </c>
      <c r="H2122">
        <v>333</v>
      </c>
      <c r="I2122">
        <v>155</v>
      </c>
      <c r="J2122" t="s">
        <v>5</v>
      </c>
      <c r="K2122">
        <v>6.3</v>
      </c>
      <c r="L2122">
        <f t="shared" si="33"/>
        <v>24.603174603174605</v>
      </c>
      <c r="M2122">
        <f>VLOOKUP( CONCATENATE(D2122,E2122),градация!A:D,4,0)</f>
        <v>3</v>
      </c>
      <c r="N2122">
        <f>VLOOKUP( CONCATENATE(G2122,H2122),градация!F:I,4,0)</f>
        <v>2</v>
      </c>
    </row>
    <row r="2123" spans="1:14" x14ac:dyDescent="0.3">
      <c r="A2123" t="s">
        <v>16</v>
      </c>
      <c r="B2123">
        <v>150</v>
      </c>
      <c r="C2123">
        <v>79</v>
      </c>
      <c r="D2123">
        <v>0</v>
      </c>
      <c r="E2123">
        <v>5000</v>
      </c>
      <c r="F2123" t="s">
        <v>18</v>
      </c>
      <c r="G2123">
        <v>333</v>
      </c>
      <c r="H2123">
        <v>1000000</v>
      </c>
      <c r="I2123">
        <v>0.45</v>
      </c>
      <c r="J2123" t="s">
        <v>5</v>
      </c>
      <c r="K2123">
        <v>6.3</v>
      </c>
      <c r="L2123">
        <f t="shared" si="33"/>
        <v>7.1428571428571438E-2</v>
      </c>
      <c r="M2123">
        <f>VLOOKUP( CONCATENATE(D2123,E2123),градация!A:D,4,0)</f>
        <v>4</v>
      </c>
      <c r="N2123">
        <f>VLOOKUP( CONCATENATE(G2123,H2123),градация!F:I,4,0)</f>
        <v>3</v>
      </c>
    </row>
    <row r="2124" spans="1:14" x14ac:dyDescent="0.3">
      <c r="A2124" t="s">
        <v>16</v>
      </c>
      <c r="B2124">
        <v>150</v>
      </c>
      <c r="C2124">
        <v>79</v>
      </c>
      <c r="D2124">
        <v>5000</v>
      </c>
      <c r="E2124">
        <v>10000</v>
      </c>
      <c r="F2124" t="s">
        <v>18</v>
      </c>
      <c r="G2124">
        <v>333</v>
      </c>
      <c r="H2124">
        <v>1000000</v>
      </c>
      <c r="I2124">
        <v>0.44</v>
      </c>
      <c r="J2124" t="s">
        <v>5</v>
      </c>
      <c r="K2124">
        <v>6.3</v>
      </c>
      <c r="L2124">
        <f t="shared" si="33"/>
        <v>6.9841269841269843E-2</v>
      </c>
      <c r="M2124">
        <f>VLOOKUP( CONCATENATE(D2124,E2124),градация!A:D,4,0)</f>
        <v>5</v>
      </c>
      <c r="N2124">
        <f>VLOOKUP( CONCATENATE(G2124,H2124),градация!F:I,4,0)</f>
        <v>3</v>
      </c>
    </row>
    <row r="2125" spans="1:14" x14ac:dyDescent="0.3">
      <c r="A2125" t="s">
        <v>16</v>
      </c>
      <c r="B2125">
        <v>150</v>
      </c>
      <c r="C2125">
        <v>79</v>
      </c>
      <c r="D2125">
        <v>10000</v>
      </c>
      <c r="E2125">
        <v>100000</v>
      </c>
      <c r="F2125" t="s">
        <v>18</v>
      </c>
      <c r="G2125">
        <v>333</v>
      </c>
      <c r="H2125">
        <v>1000000</v>
      </c>
      <c r="I2125">
        <v>0.43</v>
      </c>
      <c r="J2125" t="s">
        <v>5</v>
      </c>
      <c r="K2125">
        <v>6.3</v>
      </c>
      <c r="L2125">
        <f t="shared" si="33"/>
        <v>6.8253968253968261E-2</v>
      </c>
      <c r="M2125">
        <f>VLOOKUP( CONCATENATE(D2125,E2125),градация!A:D,4,0)</f>
        <v>6</v>
      </c>
      <c r="N2125">
        <f>VLOOKUP( CONCATENATE(G2125,H2125),градация!F:I,4,0)</f>
        <v>3</v>
      </c>
    </row>
    <row r="2126" spans="1:14" hidden="1" x14ac:dyDescent="0.3">
      <c r="A2126" t="s">
        <v>16</v>
      </c>
      <c r="B2126">
        <v>57</v>
      </c>
      <c r="C2126">
        <v>79</v>
      </c>
      <c r="D2126">
        <v>0</v>
      </c>
      <c r="E2126">
        <v>5</v>
      </c>
      <c r="F2126" t="s">
        <v>17</v>
      </c>
      <c r="G2126">
        <v>0</v>
      </c>
      <c r="H2126">
        <v>166</v>
      </c>
      <c r="I2126">
        <v>150</v>
      </c>
      <c r="J2126" t="s">
        <v>5</v>
      </c>
      <c r="K2126">
        <v>6.3</v>
      </c>
      <c r="L2126">
        <f t="shared" si="33"/>
        <v>23.80952380952381</v>
      </c>
      <c r="M2126">
        <f>VLOOKUP( CONCATENATE(D2126,E2126),градация!A:D,4,0)</f>
        <v>1</v>
      </c>
      <c r="N2126">
        <f>VLOOKUP( CONCATENATE(G2126,H2126),градация!F:I,4,0)</f>
        <v>1</v>
      </c>
    </row>
    <row r="2127" spans="1:14" hidden="1" x14ac:dyDescent="0.3">
      <c r="A2127" t="s">
        <v>16</v>
      </c>
      <c r="B2127">
        <v>57</v>
      </c>
      <c r="C2127">
        <v>79</v>
      </c>
      <c r="D2127">
        <v>5</v>
      </c>
      <c r="E2127">
        <v>25</v>
      </c>
      <c r="F2127" t="s">
        <v>17</v>
      </c>
      <c r="G2127">
        <v>0</v>
      </c>
      <c r="H2127">
        <v>166</v>
      </c>
      <c r="I2127">
        <v>145</v>
      </c>
      <c r="J2127" t="s">
        <v>5</v>
      </c>
      <c r="K2127">
        <v>6.3</v>
      </c>
      <c r="L2127">
        <f t="shared" si="33"/>
        <v>23.015873015873016</v>
      </c>
      <c r="M2127">
        <f>VLOOKUP( CONCATENATE(D2127,E2127),градация!A:D,4,0)</f>
        <v>2</v>
      </c>
      <c r="N2127">
        <f>VLOOKUP( CONCATENATE(G2127,H2127),градация!F:I,4,0)</f>
        <v>1</v>
      </c>
    </row>
    <row r="2128" spans="1:14" hidden="1" x14ac:dyDescent="0.3">
      <c r="A2128" t="s">
        <v>16</v>
      </c>
      <c r="B2128">
        <v>57</v>
      </c>
      <c r="C2128">
        <v>79</v>
      </c>
      <c r="D2128">
        <v>25</v>
      </c>
      <c r="E2128">
        <v>50</v>
      </c>
      <c r="F2128" t="s">
        <v>17</v>
      </c>
      <c r="G2128">
        <v>0</v>
      </c>
      <c r="H2128">
        <v>166</v>
      </c>
      <c r="I2128">
        <v>140</v>
      </c>
      <c r="J2128" t="s">
        <v>5</v>
      </c>
      <c r="K2128">
        <v>6.3</v>
      </c>
      <c r="L2128">
        <f t="shared" si="33"/>
        <v>22.222222222222221</v>
      </c>
      <c r="M2128">
        <f>VLOOKUP( CONCATENATE(D2128,E2128),градация!A:D,4,0)</f>
        <v>3</v>
      </c>
      <c r="N2128">
        <f>VLOOKUP( CONCATENATE(G2128,H2128),градация!F:I,4,0)</f>
        <v>1</v>
      </c>
    </row>
    <row r="2129" spans="1:14" hidden="1" x14ac:dyDescent="0.3">
      <c r="A2129" t="s">
        <v>16</v>
      </c>
      <c r="B2129">
        <v>57</v>
      </c>
      <c r="C2129">
        <v>79</v>
      </c>
      <c r="D2129">
        <v>0</v>
      </c>
      <c r="E2129">
        <v>5</v>
      </c>
      <c r="F2129" t="s">
        <v>17</v>
      </c>
      <c r="G2129">
        <v>166</v>
      </c>
      <c r="H2129">
        <v>333</v>
      </c>
      <c r="I2129">
        <v>170</v>
      </c>
      <c r="J2129" t="s">
        <v>5</v>
      </c>
      <c r="K2129">
        <v>6.3</v>
      </c>
      <c r="L2129">
        <f t="shared" si="33"/>
        <v>26.984126984126984</v>
      </c>
      <c r="M2129">
        <f>VLOOKUP( CONCATENATE(D2129,E2129),градация!A:D,4,0)</f>
        <v>1</v>
      </c>
      <c r="N2129">
        <f>VLOOKUP( CONCATENATE(G2129,H2129),градация!F:I,4,0)</f>
        <v>2</v>
      </c>
    </row>
    <row r="2130" spans="1:14" hidden="1" x14ac:dyDescent="0.3">
      <c r="A2130" t="s">
        <v>16</v>
      </c>
      <c r="B2130">
        <v>57</v>
      </c>
      <c r="C2130">
        <v>79</v>
      </c>
      <c r="D2130">
        <v>5</v>
      </c>
      <c r="E2130">
        <v>25</v>
      </c>
      <c r="F2130" t="s">
        <v>17</v>
      </c>
      <c r="G2130">
        <v>166</v>
      </c>
      <c r="H2130">
        <v>333</v>
      </c>
      <c r="I2130">
        <v>160</v>
      </c>
      <c r="J2130" t="s">
        <v>5</v>
      </c>
      <c r="K2130">
        <v>6.3</v>
      </c>
      <c r="L2130">
        <f t="shared" si="33"/>
        <v>25.396825396825399</v>
      </c>
      <c r="M2130">
        <f>VLOOKUP( CONCATENATE(D2130,E2130),градация!A:D,4,0)</f>
        <v>2</v>
      </c>
      <c r="N2130">
        <f>VLOOKUP( CONCATENATE(G2130,H2130),градация!F:I,4,0)</f>
        <v>2</v>
      </c>
    </row>
    <row r="2131" spans="1:14" hidden="1" x14ac:dyDescent="0.3">
      <c r="A2131" t="s">
        <v>16</v>
      </c>
      <c r="B2131">
        <v>57</v>
      </c>
      <c r="C2131">
        <v>79</v>
      </c>
      <c r="D2131">
        <v>25</v>
      </c>
      <c r="E2131">
        <v>50</v>
      </c>
      <c r="F2131" t="s">
        <v>17</v>
      </c>
      <c r="G2131">
        <v>166</v>
      </c>
      <c r="H2131">
        <v>333</v>
      </c>
      <c r="I2131">
        <v>150</v>
      </c>
      <c r="J2131" t="s">
        <v>5</v>
      </c>
      <c r="K2131">
        <v>6.3</v>
      </c>
      <c r="L2131">
        <f t="shared" si="33"/>
        <v>23.80952380952381</v>
      </c>
      <c r="M2131">
        <f>VLOOKUP( CONCATENATE(D2131,E2131),градация!A:D,4,0)</f>
        <v>3</v>
      </c>
      <c r="N2131">
        <f>VLOOKUP( CONCATENATE(G2131,H2131),градация!F:I,4,0)</f>
        <v>2</v>
      </c>
    </row>
    <row r="2132" spans="1:14" x14ac:dyDescent="0.3">
      <c r="A2132" t="s">
        <v>16</v>
      </c>
      <c r="B2132">
        <v>57</v>
      </c>
      <c r="C2132">
        <v>79</v>
      </c>
      <c r="D2132">
        <v>0</v>
      </c>
      <c r="E2132">
        <v>5000</v>
      </c>
      <c r="F2132" t="s">
        <v>18</v>
      </c>
      <c r="G2132">
        <v>333</v>
      </c>
      <c r="H2132">
        <v>1000000</v>
      </c>
      <c r="I2132">
        <v>0.45</v>
      </c>
      <c r="J2132" t="s">
        <v>5</v>
      </c>
      <c r="K2132">
        <v>6.3</v>
      </c>
      <c r="L2132">
        <f t="shared" si="33"/>
        <v>7.1428571428571438E-2</v>
      </c>
      <c r="M2132">
        <f>VLOOKUP( CONCATENATE(D2132,E2132),градация!A:D,4,0)</f>
        <v>4</v>
      </c>
      <c r="N2132">
        <f>VLOOKUP( CONCATENATE(G2132,H2132),градация!F:I,4,0)</f>
        <v>3</v>
      </c>
    </row>
    <row r="2133" spans="1:14" x14ac:dyDescent="0.3">
      <c r="A2133" t="s">
        <v>16</v>
      </c>
      <c r="B2133">
        <v>57</v>
      </c>
      <c r="C2133">
        <v>79</v>
      </c>
      <c r="D2133">
        <v>5000</v>
      </c>
      <c r="E2133">
        <v>10000</v>
      </c>
      <c r="F2133" t="s">
        <v>18</v>
      </c>
      <c r="G2133">
        <v>333</v>
      </c>
      <c r="H2133">
        <v>1000000</v>
      </c>
      <c r="I2133">
        <v>0.44</v>
      </c>
      <c r="J2133" t="s">
        <v>5</v>
      </c>
      <c r="K2133">
        <v>6.3</v>
      </c>
      <c r="L2133">
        <f t="shared" si="33"/>
        <v>6.9841269841269843E-2</v>
      </c>
      <c r="M2133">
        <f>VLOOKUP( CONCATENATE(D2133,E2133),градация!A:D,4,0)</f>
        <v>5</v>
      </c>
      <c r="N2133">
        <f>VLOOKUP( CONCATENATE(G2133,H2133),градация!F:I,4,0)</f>
        <v>3</v>
      </c>
    </row>
    <row r="2134" spans="1:14" x14ac:dyDescent="0.3">
      <c r="A2134" t="s">
        <v>16</v>
      </c>
      <c r="B2134">
        <v>57</v>
      </c>
      <c r="C2134">
        <v>79</v>
      </c>
      <c r="D2134">
        <v>10000</v>
      </c>
      <c r="E2134">
        <v>100000</v>
      </c>
      <c r="F2134" t="s">
        <v>18</v>
      </c>
      <c r="G2134">
        <v>333</v>
      </c>
      <c r="H2134">
        <v>1000000</v>
      </c>
      <c r="I2134">
        <v>0.43</v>
      </c>
      <c r="J2134" t="s">
        <v>5</v>
      </c>
      <c r="K2134">
        <v>6.3</v>
      </c>
      <c r="L2134">
        <f t="shared" si="33"/>
        <v>6.8253968253968261E-2</v>
      </c>
      <c r="M2134">
        <f>VLOOKUP( CONCATENATE(D2134,E2134),градация!A:D,4,0)</f>
        <v>6</v>
      </c>
      <c r="N2134">
        <f>VLOOKUP( CONCATENATE(G2134,H2134),градация!F:I,4,0)</f>
        <v>3</v>
      </c>
    </row>
    <row r="2135" spans="1:14" hidden="1" x14ac:dyDescent="0.3">
      <c r="A2135" t="s">
        <v>16</v>
      </c>
      <c r="B2135">
        <v>128</v>
      </c>
      <c r="C2135">
        <v>79</v>
      </c>
      <c r="D2135">
        <v>0</v>
      </c>
      <c r="E2135">
        <v>5</v>
      </c>
      <c r="F2135" t="s">
        <v>17</v>
      </c>
      <c r="G2135">
        <v>0</v>
      </c>
      <c r="H2135">
        <v>166</v>
      </c>
      <c r="I2135">
        <v>150</v>
      </c>
      <c r="J2135" t="s">
        <v>5</v>
      </c>
      <c r="K2135">
        <v>6.3</v>
      </c>
      <c r="L2135">
        <f t="shared" si="33"/>
        <v>23.80952380952381</v>
      </c>
      <c r="M2135">
        <f>VLOOKUP( CONCATENATE(D2135,E2135),градация!A:D,4,0)</f>
        <v>1</v>
      </c>
      <c r="N2135">
        <f>VLOOKUP( CONCATENATE(G2135,H2135),градация!F:I,4,0)</f>
        <v>1</v>
      </c>
    </row>
    <row r="2136" spans="1:14" hidden="1" x14ac:dyDescent="0.3">
      <c r="A2136" t="s">
        <v>16</v>
      </c>
      <c r="B2136">
        <v>128</v>
      </c>
      <c r="C2136">
        <v>79</v>
      </c>
      <c r="D2136">
        <v>5</v>
      </c>
      <c r="E2136">
        <v>25</v>
      </c>
      <c r="F2136" t="s">
        <v>17</v>
      </c>
      <c r="G2136">
        <v>0</v>
      </c>
      <c r="H2136">
        <v>166</v>
      </c>
      <c r="I2136">
        <v>145</v>
      </c>
      <c r="J2136" t="s">
        <v>5</v>
      </c>
      <c r="K2136">
        <v>6.3</v>
      </c>
      <c r="L2136">
        <f t="shared" si="33"/>
        <v>23.015873015873016</v>
      </c>
      <c r="M2136">
        <f>VLOOKUP( CONCATENATE(D2136,E2136),градация!A:D,4,0)</f>
        <v>2</v>
      </c>
      <c r="N2136">
        <f>VLOOKUP( CONCATENATE(G2136,H2136),градация!F:I,4,0)</f>
        <v>1</v>
      </c>
    </row>
    <row r="2137" spans="1:14" hidden="1" x14ac:dyDescent="0.3">
      <c r="A2137" t="s">
        <v>16</v>
      </c>
      <c r="B2137">
        <v>128</v>
      </c>
      <c r="C2137">
        <v>79</v>
      </c>
      <c r="D2137">
        <v>25</v>
      </c>
      <c r="E2137">
        <v>50</v>
      </c>
      <c r="F2137" t="s">
        <v>17</v>
      </c>
      <c r="G2137">
        <v>0</v>
      </c>
      <c r="H2137">
        <v>166</v>
      </c>
      <c r="I2137">
        <v>140</v>
      </c>
      <c r="J2137" t="s">
        <v>5</v>
      </c>
      <c r="K2137">
        <v>6.3</v>
      </c>
      <c r="L2137">
        <f t="shared" si="33"/>
        <v>22.222222222222221</v>
      </c>
      <c r="M2137">
        <f>VLOOKUP( CONCATENATE(D2137,E2137),градация!A:D,4,0)</f>
        <v>3</v>
      </c>
      <c r="N2137">
        <f>VLOOKUP( CONCATENATE(G2137,H2137),градация!F:I,4,0)</f>
        <v>1</v>
      </c>
    </row>
    <row r="2138" spans="1:14" hidden="1" x14ac:dyDescent="0.3">
      <c r="A2138" t="s">
        <v>16</v>
      </c>
      <c r="B2138">
        <v>128</v>
      </c>
      <c r="C2138">
        <v>79</v>
      </c>
      <c r="D2138">
        <v>0</v>
      </c>
      <c r="E2138">
        <v>5</v>
      </c>
      <c r="F2138" t="s">
        <v>17</v>
      </c>
      <c r="G2138">
        <v>166</v>
      </c>
      <c r="H2138">
        <v>333</v>
      </c>
      <c r="I2138">
        <v>170</v>
      </c>
      <c r="J2138" t="s">
        <v>5</v>
      </c>
      <c r="K2138">
        <v>6.3</v>
      </c>
      <c r="L2138">
        <f t="shared" si="33"/>
        <v>26.984126984126984</v>
      </c>
      <c r="M2138">
        <f>VLOOKUP( CONCATENATE(D2138,E2138),градация!A:D,4,0)</f>
        <v>1</v>
      </c>
      <c r="N2138">
        <f>VLOOKUP( CONCATENATE(G2138,H2138),градация!F:I,4,0)</f>
        <v>2</v>
      </c>
    </row>
    <row r="2139" spans="1:14" hidden="1" x14ac:dyDescent="0.3">
      <c r="A2139" t="s">
        <v>16</v>
      </c>
      <c r="B2139">
        <v>128</v>
      </c>
      <c r="C2139">
        <v>79</v>
      </c>
      <c r="D2139">
        <v>5</v>
      </c>
      <c r="E2139">
        <v>25</v>
      </c>
      <c r="F2139" t="s">
        <v>17</v>
      </c>
      <c r="G2139">
        <v>166</v>
      </c>
      <c r="H2139">
        <v>333</v>
      </c>
      <c r="I2139">
        <v>160</v>
      </c>
      <c r="J2139" t="s">
        <v>5</v>
      </c>
      <c r="K2139">
        <v>6.3</v>
      </c>
      <c r="L2139">
        <f t="shared" si="33"/>
        <v>25.396825396825399</v>
      </c>
      <c r="M2139">
        <f>VLOOKUP( CONCATENATE(D2139,E2139),градация!A:D,4,0)</f>
        <v>2</v>
      </c>
      <c r="N2139">
        <f>VLOOKUP( CONCATENATE(G2139,H2139),градация!F:I,4,0)</f>
        <v>2</v>
      </c>
    </row>
    <row r="2140" spans="1:14" hidden="1" x14ac:dyDescent="0.3">
      <c r="A2140" t="s">
        <v>16</v>
      </c>
      <c r="B2140">
        <v>128</v>
      </c>
      <c r="C2140">
        <v>79</v>
      </c>
      <c r="D2140">
        <v>25</v>
      </c>
      <c r="E2140">
        <v>50</v>
      </c>
      <c r="F2140" t="s">
        <v>17</v>
      </c>
      <c r="G2140">
        <v>166</v>
      </c>
      <c r="H2140">
        <v>333</v>
      </c>
      <c r="I2140">
        <v>150</v>
      </c>
      <c r="J2140" t="s">
        <v>5</v>
      </c>
      <c r="K2140">
        <v>6.3</v>
      </c>
      <c r="L2140">
        <f t="shared" si="33"/>
        <v>23.80952380952381</v>
      </c>
      <c r="M2140">
        <f>VLOOKUP( CONCATENATE(D2140,E2140),градация!A:D,4,0)</f>
        <v>3</v>
      </c>
      <c r="N2140">
        <f>VLOOKUP( CONCATENATE(G2140,H2140),градация!F:I,4,0)</f>
        <v>2</v>
      </c>
    </row>
    <row r="2141" spans="1:14" x14ac:dyDescent="0.3">
      <c r="A2141" t="s">
        <v>16</v>
      </c>
      <c r="B2141">
        <v>128</v>
      </c>
      <c r="C2141">
        <v>79</v>
      </c>
      <c r="D2141">
        <v>0</v>
      </c>
      <c r="E2141">
        <v>5000</v>
      </c>
      <c r="F2141" t="s">
        <v>18</v>
      </c>
      <c r="G2141">
        <v>333</v>
      </c>
      <c r="H2141">
        <v>1000000</v>
      </c>
      <c r="I2141">
        <v>0.48</v>
      </c>
      <c r="J2141" t="s">
        <v>5</v>
      </c>
      <c r="K2141">
        <v>6.3</v>
      </c>
      <c r="L2141">
        <f t="shared" si="33"/>
        <v>7.6190476190476183E-2</v>
      </c>
      <c r="M2141">
        <f>VLOOKUP( CONCATENATE(D2141,E2141),градация!A:D,4,0)</f>
        <v>4</v>
      </c>
      <c r="N2141">
        <f>VLOOKUP( CONCATENATE(G2141,H2141),градация!F:I,4,0)</f>
        <v>3</v>
      </c>
    </row>
    <row r="2142" spans="1:14" x14ac:dyDescent="0.3">
      <c r="A2142" t="s">
        <v>16</v>
      </c>
      <c r="B2142">
        <v>128</v>
      </c>
      <c r="C2142">
        <v>79</v>
      </c>
      <c r="D2142">
        <v>5000</v>
      </c>
      <c r="E2142">
        <v>10000</v>
      </c>
      <c r="F2142" t="s">
        <v>18</v>
      </c>
      <c r="G2142">
        <v>333</v>
      </c>
      <c r="H2142">
        <v>1000000</v>
      </c>
      <c r="I2142">
        <v>0.47</v>
      </c>
      <c r="J2142" t="s">
        <v>5</v>
      </c>
      <c r="K2142">
        <v>6.3</v>
      </c>
      <c r="L2142">
        <f t="shared" si="33"/>
        <v>7.4603174603174602E-2</v>
      </c>
      <c r="M2142">
        <f>VLOOKUP( CONCATENATE(D2142,E2142),градация!A:D,4,0)</f>
        <v>5</v>
      </c>
      <c r="N2142">
        <f>VLOOKUP( CONCATENATE(G2142,H2142),градация!F:I,4,0)</f>
        <v>3</v>
      </c>
    </row>
    <row r="2143" spans="1:14" x14ac:dyDescent="0.3">
      <c r="A2143" t="s">
        <v>16</v>
      </c>
      <c r="B2143">
        <v>128</v>
      </c>
      <c r="C2143">
        <v>79</v>
      </c>
      <c r="D2143">
        <v>10000</v>
      </c>
      <c r="E2143">
        <v>100000</v>
      </c>
      <c r="F2143" t="s">
        <v>18</v>
      </c>
      <c r="G2143">
        <v>333</v>
      </c>
      <c r="H2143">
        <v>1000000</v>
      </c>
      <c r="I2143">
        <v>0.46</v>
      </c>
      <c r="J2143" t="s">
        <v>5</v>
      </c>
      <c r="K2143">
        <v>6.3</v>
      </c>
      <c r="L2143">
        <f t="shared" si="33"/>
        <v>7.301587301587302E-2</v>
      </c>
      <c r="M2143">
        <f>VLOOKUP( CONCATENATE(D2143,E2143),градация!A:D,4,0)</f>
        <v>6</v>
      </c>
      <c r="N2143">
        <f>VLOOKUP( CONCATENATE(G2143,H2143),градация!F:I,4,0)</f>
        <v>3</v>
      </c>
    </row>
    <row r="2144" spans="1:14" hidden="1" x14ac:dyDescent="0.3">
      <c r="A2144" t="s">
        <v>16</v>
      </c>
      <c r="B2144">
        <v>89</v>
      </c>
      <c r="C2144">
        <v>79</v>
      </c>
      <c r="D2144">
        <v>0</v>
      </c>
      <c r="E2144">
        <v>5</v>
      </c>
      <c r="F2144" t="s">
        <v>17</v>
      </c>
      <c r="G2144">
        <v>0</v>
      </c>
      <c r="H2144">
        <v>166</v>
      </c>
      <c r="I2144">
        <v>150</v>
      </c>
      <c r="J2144" t="s">
        <v>5</v>
      </c>
      <c r="K2144">
        <v>6.3</v>
      </c>
      <c r="L2144">
        <f t="shared" si="33"/>
        <v>23.80952380952381</v>
      </c>
      <c r="M2144">
        <f>VLOOKUP( CONCATENATE(D2144,E2144),градация!A:D,4,0)</f>
        <v>1</v>
      </c>
      <c r="N2144">
        <f>VLOOKUP( CONCATENATE(G2144,H2144),градация!F:I,4,0)</f>
        <v>1</v>
      </c>
    </row>
    <row r="2145" spans="1:14" hidden="1" x14ac:dyDescent="0.3">
      <c r="A2145" t="s">
        <v>16</v>
      </c>
      <c r="B2145">
        <v>89</v>
      </c>
      <c r="C2145">
        <v>79</v>
      </c>
      <c r="D2145">
        <v>5</v>
      </c>
      <c r="E2145">
        <v>25</v>
      </c>
      <c r="F2145" t="s">
        <v>17</v>
      </c>
      <c r="G2145">
        <v>0</v>
      </c>
      <c r="H2145">
        <v>166</v>
      </c>
      <c r="I2145">
        <v>145</v>
      </c>
      <c r="J2145" t="s">
        <v>5</v>
      </c>
      <c r="K2145">
        <v>6.3</v>
      </c>
      <c r="L2145">
        <f t="shared" si="33"/>
        <v>23.015873015873016</v>
      </c>
      <c r="M2145">
        <f>VLOOKUP( CONCATENATE(D2145,E2145),градация!A:D,4,0)</f>
        <v>2</v>
      </c>
      <c r="N2145">
        <f>VLOOKUP( CONCATENATE(G2145,H2145),градация!F:I,4,0)</f>
        <v>1</v>
      </c>
    </row>
    <row r="2146" spans="1:14" hidden="1" x14ac:dyDescent="0.3">
      <c r="A2146" t="s">
        <v>16</v>
      </c>
      <c r="B2146">
        <v>89</v>
      </c>
      <c r="C2146">
        <v>79</v>
      </c>
      <c r="D2146">
        <v>25</v>
      </c>
      <c r="E2146">
        <v>50</v>
      </c>
      <c r="F2146" t="s">
        <v>17</v>
      </c>
      <c r="G2146">
        <v>0</v>
      </c>
      <c r="H2146">
        <v>166</v>
      </c>
      <c r="I2146">
        <v>140</v>
      </c>
      <c r="J2146" t="s">
        <v>5</v>
      </c>
      <c r="K2146">
        <v>6.3</v>
      </c>
      <c r="L2146">
        <f t="shared" si="33"/>
        <v>22.222222222222221</v>
      </c>
      <c r="M2146">
        <f>VLOOKUP( CONCATENATE(D2146,E2146),градация!A:D,4,0)</f>
        <v>3</v>
      </c>
      <c r="N2146">
        <f>VLOOKUP( CONCATENATE(G2146,H2146),градация!F:I,4,0)</f>
        <v>1</v>
      </c>
    </row>
    <row r="2147" spans="1:14" hidden="1" x14ac:dyDescent="0.3">
      <c r="A2147" t="s">
        <v>16</v>
      </c>
      <c r="B2147">
        <v>89</v>
      </c>
      <c r="C2147">
        <v>79</v>
      </c>
      <c r="D2147">
        <v>0</v>
      </c>
      <c r="E2147">
        <v>5</v>
      </c>
      <c r="F2147" t="s">
        <v>17</v>
      </c>
      <c r="G2147">
        <v>166</v>
      </c>
      <c r="H2147">
        <v>333</v>
      </c>
      <c r="I2147">
        <v>170</v>
      </c>
      <c r="J2147" t="s">
        <v>5</v>
      </c>
      <c r="K2147">
        <v>6.3</v>
      </c>
      <c r="L2147">
        <f t="shared" si="33"/>
        <v>26.984126984126984</v>
      </c>
      <c r="M2147">
        <f>VLOOKUP( CONCATENATE(D2147,E2147),градация!A:D,4,0)</f>
        <v>1</v>
      </c>
      <c r="N2147">
        <f>VLOOKUP( CONCATENATE(G2147,H2147),градация!F:I,4,0)</f>
        <v>2</v>
      </c>
    </row>
    <row r="2148" spans="1:14" hidden="1" x14ac:dyDescent="0.3">
      <c r="A2148" t="s">
        <v>16</v>
      </c>
      <c r="B2148">
        <v>89</v>
      </c>
      <c r="C2148">
        <v>79</v>
      </c>
      <c r="D2148">
        <v>5</v>
      </c>
      <c r="E2148">
        <v>25</v>
      </c>
      <c r="F2148" t="s">
        <v>17</v>
      </c>
      <c r="G2148">
        <v>166</v>
      </c>
      <c r="H2148">
        <v>333</v>
      </c>
      <c r="I2148">
        <v>160</v>
      </c>
      <c r="J2148" t="s">
        <v>5</v>
      </c>
      <c r="K2148">
        <v>6.3</v>
      </c>
      <c r="L2148">
        <f t="shared" si="33"/>
        <v>25.396825396825399</v>
      </c>
      <c r="M2148">
        <f>VLOOKUP( CONCATENATE(D2148,E2148),градация!A:D,4,0)</f>
        <v>2</v>
      </c>
      <c r="N2148">
        <f>VLOOKUP( CONCATENATE(G2148,H2148),градация!F:I,4,0)</f>
        <v>2</v>
      </c>
    </row>
    <row r="2149" spans="1:14" hidden="1" x14ac:dyDescent="0.3">
      <c r="A2149" t="s">
        <v>16</v>
      </c>
      <c r="B2149">
        <v>89</v>
      </c>
      <c r="C2149">
        <v>79</v>
      </c>
      <c r="D2149">
        <v>25</v>
      </c>
      <c r="E2149">
        <v>50</v>
      </c>
      <c r="F2149" t="s">
        <v>17</v>
      </c>
      <c r="G2149">
        <v>166</v>
      </c>
      <c r="H2149">
        <v>333</v>
      </c>
      <c r="I2149">
        <v>150</v>
      </c>
      <c r="J2149" t="s">
        <v>5</v>
      </c>
      <c r="K2149">
        <v>6.3</v>
      </c>
      <c r="L2149">
        <f t="shared" si="33"/>
        <v>23.80952380952381</v>
      </c>
      <c r="M2149">
        <f>VLOOKUP( CONCATENATE(D2149,E2149),градация!A:D,4,0)</f>
        <v>3</v>
      </c>
      <c r="N2149">
        <f>VLOOKUP( CONCATENATE(G2149,H2149),градация!F:I,4,0)</f>
        <v>2</v>
      </c>
    </row>
    <row r="2150" spans="1:14" x14ac:dyDescent="0.3">
      <c r="A2150" t="s">
        <v>16</v>
      </c>
      <c r="B2150">
        <v>89</v>
      </c>
      <c r="C2150">
        <v>79</v>
      </c>
      <c r="D2150">
        <v>0</v>
      </c>
      <c r="E2150">
        <v>5000</v>
      </c>
      <c r="F2150" t="s">
        <v>18</v>
      </c>
      <c r="G2150">
        <v>333</v>
      </c>
      <c r="H2150">
        <v>1000000</v>
      </c>
      <c r="I2150">
        <v>0.47</v>
      </c>
      <c r="J2150" t="s">
        <v>5</v>
      </c>
      <c r="K2150">
        <v>6.3</v>
      </c>
      <c r="L2150">
        <f t="shared" si="33"/>
        <v>7.4603174603174602E-2</v>
      </c>
      <c r="M2150">
        <f>VLOOKUP( CONCATENATE(D2150,E2150),градация!A:D,4,0)</f>
        <v>4</v>
      </c>
      <c r="N2150">
        <f>VLOOKUP( CONCATENATE(G2150,H2150),градация!F:I,4,0)</f>
        <v>3</v>
      </c>
    </row>
    <row r="2151" spans="1:14" x14ac:dyDescent="0.3">
      <c r="A2151" t="s">
        <v>16</v>
      </c>
      <c r="B2151">
        <v>89</v>
      </c>
      <c r="C2151">
        <v>79</v>
      </c>
      <c r="D2151">
        <v>5000</v>
      </c>
      <c r="E2151">
        <v>10000</v>
      </c>
      <c r="F2151" t="s">
        <v>18</v>
      </c>
      <c r="G2151">
        <v>333</v>
      </c>
      <c r="H2151">
        <v>1000000</v>
      </c>
      <c r="I2151">
        <v>0.46</v>
      </c>
      <c r="J2151" t="s">
        <v>5</v>
      </c>
      <c r="K2151">
        <v>6.3</v>
      </c>
      <c r="L2151">
        <f t="shared" si="33"/>
        <v>7.301587301587302E-2</v>
      </c>
      <c r="M2151">
        <f>VLOOKUP( CONCATENATE(D2151,E2151),градация!A:D,4,0)</f>
        <v>5</v>
      </c>
      <c r="N2151">
        <f>VLOOKUP( CONCATENATE(G2151,H2151),градация!F:I,4,0)</f>
        <v>3</v>
      </c>
    </row>
    <row r="2152" spans="1:14" x14ac:dyDescent="0.3">
      <c r="A2152" t="s">
        <v>16</v>
      </c>
      <c r="B2152">
        <v>89</v>
      </c>
      <c r="C2152">
        <v>79</v>
      </c>
      <c r="D2152">
        <v>10000</v>
      </c>
      <c r="E2152">
        <v>100000</v>
      </c>
      <c r="F2152" t="s">
        <v>18</v>
      </c>
      <c r="G2152">
        <v>333</v>
      </c>
      <c r="H2152">
        <v>1000000</v>
      </c>
      <c r="I2152">
        <v>0.45</v>
      </c>
      <c r="J2152" t="s">
        <v>5</v>
      </c>
      <c r="K2152">
        <v>6.3</v>
      </c>
      <c r="L2152">
        <f t="shared" si="33"/>
        <v>7.1428571428571438E-2</v>
      </c>
      <c r="M2152">
        <f>VLOOKUP( CONCATENATE(D2152,E2152),градация!A:D,4,0)</f>
        <v>6</v>
      </c>
      <c r="N2152">
        <f>VLOOKUP( CONCATENATE(G2152,H2152),градация!F:I,4,0)</f>
        <v>3</v>
      </c>
    </row>
    <row r="2153" spans="1:14" hidden="1" x14ac:dyDescent="0.3">
      <c r="A2153" t="s">
        <v>16</v>
      </c>
      <c r="B2153">
        <v>95</v>
      </c>
      <c r="C2153">
        <v>79</v>
      </c>
      <c r="D2153">
        <v>0</v>
      </c>
      <c r="E2153">
        <v>5</v>
      </c>
      <c r="F2153" t="s">
        <v>17</v>
      </c>
      <c r="G2153">
        <v>0</v>
      </c>
      <c r="H2153">
        <v>166</v>
      </c>
      <c r="I2153">
        <v>120</v>
      </c>
      <c r="J2153" t="s">
        <v>5</v>
      </c>
      <c r="K2153">
        <v>6.3</v>
      </c>
      <c r="L2153">
        <f t="shared" si="33"/>
        <v>19.047619047619047</v>
      </c>
      <c r="M2153">
        <f>VLOOKUP( CONCATENATE(D2153,E2153),градация!A:D,4,0)</f>
        <v>1</v>
      </c>
      <c r="N2153">
        <f>VLOOKUP( CONCATENATE(G2153,H2153),градация!F:I,4,0)</f>
        <v>1</v>
      </c>
    </row>
    <row r="2154" spans="1:14" hidden="1" x14ac:dyDescent="0.3">
      <c r="A2154" t="s">
        <v>16</v>
      </c>
      <c r="B2154">
        <v>95</v>
      </c>
      <c r="C2154">
        <v>79</v>
      </c>
      <c r="D2154">
        <v>5</v>
      </c>
      <c r="E2154">
        <v>25</v>
      </c>
      <c r="F2154" t="s">
        <v>17</v>
      </c>
      <c r="G2154">
        <v>0</v>
      </c>
      <c r="H2154">
        <v>166</v>
      </c>
      <c r="I2154">
        <v>115</v>
      </c>
      <c r="J2154" t="s">
        <v>5</v>
      </c>
      <c r="K2154">
        <v>6.3</v>
      </c>
      <c r="L2154">
        <f t="shared" si="33"/>
        <v>18.253968253968253</v>
      </c>
      <c r="M2154">
        <f>VLOOKUP( CONCATENATE(D2154,E2154),градация!A:D,4,0)</f>
        <v>2</v>
      </c>
      <c r="N2154">
        <f>VLOOKUP( CONCATENATE(G2154,H2154),градация!F:I,4,0)</f>
        <v>1</v>
      </c>
    </row>
    <row r="2155" spans="1:14" hidden="1" x14ac:dyDescent="0.3">
      <c r="A2155" t="s">
        <v>16</v>
      </c>
      <c r="B2155">
        <v>95</v>
      </c>
      <c r="C2155">
        <v>79</v>
      </c>
      <c r="D2155">
        <v>25</v>
      </c>
      <c r="E2155">
        <v>50</v>
      </c>
      <c r="F2155" t="s">
        <v>17</v>
      </c>
      <c r="G2155">
        <v>0</v>
      </c>
      <c r="H2155">
        <v>166</v>
      </c>
      <c r="I2155">
        <v>110</v>
      </c>
      <c r="J2155" t="s">
        <v>5</v>
      </c>
      <c r="K2155">
        <v>6.3</v>
      </c>
      <c r="L2155">
        <f t="shared" si="33"/>
        <v>17.460317460317462</v>
      </c>
      <c r="M2155">
        <f>VLOOKUP( CONCATENATE(D2155,E2155),градация!A:D,4,0)</f>
        <v>3</v>
      </c>
      <c r="N2155">
        <f>VLOOKUP( CONCATENATE(G2155,H2155),градация!F:I,4,0)</f>
        <v>1</v>
      </c>
    </row>
    <row r="2156" spans="1:14" hidden="1" x14ac:dyDescent="0.3">
      <c r="A2156" t="s">
        <v>16</v>
      </c>
      <c r="B2156">
        <v>95</v>
      </c>
      <c r="C2156">
        <v>79</v>
      </c>
      <c r="D2156">
        <v>0</v>
      </c>
      <c r="E2156">
        <v>5</v>
      </c>
      <c r="F2156" t="s">
        <v>17</v>
      </c>
      <c r="G2156">
        <v>166</v>
      </c>
      <c r="H2156">
        <v>333</v>
      </c>
      <c r="I2156">
        <v>140</v>
      </c>
      <c r="J2156" t="s">
        <v>5</v>
      </c>
      <c r="K2156">
        <v>6.3</v>
      </c>
      <c r="L2156">
        <f t="shared" si="33"/>
        <v>22.222222222222221</v>
      </c>
      <c r="M2156">
        <f>VLOOKUP( CONCATENATE(D2156,E2156),градация!A:D,4,0)</f>
        <v>1</v>
      </c>
      <c r="N2156">
        <f>VLOOKUP( CONCATENATE(G2156,H2156),градация!F:I,4,0)</f>
        <v>2</v>
      </c>
    </row>
    <row r="2157" spans="1:14" hidden="1" x14ac:dyDescent="0.3">
      <c r="A2157" t="s">
        <v>16</v>
      </c>
      <c r="B2157">
        <v>95</v>
      </c>
      <c r="C2157">
        <v>79</v>
      </c>
      <c r="D2157">
        <v>5</v>
      </c>
      <c r="E2157">
        <v>25</v>
      </c>
      <c r="F2157" t="s">
        <v>17</v>
      </c>
      <c r="G2157">
        <v>166</v>
      </c>
      <c r="H2157">
        <v>333</v>
      </c>
      <c r="I2157">
        <v>130</v>
      </c>
      <c r="J2157" t="s">
        <v>5</v>
      </c>
      <c r="K2157">
        <v>6.3</v>
      </c>
      <c r="L2157">
        <f t="shared" si="33"/>
        <v>20.634920634920636</v>
      </c>
      <c r="M2157">
        <f>VLOOKUP( CONCATENATE(D2157,E2157),градация!A:D,4,0)</f>
        <v>2</v>
      </c>
      <c r="N2157">
        <f>VLOOKUP( CONCATENATE(G2157,H2157),градация!F:I,4,0)</f>
        <v>2</v>
      </c>
    </row>
    <row r="2158" spans="1:14" hidden="1" x14ac:dyDescent="0.3">
      <c r="A2158" t="s">
        <v>16</v>
      </c>
      <c r="B2158">
        <v>95</v>
      </c>
      <c r="C2158">
        <v>79</v>
      </c>
      <c r="D2158">
        <v>25</v>
      </c>
      <c r="E2158">
        <v>50</v>
      </c>
      <c r="F2158" t="s">
        <v>17</v>
      </c>
      <c r="G2158">
        <v>166</v>
      </c>
      <c r="H2158">
        <v>333</v>
      </c>
      <c r="I2158">
        <v>120</v>
      </c>
      <c r="J2158" t="s">
        <v>5</v>
      </c>
      <c r="K2158">
        <v>6.3</v>
      </c>
      <c r="L2158">
        <f t="shared" si="33"/>
        <v>19.047619047619047</v>
      </c>
      <c r="M2158">
        <f>VLOOKUP( CONCATENATE(D2158,E2158),градация!A:D,4,0)</f>
        <v>3</v>
      </c>
      <c r="N2158">
        <f>VLOOKUP( CONCATENATE(G2158,H2158),градация!F:I,4,0)</f>
        <v>2</v>
      </c>
    </row>
    <row r="2159" spans="1:14" x14ac:dyDescent="0.3">
      <c r="A2159" t="s">
        <v>16</v>
      </c>
      <c r="B2159">
        <v>95</v>
      </c>
      <c r="C2159">
        <v>79</v>
      </c>
      <c r="D2159">
        <v>0</v>
      </c>
      <c r="E2159">
        <v>5000</v>
      </c>
      <c r="F2159" t="s">
        <v>18</v>
      </c>
      <c r="G2159">
        <v>333</v>
      </c>
      <c r="H2159">
        <v>1000000</v>
      </c>
      <c r="I2159">
        <v>0.35</v>
      </c>
      <c r="J2159" t="s">
        <v>5</v>
      </c>
      <c r="K2159">
        <v>6.3</v>
      </c>
      <c r="L2159">
        <f t="shared" si="33"/>
        <v>5.5555555555555552E-2</v>
      </c>
      <c r="M2159">
        <f>VLOOKUP( CONCATENATE(D2159,E2159),градация!A:D,4,0)</f>
        <v>4</v>
      </c>
      <c r="N2159">
        <f>VLOOKUP( CONCATENATE(G2159,H2159),градация!F:I,4,0)</f>
        <v>3</v>
      </c>
    </row>
    <row r="2160" spans="1:14" x14ac:dyDescent="0.3">
      <c r="A2160" t="s">
        <v>16</v>
      </c>
      <c r="B2160">
        <v>95</v>
      </c>
      <c r="C2160">
        <v>79</v>
      </c>
      <c r="D2160">
        <v>5000</v>
      </c>
      <c r="E2160">
        <v>10000</v>
      </c>
      <c r="F2160" t="s">
        <v>18</v>
      </c>
      <c r="G2160">
        <v>333</v>
      </c>
      <c r="H2160">
        <v>1000000</v>
      </c>
      <c r="I2160">
        <v>0.34</v>
      </c>
      <c r="J2160" t="s">
        <v>5</v>
      </c>
      <c r="K2160">
        <v>6.3</v>
      </c>
      <c r="L2160">
        <f t="shared" si="33"/>
        <v>5.3968253968253971E-2</v>
      </c>
      <c r="M2160">
        <f>VLOOKUP( CONCATENATE(D2160,E2160),градация!A:D,4,0)</f>
        <v>5</v>
      </c>
      <c r="N2160">
        <f>VLOOKUP( CONCATENATE(G2160,H2160),градация!F:I,4,0)</f>
        <v>3</v>
      </c>
    </row>
    <row r="2161" spans="1:14" x14ac:dyDescent="0.3">
      <c r="A2161" t="s">
        <v>16</v>
      </c>
      <c r="B2161">
        <v>95</v>
      </c>
      <c r="C2161">
        <v>79</v>
      </c>
      <c r="D2161">
        <v>10000</v>
      </c>
      <c r="E2161">
        <v>100000</v>
      </c>
      <c r="F2161" t="s">
        <v>18</v>
      </c>
      <c r="G2161">
        <v>333</v>
      </c>
      <c r="H2161">
        <v>1000000</v>
      </c>
      <c r="I2161">
        <v>0.33</v>
      </c>
      <c r="J2161" t="s">
        <v>5</v>
      </c>
      <c r="K2161">
        <v>6.3</v>
      </c>
      <c r="L2161">
        <f t="shared" si="33"/>
        <v>5.2380952380952382E-2</v>
      </c>
      <c r="M2161">
        <f>VLOOKUP( CONCATENATE(D2161,E2161),градация!A:D,4,0)</f>
        <v>6</v>
      </c>
      <c r="N2161">
        <f>VLOOKUP( CONCATENATE(G2161,H2161),градация!F:I,4,0)</f>
        <v>3</v>
      </c>
    </row>
    <row r="2162" spans="1:14" hidden="1" x14ac:dyDescent="0.3">
      <c r="A2162" t="s">
        <v>16</v>
      </c>
      <c r="B2162">
        <v>62</v>
      </c>
      <c r="C2162">
        <v>79</v>
      </c>
      <c r="D2162">
        <v>0</v>
      </c>
      <c r="E2162">
        <v>5</v>
      </c>
      <c r="F2162" t="s">
        <v>17</v>
      </c>
      <c r="G2162">
        <v>0</v>
      </c>
      <c r="H2162">
        <v>166</v>
      </c>
      <c r="I2162">
        <v>130</v>
      </c>
      <c r="J2162" t="s">
        <v>5</v>
      </c>
      <c r="K2162">
        <v>6.3</v>
      </c>
      <c r="L2162">
        <f t="shared" si="33"/>
        <v>20.634920634920636</v>
      </c>
      <c r="M2162">
        <f>VLOOKUP( CONCATENATE(D2162,E2162),градация!A:D,4,0)</f>
        <v>1</v>
      </c>
      <c r="N2162">
        <f>VLOOKUP( CONCATENATE(G2162,H2162),градация!F:I,4,0)</f>
        <v>1</v>
      </c>
    </row>
    <row r="2163" spans="1:14" hidden="1" x14ac:dyDescent="0.3">
      <c r="A2163" t="s">
        <v>16</v>
      </c>
      <c r="B2163">
        <v>62</v>
      </c>
      <c r="C2163">
        <v>79</v>
      </c>
      <c r="D2163">
        <v>5</v>
      </c>
      <c r="E2163">
        <v>25</v>
      </c>
      <c r="F2163" t="s">
        <v>17</v>
      </c>
      <c r="G2163">
        <v>0</v>
      </c>
      <c r="H2163">
        <v>166</v>
      </c>
      <c r="I2163">
        <v>125</v>
      </c>
      <c r="J2163" t="s">
        <v>5</v>
      </c>
      <c r="K2163">
        <v>6.3</v>
      </c>
      <c r="L2163">
        <f t="shared" si="33"/>
        <v>19.841269841269842</v>
      </c>
      <c r="M2163">
        <f>VLOOKUP( CONCATENATE(D2163,E2163),градация!A:D,4,0)</f>
        <v>2</v>
      </c>
      <c r="N2163">
        <f>VLOOKUP( CONCATENATE(G2163,H2163),градация!F:I,4,0)</f>
        <v>1</v>
      </c>
    </row>
    <row r="2164" spans="1:14" hidden="1" x14ac:dyDescent="0.3">
      <c r="A2164" t="s">
        <v>16</v>
      </c>
      <c r="B2164">
        <v>62</v>
      </c>
      <c r="C2164">
        <v>79</v>
      </c>
      <c r="D2164">
        <v>25</v>
      </c>
      <c r="E2164">
        <v>50</v>
      </c>
      <c r="F2164" t="s">
        <v>17</v>
      </c>
      <c r="G2164">
        <v>0</v>
      </c>
      <c r="H2164">
        <v>166</v>
      </c>
      <c r="I2164">
        <v>120</v>
      </c>
      <c r="J2164" t="s">
        <v>5</v>
      </c>
      <c r="K2164">
        <v>6.3</v>
      </c>
      <c r="L2164">
        <f t="shared" si="33"/>
        <v>19.047619047619047</v>
      </c>
      <c r="M2164">
        <f>VLOOKUP( CONCATENATE(D2164,E2164),градация!A:D,4,0)</f>
        <v>3</v>
      </c>
      <c r="N2164">
        <f>VLOOKUP( CONCATENATE(G2164,H2164),градация!F:I,4,0)</f>
        <v>1</v>
      </c>
    </row>
    <row r="2165" spans="1:14" hidden="1" x14ac:dyDescent="0.3">
      <c r="A2165" t="s">
        <v>16</v>
      </c>
      <c r="B2165">
        <v>62</v>
      </c>
      <c r="C2165">
        <v>79</v>
      </c>
      <c r="D2165">
        <v>0</v>
      </c>
      <c r="E2165">
        <v>5</v>
      </c>
      <c r="F2165" t="s">
        <v>17</v>
      </c>
      <c r="G2165">
        <v>166</v>
      </c>
      <c r="H2165">
        <v>333</v>
      </c>
      <c r="I2165">
        <v>150</v>
      </c>
      <c r="J2165" t="s">
        <v>5</v>
      </c>
      <c r="K2165">
        <v>6.3</v>
      </c>
      <c r="L2165">
        <f t="shared" si="33"/>
        <v>23.80952380952381</v>
      </c>
      <c r="M2165">
        <f>VLOOKUP( CONCATENATE(D2165,E2165),градация!A:D,4,0)</f>
        <v>1</v>
      </c>
      <c r="N2165">
        <f>VLOOKUP( CONCATENATE(G2165,H2165),градация!F:I,4,0)</f>
        <v>2</v>
      </c>
    </row>
    <row r="2166" spans="1:14" hidden="1" x14ac:dyDescent="0.3">
      <c r="A2166" t="s">
        <v>16</v>
      </c>
      <c r="B2166">
        <v>62</v>
      </c>
      <c r="C2166">
        <v>79</v>
      </c>
      <c r="D2166">
        <v>5</v>
      </c>
      <c r="E2166">
        <v>25</v>
      </c>
      <c r="F2166" t="s">
        <v>17</v>
      </c>
      <c r="G2166">
        <v>166</v>
      </c>
      <c r="H2166">
        <v>333</v>
      </c>
      <c r="I2166">
        <v>140</v>
      </c>
      <c r="J2166" t="s">
        <v>5</v>
      </c>
      <c r="K2166">
        <v>6.3</v>
      </c>
      <c r="L2166">
        <f t="shared" si="33"/>
        <v>22.222222222222221</v>
      </c>
      <c r="M2166">
        <f>VLOOKUP( CONCATENATE(D2166,E2166),градация!A:D,4,0)</f>
        <v>2</v>
      </c>
      <c r="N2166">
        <f>VLOOKUP( CONCATENATE(G2166,H2166),градация!F:I,4,0)</f>
        <v>2</v>
      </c>
    </row>
    <row r="2167" spans="1:14" hidden="1" x14ac:dyDescent="0.3">
      <c r="A2167" t="s">
        <v>16</v>
      </c>
      <c r="B2167">
        <v>62</v>
      </c>
      <c r="C2167">
        <v>79</v>
      </c>
      <c r="D2167">
        <v>25</v>
      </c>
      <c r="E2167">
        <v>50</v>
      </c>
      <c r="F2167" t="s">
        <v>17</v>
      </c>
      <c r="G2167">
        <v>166</v>
      </c>
      <c r="H2167">
        <v>333</v>
      </c>
      <c r="I2167">
        <v>130</v>
      </c>
      <c r="J2167" t="s">
        <v>5</v>
      </c>
      <c r="K2167">
        <v>6.3</v>
      </c>
      <c r="L2167">
        <f t="shared" si="33"/>
        <v>20.634920634920636</v>
      </c>
      <c r="M2167">
        <f>VLOOKUP( CONCATENATE(D2167,E2167),градация!A:D,4,0)</f>
        <v>3</v>
      </c>
      <c r="N2167">
        <f>VLOOKUP( CONCATENATE(G2167,H2167),градация!F:I,4,0)</f>
        <v>2</v>
      </c>
    </row>
    <row r="2168" spans="1:14" x14ac:dyDescent="0.3">
      <c r="A2168" t="s">
        <v>16</v>
      </c>
      <c r="B2168">
        <v>62</v>
      </c>
      <c r="C2168">
        <v>79</v>
      </c>
      <c r="D2168">
        <v>0</v>
      </c>
      <c r="E2168">
        <v>5000</v>
      </c>
      <c r="F2168" t="s">
        <v>18</v>
      </c>
      <c r="G2168">
        <v>333</v>
      </c>
      <c r="H2168">
        <v>1000000</v>
      </c>
      <c r="I2168">
        <v>0.43</v>
      </c>
      <c r="J2168" t="s">
        <v>5</v>
      </c>
      <c r="K2168">
        <v>6.3</v>
      </c>
      <c r="L2168">
        <f t="shared" si="33"/>
        <v>6.8253968253968261E-2</v>
      </c>
      <c r="M2168">
        <f>VLOOKUP( CONCATENATE(D2168,E2168),градация!A:D,4,0)</f>
        <v>4</v>
      </c>
      <c r="N2168">
        <f>VLOOKUP( CONCATENATE(G2168,H2168),градация!F:I,4,0)</f>
        <v>3</v>
      </c>
    </row>
    <row r="2169" spans="1:14" x14ac:dyDescent="0.3">
      <c r="A2169" t="s">
        <v>16</v>
      </c>
      <c r="B2169">
        <v>62</v>
      </c>
      <c r="C2169">
        <v>79</v>
      </c>
      <c r="D2169">
        <v>5000</v>
      </c>
      <c r="E2169">
        <v>10000</v>
      </c>
      <c r="F2169" t="s">
        <v>18</v>
      </c>
      <c r="G2169">
        <v>333</v>
      </c>
      <c r="H2169">
        <v>1000000</v>
      </c>
      <c r="I2169">
        <v>0.42</v>
      </c>
      <c r="J2169" t="s">
        <v>5</v>
      </c>
      <c r="K2169">
        <v>6.3</v>
      </c>
      <c r="L2169">
        <f t="shared" si="33"/>
        <v>6.6666666666666666E-2</v>
      </c>
      <c r="M2169">
        <f>VLOOKUP( CONCATENATE(D2169,E2169),градация!A:D,4,0)</f>
        <v>5</v>
      </c>
      <c r="N2169">
        <f>VLOOKUP( CONCATENATE(G2169,H2169),градация!F:I,4,0)</f>
        <v>3</v>
      </c>
    </row>
    <row r="2170" spans="1:14" x14ac:dyDescent="0.3">
      <c r="A2170" t="s">
        <v>16</v>
      </c>
      <c r="B2170">
        <v>62</v>
      </c>
      <c r="C2170">
        <v>79</v>
      </c>
      <c r="D2170">
        <v>10000</v>
      </c>
      <c r="E2170">
        <v>100000</v>
      </c>
      <c r="F2170" t="s">
        <v>18</v>
      </c>
      <c r="G2170">
        <v>333</v>
      </c>
      <c r="H2170">
        <v>1000000</v>
      </c>
      <c r="I2170">
        <v>0.41</v>
      </c>
      <c r="J2170" t="s">
        <v>5</v>
      </c>
      <c r="K2170">
        <v>6.3</v>
      </c>
      <c r="L2170">
        <f t="shared" si="33"/>
        <v>6.5079365079365084E-2</v>
      </c>
      <c r="M2170">
        <f>VLOOKUP( CONCATENATE(D2170,E2170),градация!A:D,4,0)</f>
        <v>6</v>
      </c>
      <c r="N2170">
        <f>VLOOKUP( CONCATENATE(G2170,H2170),градация!F:I,4,0)</f>
        <v>3</v>
      </c>
    </row>
    <row r="2171" spans="1:14" hidden="1" x14ac:dyDescent="0.3">
      <c r="A2171" t="s">
        <v>16</v>
      </c>
      <c r="B2171">
        <v>103</v>
      </c>
      <c r="C2171">
        <v>79</v>
      </c>
      <c r="D2171">
        <v>0</v>
      </c>
      <c r="E2171">
        <v>5</v>
      </c>
      <c r="F2171" t="s">
        <v>17</v>
      </c>
      <c r="G2171">
        <v>0</v>
      </c>
      <c r="H2171">
        <v>166</v>
      </c>
      <c r="I2171">
        <v>140</v>
      </c>
      <c r="J2171" t="s">
        <v>5</v>
      </c>
      <c r="K2171">
        <v>6.3</v>
      </c>
      <c r="L2171">
        <f t="shared" si="33"/>
        <v>22.222222222222221</v>
      </c>
      <c r="M2171">
        <f>VLOOKUP( CONCATENATE(D2171,E2171),градация!A:D,4,0)</f>
        <v>1</v>
      </c>
      <c r="N2171">
        <f>VLOOKUP( CONCATENATE(G2171,H2171),градация!F:I,4,0)</f>
        <v>1</v>
      </c>
    </row>
    <row r="2172" spans="1:14" hidden="1" x14ac:dyDescent="0.3">
      <c r="A2172" t="s">
        <v>16</v>
      </c>
      <c r="B2172">
        <v>103</v>
      </c>
      <c r="C2172">
        <v>79</v>
      </c>
      <c r="D2172">
        <v>5</v>
      </c>
      <c r="E2172">
        <v>25</v>
      </c>
      <c r="F2172" t="s">
        <v>17</v>
      </c>
      <c r="G2172">
        <v>0</v>
      </c>
      <c r="H2172">
        <v>166</v>
      </c>
      <c r="I2172">
        <v>135</v>
      </c>
      <c r="J2172" t="s">
        <v>5</v>
      </c>
      <c r="K2172">
        <v>6.3</v>
      </c>
      <c r="L2172">
        <f t="shared" si="33"/>
        <v>21.428571428571431</v>
      </c>
      <c r="M2172">
        <f>VLOOKUP( CONCATENATE(D2172,E2172),градация!A:D,4,0)</f>
        <v>2</v>
      </c>
      <c r="N2172">
        <f>VLOOKUP( CONCATENATE(G2172,H2172),градация!F:I,4,0)</f>
        <v>1</v>
      </c>
    </row>
    <row r="2173" spans="1:14" hidden="1" x14ac:dyDescent="0.3">
      <c r="A2173" t="s">
        <v>16</v>
      </c>
      <c r="B2173">
        <v>103</v>
      </c>
      <c r="C2173">
        <v>79</v>
      </c>
      <c r="D2173">
        <v>25</v>
      </c>
      <c r="E2173">
        <v>50</v>
      </c>
      <c r="F2173" t="s">
        <v>17</v>
      </c>
      <c r="G2173">
        <v>0</v>
      </c>
      <c r="H2173">
        <v>166</v>
      </c>
      <c r="I2173">
        <v>130</v>
      </c>
      <c r="J2173" t="s">
        <v>5</v>
      </c>
      <c r="K2173">
        <v>6.3</v>
      </c>
      <c r="L2173">
        <f t="shared" si="33"/>
        <v>20.634920634920636</v>
      </c>
      <c r="M2173">
        <f>VLOOKUP( CONCATENATE(D2173,E2173),градация!A:D,4,0)</f>
        <v>3</v>
      </c>
      <c r="N2173">
        <f>VLOOKUP( CONCATENATE(G2173,H2173),градация!F:I,4,0)</f>
        <v>1</v>
      </c>
    </row>
    <row r="2174" spans="1:14" hidden="1" x14ac:dyDescent="0.3">
      <c r="A2174" t="s">
        <v>16</v>
      </c>
      <c r="B2174">
        <v>103</v>
      </c>
      <c r="C2174">
        <v>79</v>
      </c>
      <c r="D2174">
        <v>0</v>
      </c>
      <c r="E2174">
        <v>5</v>
      </c>
      <c r="F2174" t="s">
        <v>17</v>
      </c>
      <c r="G2174">
        <v>166</v>
      </c>
      <c r="H2174">
        <v>333</v>
      </c>
      <c r="I2174">
        <v>160</v>
      </c>
      <c r="J2174" t="s">
        <v>5</v>
      </c>
      <c r="K2174">
        <v>6.3</v>
      </c>
      <c r="L2174">
        <f t="shared" si="33"/>
        <v>25.396825396825399</v>
      </c>
      <c r="M2174">
        <f>VLOOKUP( CONCATENATE(D2174,E2174),градация!A:D,4,0)</f>
        <v>1</v>
      </c>
      <c r="N2174">
        <f>VLOOKUP( CONCATENATE(G2174,H2174),градация!F:I,4,0)</f>
        <v>2</v>
      </c>
    </row>
    <row r="2175" spans="1:14" hidden="1" x14ac:dyDescent="0.3">
      <c r="A2175" t="s">
        <v>16</v>
      </c>
      <c r="B2175">
        <v>103</v>
      </c>
      <c r="C2175">
        <v>79</v>
      </c>
      <c r="D2175">
        <v>5</v>
      </c>
      <c r="E2175">
        <v>25</v>
      </c>
      <c r="F2175" t="s">
        <v>17</v>
      </c>
      <c r="G2175">
        <v>166</v>
      </c>
      <c r="H2175">
        <v>333</v>
      </c>
      <c r="I2175">
        <v>150</v>
      </c>
      <c r="J2175" t="s">
        <v>5</v>
      </c>
      <c r="K2175">
        <v>6.3</v>
      </c>
      <c r="L2175">
        <f t="shared" si="33"/>
        <v>23.80952380952381</v>
      </c>
      <c r="M2175">
        <f>VLOOKUP( CONCATENATE(D2175,E2175),градация!A:D,4,0)</f>
        <v>2</v>
      </c>
      <c r="N2175">
        <f>VLOOKUP( CONCATENATE(G2175,H2175),градация!F:I,4,0)</f>
        <v>2</v>
      </c>
    </row>
    <row r="2176" spans="1:14" hidden="1" x14ac:dyDescent="0.3">
      <c r="A2176" t="s">
        <v>16</v>
      </c>
      <c r="B2176">
        <v>103</v>
      </c>
      <c r="C2176">
        <v>79</v>
      </c>
      <c r="D2176">
        <v>25</v>
      </c>
      <c r="E2176">
        <v>50</v>
      </c>
      <c r="F2176" t="s">
        <v>17</v>
      </c>
      <c r="G2176">
        <v>166</v>
      </c>
      <c r="H2176">
        <v>333</v>
      </c>
      <c r="I2176">
        <v>140</v>
      </c>
      <c r="J2176" t="s">
        <v>5</v>
      </c>
      <c r="K2176">
        <v>6.3</v>
      </c>
      <c r="L2176">
        <f t="shared" si="33"/>
        <v>22.222222222222221</v>
      </c>
      <c r="M2176">
        <f>VLOOKUP( CONCATENATE(D2176,E2176),градация!A:D,4,0)</f>
        <v>3</v>
      </c>
      <c r="N2176">
        <f>VLOOKUP( CONCATENATE(G2176,H2176),градация!F:I,4,0)</f>
        <v>2</v>
      </c>
    </row>
    <row r="2177" spans="1:14" x14ac:dyDescent="0.3">
      <c r="A2177" t="s">
        <v>16</v>
      </c>
      <c r="B2177">
        <v>103</v>
      </c>
      <c r="C2177">
        <v>79</v>
      </c>
      <c r="D2177">
        <v>0</v>
      </c>
      <c r="E2177">
        <v>5000</v>
      </c>
      <c r="F2177" t="s">
        <v>18</v>
      </c>
      <c r="G2177">
        <v>333</v>
      </c>
      <c r="H2177">
        <v>1000000</v>
      </c>
      <c r="I2177">
        <v>0.4</v>
      </c>
      <c r="J2177" t="s">
        <v>5</v>
      </c>
      <c r="K2177">
        <v>6.3</v>
      </c>
      <c r="L2177">
        <f t="shared" si="33"/>
        <v>6.3492063492063502E-2</v>
      </c>
      <c r="M2177">
        <f>VLOOKUP( CONCATENATE(D2177,E2177),градация!A:D,4,0)</f>
        <v>4</v>
      </c>
      <c r="N2177">
        <f>VLOOKUP( CONCATENATE(G2177,H2177),градация!F:I,4,0)</f>
        <v>3</v>
      </c>
    </row>
    <row r="2178" spans="1:14" x14ac:dyDescent="0.3">
      <c r="A2178" t="s">
        <v>16</v>
      </c>
      <c r="B2178">
        <v>103</v>
      </c>
      <c r="C2178">
        <v>79</v>
      </c>
      <c r="D2178">
        <v>5000</v>
      </c>
      <c r="E2178">
        <v>10000</v>
      </c>
      <c r="F2178" t="s">
        <v>18</v>
      </c>
      <c r="G2178">
        <v>333</v>
      </c>
      <c r="H2178">
        <v>1000000</v>
      </c>
      <c r="I2178">
        <v>0.39</v>
      </c>
      <c r="J2178" t="s">
        <v>5</v>
      </c>
      <c r="K2178">
        <v>6.3</v>
      </c>
      <c r="L2178">
        <f t="shared" si="33"/>
        <v>6.1904761904761907E-2</v>
      </c>
      <c r="M2178">
        <f>VLOOKUP( CONCATENATE(D2178,E2178),градация!A:D,4,0)</f>
        <v>5</v>
      </c>
      <c r="N2178">
        <f>VLOOKUP( CONCATENATE(G2178,H2178),градация!F:I,4,0)</f>
        <v>3</v>
      </c>
    </row>
    <row r="2179" spans="1:14" x14ac:dyDescent="0.3">
      <c r="A2179" t="s">
        <v>16</v>
      </c>
      <c r="B2179">
        <v>103</v>
      </c>
      <c r="C2179">
        <v>79</v>
      </c>
      <c r="D2179">
        <v>10000</v>
      </c>
      <c r="E2179">
        <v>100000</v>
      </c>
      <c r="F2179" t="s">
        <v>18</v>
      </c>
      <c r="G2179">
        <v>333</v>
      </c>
      <c r="H2179">
        <v>1000000</v>
      </c>
      <c r="I2179">
        <v>0.38</v>
      </c>
      <c r="J2179" t="s">
        <v>5</v>
      </c>
      <c r="K2179">
        <v>6.3</v>
      </c>
      <c r="L2179">
        <f t="shared" ref="L2179:L2242" si="34">I2179/K2179</f>
        <v>6.0317460317460318E-2</v>
      </c>
      <c r="M2179">
        <f>VLOOKUP( CONCATENATE(D2179,E2179),градация!A:D,4,0)</f>
        <v>6</v>
      </c>
      <c r="N2179">
        <f>VLOOKUP( CONCATENATE(G2179,H2179),градация!F:I,4,0)</f>
        <v>3</v>
      </c>
    </row>
    <row r="2180" spans="1:14" hidden="1" x14ac:dyDescent="0.3">
      <c r="A2180" t="s">
        <v>16</v>
      </c>
      <c r="B2180">
        <v>113</v>
      </c>
      <c r="C2180">
        <v>79</v>
      </c>
      <c r="D2180">
        <v>0</v>
      </c>
      <c r="E2180">
        <v>5</v>
      </c>
      <c r="F2180" t="s">
        <v>17</v>
      </c>
      <c r="G2180">
        <v>0</v>
      </c>
      <c r="H2180">
        <v>166</v>
      </c>
      <c r="I2180">
        <v>155</v>
      </c>
      <c r="J2180" t="s">
        <v>5</v>
      </c>
      <c r="K2180">
        <v>6.3</v>
      </c>
      <c r="L2180">
        <f t="shared" si="34"/>
        <v>24.603174603174605</v>
      </c>
      <c r="M2180">
        <f>VLOOKUP( CONCATENATE(D2180,E2180),градация!A:D,4,0)</f>
        <v>1</v>
      </c>
      <c r="N2180">
        <f>VLOOKUP( CONCATENATE(G2180,H2180),градация!F:I,4,0)</f>
        <v>1</v>
      </c>
    </row>
    <row r="2181" spans="1:14" hidden="1" x14ac:dyDescent="0.3">
      <c r="A2181" t="s">
        <v>16</v>
      </c>
      <c r="B2181">
        <v>113</v>
      </c>
      <c r="C2181">
        <v>79</v>
      </c>
      <c r="D2181">
        <v>5</v>
      </c>
      <c r="E2181">
        <v>25</v>
      </c>
      <c r="F2181" t="s">
        <v>17</v>
      </c>
      <c r="G2181">
        <v>0</v>
      </c>
      <c r="H2181">
        <v>166</v>
      </c>
      <c r="I2181">
        <v>150</v>
      </c>
      <c r="J2181" t="s">
        <v>5</v>
      </c>
      <c r="K2181">
        <v>6.3</v>
      </c>
      <c r="L2181">
        <f t="shared" si="34"/>
        <v>23.80952380952381</v>
      </c>
      <c r="M2181">
        <f>VLOOKUP( CONCATENATE(D2181,E2181),градация!A:D,4,0)</f>
        <v>2</v>
      </c>
      <c r="N2181">
        <f>VLOOKUP( CONCATENATE(G2181,H2181),градация!F:I,4,0)</f>
        <v>1</v>
      </c>
    </row>
    <row r="2182" spans="1:14" hidden="1" x14ac:dyDescent="0.3">
      <c r="A2182" t="s">
        <v>16</v>
      </c>
      <c r="B2182">
        <v>113</v>
      </c>
      <c r="C2182">
        <v>79</v>
      </c>
      <c r="D2182">
        <v>25</v>
      </c>
      <c r="E2182">
        <v>50</v>
      </c>
      <c r="F2182" t="s">
        <v>17</v>
      </c>
      <c r="G2182">
        <v>0</v>
      </c>
      <c r="H2182">
        <v>166</v>
      </c>
      <c r="I2182">
        <v>145</v>
      </c>
      <c r="J2182" t="s">
        <v>5</v>
      </c>
      <c r="K2182">
        <v>6.3</v>
      </c>
      <c r="L2182">
        <f t="shared" si="34"/>
        <v>23.015873015873016</v>
      </c>
      <c r="M2182">
        <f>VLOOKUP( CONCATENATE(D2182,E2182),градация!A:D,4,0)</f>
        <v>3</v>
      </c>
      <c r="N2182">
        <f>VLOOKUP( CONCATENATE(G2182,H2182),градация!F:I,4,0)</f>
        <v>1</v>
      </c>
    </row>
    <row r="2183" spans="1:14" hidden="1" x14ac:dyDescent="0.3">
      <c r="A2183" t="s">
        <v>16</v>
      </c>
      <c r="B2183">
        <v>113</v>
      </c>
      <c r="C2183">
        <v>79</v>
      </c>
      <c r="D2183">
        <v>0</v>
      </c>
      <c r="E2183">
        <v>5</v>
      </c>
      <c r="F2183" t="s">
        <v>17</v>
      </c>
      <c r="G2183">
        <v>166</v>
      </c>
      <c r="H2183">
        <v>333</v>
      </c>
      <c r="I2183">
        <v>175</v>
      </c>
      <c r="J2183" t="s">
        <v>5</v>
      </c>
      <c r="K2183">
        <v>6.3</v>
      </c>
      <c r="L2183">
        <f t="shared" si="34"/>
        <v>27.777777777777779</v>
      </c>
      <c r="M2183">
        <f>VLOOKUP( CONCATENATE(D2183,E2183),градация!A:D,4,0)</f>
        <v>1</v>
      </c>
      <c r="N2183">
        <f>VLOOKUP( CONCATENATE(G2183,H2183),градация!F:I,4,0)</f>
        <v>2</v>
      </c>
    </row>
    <row r="2184" spans="1:14" hidden="1" x14ac:dyDescent="0.3">
      <c r="A2184" t="s">
        <v>16</v>
      </c>
      <c r="B2184">
        <v>113</v>
      </c>
      <c r="C2184">
        <v>79</v>
      </c>
      <c r="D2184">
        <v>5</v>
      </c>
      <c r="E2184">
        <v>25</v>
      </c>
      <c r="F2184" t="s">
        <v>17</v>
      </c>
      <c r="G2184">
        <v>166</v>
      </c>
      <c r="H2184">
        <v>333</v>
      </c>
      <c r="I2184">
        <v>165</v>
      </c>
      <c r="J2184" t="s">
        <v>5</v>
      </c>
      <c r="K2184">
        <v>6.3</v>
      </c>
      <c r="L2184">
        <f t="shared" si="34"/>
        <v>26.19047619047619</v>
      </c>
      <c r="M2184">
        <f>VLOOKUP( CONCATENATE(D2184,E2184),градация!A:D,4,0)</f>
        <v>2</v>
      </c>
      <c r="N2184">
        <f>VLOOKUP( CONCATENATE(G2184,H2184),градация!F:I,4,0)</f>
        <v>2</v>
      </c>
    </row>
    <row r="2185" spans="1:14" hidden="1" x14ac:dyDescent="0.3">
      <c r="A2185" t="s">
        <v>16</v>
      </c>
      <c r="B2185">
        <v>113</v>
      </c>
      <c r="C2185">
        <v>79</v>
      </c>
      <c r="D2185">
        <v>25</v>
      </c>
      <c r="E2185">
        <v>50</v>
      </c>
      <c r="F2185" t="s">
        <v>17</v>
      </c>
      <c r="G2185">
        <v>166</v>
      </c>
      <c r="H2185">
        <v>333</v>
      </c>
      <c r="I2185">
        <v>155</v>
      </c>
      <c r="J2185" t="s">
        <v>5</v>
      </c>
      <c r="K2185">
        <v>6.3</v>
      </c>
      <c r="L2185">
        <f t="shared" si="34"/>
        <v>24.603174603174605</v>
      </c>
      <c r="M2185">
        <f>VLOOKUP( CONCATENATE(D2185,E2185),градация!A:D,4,0)</f>
        <v>3</v>
      </c>
      <c r="N2185">
        <f>VLOOKUP( CONCATENATE(G2185,H2185),градация!F:I,4,0)</f>
        <v>2</v>
      </c>
    </row>
    <row r="2186" spans="1:14" x14ac:dyDescent="0.3">
      <c r="A2186" t="s">
        <v>16</v>
      </c>
      <c r="B2186">
        <v>113</v>
      </c>
      <c r="C2186">
        <v>79</v>
      </c>
      <c r="D2186">
        <v>0</v>
      </c>
      <c r="E2186">
        <v>5000</v>
      </c>
      <c r="F2186" t="s">
        <v>18</v>
      </c>
      <c r="G2186">
        <v>333</v>
      </c>
      <c r="H2186">
        <v>1000000</v>
      </c>
      <c r="I2186">
        <v>0.45</v>
      </c>
      <c r="J2186" t="s">
        <v>5</v>
      </c>
      <c r="K2186">
        <v>6.3</v>
      </c>
      <c r="L2186">
        <f t="shared" si="34"/>
        <v>7.1428571428571438E-2</v>
      </c>
      <c r="M2186">
        <f>VLOOKUP( CONCATENATE(D2186,E2186),градация!A:D,4,0)</f>
        <v>4</v>
      </c>
      <c r="N2186">
        <f>VLOOKUP( CONCATENATE(G2186,H2186),градация!F:I,4,0)</f>
        <v>3</v>
      </c>
    </row>
    <row r="2187" spans="1:14" x14ac:dyDescent="0.3">
      <c r="A2187" t="s">
        <v>16</v>
      </c>
      <c r="B2187">
        <v>113</v>
      </c>
      <c r="C2187">
        <v>79</v>
      </c>
      <c r="D2187">
        <v>5000</v>
      </c>
      <c r="E2187">
        <v>10000</v>
      </c>
      <c r="F2187" t="s">
        <v>18</v>
      </c>
      <c r="G2187">
        <v>333</v>
      </c>
      <c r="H2187">
        <v>1000000</v>
      </c>
      <c r="I2187">
        <v>0.44</v>
      </c>
      <c r="J2187" t="s">
        <v>5</v>
      </c>
      <c r="K2187">
        <v>6.3</v>
      </c>
      <c r="L2187">
        <f t="shared" si="34"/>
        <v>6.9841269841269843E-2</v>
      </c>
      <c r="M2187">
        <f>VLOOKUP( CONCATENATE(D2187,E2187),градация!A:D,4,0)</f>
        <v>5</v>
      </c>
      <c r="N2187">
        <f>VLOOKUP( CONCATENATE(G2187,H2187),градация!F:I,4,0)</f>
        <v>3</v>
      </c>
    </row>
    <row r="2188" spans="1:14" x14ac:dyDescent="0.3">
      <c r="A2188" t="s">
        <v>16</v>
      </c>
      <c r="B2188">
        <v>113</v>
      </c>
      <c r="C2188">
        <v>79</v>
      </c>
      <c r="D2188">
        <v>10000</v>
      </c>
      <c r="E2188">
        <v>100000</v>
      </c>
      <c r="F2188" t="s">
        <v>18</v>
      </c>
      <c r="G2188">
        <v>333</v>
      </c>
      <c r="H2188">
        <v>1000000</v>
      </c>
      <c r="I2188">
        <v>0.43</v>
      </c>
      <c r="J2188" t="s">
        <v>5</v>
      </c>
      <c r="K2188">
        <v>6.3</v>
      </c>
      <c r="L2188">
        <f t="shared" si="34"/>
        <v>6.8253968253968261E-2</v>
      </c>
      <c r="M2188">
        <f>VLOOKUP( CONCATENATE(D2188,E2188),градация!A:D,4,0)</f>
        <v>6</v>
      </c>
      <c r="N2188">
        <f>VLOOKUP( CONCATENATE(G2188,H2188),градация!F:I,4,0)</f>
        <v>3</v>
      </c>
    </row>
    <row r="2189" spans="1:14" hidden="1" x14ac:dyDescent="0.3">
      <c r="A2189" t="s">
        <v>16</v>
      </c>
      <c r="B2189">
        <v>63</v>
      </c>
      <c r="C2189">
        <v>79</v>
      </c>
      <c r="D2189">
        <v>0</v>
      </c>
      <c r="E2189">
        <v>5</v>
      </c>
      <c r="F2189" t="s">
        <v>17</v>
      </c>
      <c r="G2189">
        <v>0</v>
      </c>
      <c r="H2189">
        <v>166</v>
      </c>
      <c r="I2189">
        <v>130</v>
      </c>
      <c r="J2189" t="s">
        <v>5</v>
      </c>
      <c r="K2189">
        <v>6.3</v>
      </c>
      <c r="L2189">
        <f t="shared" si="34"/>
        <v>20.634920634920636</v>
      </c>
      <c r="M2189">
        <f>VLOOKUP( CONCATENATE(D2189,E2189),градация!A:D,4,0)</f>
        <v>1</v>
      </c>
      <c r="N2189">
        <f>VLOOKUP( CONCATENATE(G2189,H2189),градация!F:I,4,0)</f>
        <v>1</v>
      </c>
    </row>
    <row r="2190" spans="1:14" hidden="1" x14ac:dyDescent="0.3">
      <c r="A2190" t="s">
        <v>16</v>
      </c>
      <c r="B2190">
        <v>63</v>
      </c>
      <c r="C2190">
        <v>79</v>
      </c>
      <c r="D2190">
        <v>5</v>
      </c>
      <c r="E2190">
        <v>25</v>
      </c>
      <c r="F2190" t="s">
        <v>17</v>
      </c>
      <c r="G2190">
        <v>0</v>
      </c>
      <c r="H2190">
        <v>166</v>
      </c>
      <c r="I2190">
        <v>125</v>
      </c>
      <c r="J2190" t="s">
        <v>5</v>
      </c>
      <c r="K2190">
        <v>6.3</v>
      </c>
      <c r="L2190">
        <f t="shared" si="34"/>
        <v>19.841269841269842</v>
      </c>
      <c r="M2190">
        <f>VLOOKUP( CONCATENATE(D2190,E2190),градация!A:D,4,0)</f>
        <v>2</v>
      </c>
      <c r="N2190">
        <f>VLOOKUP( CONCATENATE(G2190,H2190),градация!F:I,4,0)</f>
        <v>1</v>
      </c>
    </row>
    <row r="2191" spans="1:14" hidden="1" x14ac:dyDescent="0.3">
      <c r="A2191" t="s">
        <v>16</v>
      </c>
      <c r="B2191">
        <v>63</v>
      </c>
      <c r="C2191">
        <v>79</v>
      </c>
      <c r="D2191">
        <v>25</v>
      </c>
      <c r="E2191">
        <v>50</v>
      </c>
      <c r="F2191" t="s">
        <v>17</v>
      </c>
      <c r="G2191">
        <v>0</v>
      </c>
      <c r="H2191">
        <v>166</v>
      </c>
      <c r="I2191">
        <v>120</v>
      </c>
      <c r="J2191" t="s">
        <v>5</v>
      </c>
      <c r="K2191">
        <v>6.3</v>
      </c>
      <c r="L2191">
        <f t="shared" si="34"/>
        <v>19.047619047619047</v>
      </c>
      <c r="M2191">
        <f>VLOOKUP( CONCATENATE(D2191,E2191),градация!A:D,4,0)</f>
        <v>3</v>
      </c>
      <c r="N2191">
        <f>VLOOKUP( CONCATENATE(G2191,H2191),градация!F:I,4,0)</f>
        <v>1</v>
      </c>
    </row>
    <row r="2192" spans="1:14" hidden="1" x14ac:dyDescent="0.3">
      <c r="A2192" t="s">
        <v>16</v>
      </c>
      <c r="B2192">
        <v>63</v>
      </c>
      <c r="C2192">
        <v>79</v>
      </c>
      <c r="D2192">
        <v>0</v>
      </c>
      <c r="E2192">
        <v>5</v>
      </c>
      <c r="F2192" t="s">
        <v>17</v>
      </c>
      <c r="G2192">
        <v>166</v>
      </c>
      <c r="H2192">
        <v>333</v>
      </c>
      <c r="I2192">
        <v>155</v>
      </c>
      <c r="J2192" t="s">
        <v>5</v>
      </c>
      <c r="K2192">
        <v>6.3</v>
      </c>
      <c r="L2192">
        <f t="shared" si="34"/>
        <v>24.603174603174605</v>
      </c>
      <c r="M2192">
        <f>VLOOKUP( CONCATENATE(D2192,E2192),градация!A:D,4,0)</f>
        <v>1</v>
      </c>
      <c r="N2192">
        <f>VLOOKUP( CONCATENATE(G2192,H2192),градация!F:I,4,0)</f>
        <v>2</v>
      </c>
    </row>
    <row r="2193" spans="1:14" hidden="1" x14ac:dyDescent="0.3">
      <c r="A2193" t="s">
        <v>16</v>
      </c>
      <c r="B2193">
        <v>63</v>
      </c>
      <c r="C2193">
        <v>79</v>
      </c>
      <c r="D2193">
        <v>5</v>
      </c>
      <c r="E2193">
        <v>25</v>
      </c>
      <c r="F2193" t="s">
        <v>17</v>
      </c>
      <c r="G2193">
        <v>166</v>
      </c>
      <c r="H2193">
        <v>333</v>
      </c>
      <c r="I2193">
        <v>145</v>
      </c>
      <c r="J2193" t="s">
        <v>5</v>
      </c>
      <c r="K2193">
        <v>6.3</v>
      </c>
      <c r="L2193">
        <f t="shared" si="34"/>
        <v>23.015873015873016</v>
      </c>
      <c r="M2193">
        <f>VLOOKUP( CONCATENATE(D2193,E2193),градация!A:D,4,0)</f>
        <v>2</v>
      </c>
      <c r="N2193">
        <f>VLOOKUP( CONCATENATE(G2193,H2193),градация!F:I,4,0)</f>
        <v>2</v>
      </c>
    </row>
    <row r="2194" spans="1:14" hidden="1" x14ac:dyDescent="0.3">
      <c r="A2194" t="s">
        <v>16</v>
      </c>
      <c r="B2194">
        <v>63</v>
      </c>
      <c r="C2194">
        <v>79</v>
      </c>
      <c r="D2194">
        <v>25</v>
      </c>
      <c r="E2194">
        <v>50</v>
      </c>
      <c r="F2194" t="s">
        <v>17</v>
      </c>
      <c r="G2194">
        <v>166</v>
      </c>
      <c r="H2194">
        <v>333</v>
      </c>
      <c r="I2194">
        <v>135</v>
      </c>
      <c r="J2194" t="s">
        <v>5</v>
      </c>
      <c r="K2194">
        <v>6.3</v>
      </c>
      <c r="L2194">
        <f t="shared" si="34"/>
        <v>21.428571428571431</v>
      </c>
      <c r="M2194">
        <f>VLOOKUP( CONCATENATE(D2194,E2194),градация!A:D,4,0)</f>
        <v>3</v>
      </c>
      <c r="N2194">
        <f>VLOOKUP( CONCATENATE(G2194,H2194),градация!F:I,4,0)</f>
        <v>2</v>
      </c>
    </row>
    <row r="2195" spans="1:14" x14ac:dyDescent="0.3">
      <c r="A2195" t="s">
        <v>16</v>
      </c>
      <c r="B2195">
        <v>63</v>
      </c>
      <c r="C2195">
        <v>79</v>
      </c>
      <c r="D2195">
        <v>0</v>
      </c>
      <c r="E2195">
        <v>5000</v>
      </c>
      <c r="F2195" t="s">
        <v>18</v>
      </c>
      <c r="G2195">
        <v>333</v>
      </c>
      <c r="H2195">
        <v>1000000</v>
      </c>
      <c r="I2195">
        <v>0.38</v>
      </c>
      <c r="J2195" t="s">
        <v>5</v>
      </c>
      <c r="K2195">
        <v>6.3</v>
      </c>
      <c r="L2195">
        <f t="shared" si="34"/>
        <v>6.0317460317460318E-2</v>
      </c>
      <c r="M2195">
        <f>VLOOKUP( CONCATENATE(D2195,E2195),градация!A:D,4,0)</f>
        <v>4</v>
      </c>
      <c r="N2195">
        <f>VLOOKUP( CONCATENATE(G2195,H2195),градация!F:I,4,0)</f>
        <v>3</v>
      </c>
    </row>
    <row r="2196" spans="1:14" x14ac:dyDescent="0.3">
      <c r="A2196" t="s">
        <v>16</v>
      </c>
      <c r="B2196">
        <v>63</v>
      </c>
      <c r="C2196">
        <v>79</v>
      </c>
      <c r="D2196">
        <v>5000</v>
      </c>
      <c r="E2196">
        <v>10000</v>
      </c>
      <c r="F2196" t="s">
        <v>18</v>
      </c>
      <c r="G2196">
        <v>333</v>
      </c>
      <c r="H2196">
        <v>1000000</v>
      </c>
      <c r="I2196">
        <v>0.37</v>
      </c>
      <c r="J2196" t="s">
        <v>5</v>
      </c>
      <c r="K2196">
        <v>6.3</v>
      </c>
      <c r="L2196">
        <f t="shared" si="34"/>
        <v>5.873015873015873E-2</v>
      </c>
      <c r="M2196">
        <f>VLOOKUP( CONCATENATE(D2196,E2196),градация!A:D,4,0)</f>
        <v>5</v>
      </c>
      <c r="N2196">
        <f>VLOOKUP( CONCATENATE(G2196,H2196),градация!F:I,4,0)</f>
        <v>3</v>
      </c>
    </row>
    <row r="2197" spans="1:14" x14ac:dyDescent="0.3">
      <c r="A2197" t="s">
        <v>16</v>
      </c>
      <c r="B2197">
        <v>63</v>
      </c>
      <c r="C2197">
        <v>79</v>
      </c>
      <c r="D2197">
        <v>10000</v>
      </c>
      <c r="E2197">
        <v>100000</v>
      </c>
      <c r="F2197" t="s">
        <v>18</v>
      </c>
      <c r="G2197">
        <v>333</v>
      </c>
      <c r="H2197">
        <v>1000000</v>
      </c>
      <c r="I2197">
        <v>0.36</v>
      </c>
      <c r="J2197" t="s">
        <v>5</v>
      </c>
      <c r="K2197">
        <v>6.3</v>
      </c>
      <c r="L2197">
        <f t="shared" si="34"/>
        <v>5.7142857142857141E-2</v>
      </c>
      <c r="M2197">
        <f>VLOOKUP( CONCATENATE(D2197,E2197),градация!A:D,4,0)</f>
        <v>6</v>
      </c>
      <c r="N2197">
        <f>VLOOKUP( CONCATENATE(G2197,H2197),градация!F:I,4,0)</f>
        <v>3</v>
      </c>
    </row>
    <row r="2198" spans="1:14" hidden="1" x14ac:dyDescent="0.3">
      <c r="A2198" t="s">
        <v>16</v>
      </c>
      <c r="B2198">
        <v>66</v>
      </c>
      <c r="C2198">
        <v>79</v>
      </c>
      <c r="D2198">
        <v>0</v>
      </c>
      <c r="E2198">
        <v>5</v>
      </c>
      <c r="F2198" t="s">
        <v>17</v>
      </c>
      <c r="G2198">
        <v>0</v>
      </c>
      <c r="H2198">
        <v>166</v>
      </c>
      <c r="I2198">
        <v>150</v>
      </c>
      <c r="J2198" t="s">
        <v>5</v>
      </c>
      <c r="K2198">
        <v>6.3</v>
      </c>
      <c r="L2198">
        <f t="shared" si="34"/>
        <v>23.80952380952381</v>
      </c>
      <c r="M2198">
        <f>VLOOKUP( CONCATENATE(D2198,E2198),градация!A:D,4,0)</f>
        <v>1</v>
      </c>
      <c r="N2198">
        <f>VLOOKUP( CONCATENATE(G2198,H2198),градация!F:I,4,0)</f>
        <v>1</v>
      </c>
    </row>
    <row r="2199" spans="1:14" hidden="1" x14ac:dyDescent="0.3">
      <c r="A2199" t="s">
        <v>16</v>
      </c>
      <c r="B2199">
        <v>66</v>
      </c>
      <c r="C2199">
        <v>79</v>
      </c>
      <c r="D2199">
        <v>5</v>
      </c>
      <c r="E2199">
        <v>25</v>
      </c>
      <c r="F2199" t="s">
        <v>17</v>
      </c>
      <c r="G2199">
        <v>0</v>
      </c>
      <c r="H2199">
        <v>166</v>
      </c>
      <c r="I2199">
        <v>145</v>
      </c>
      <c r="J2199" t="s">
        <v>5</v>
      </c>
      <c r="K2199">
        <v>6.3</v>
      </c>
      <c r="L2199">
        <f t="shared" si="34"/>
        <v>23.015873015873016</v>
      </c>
      <c r="M2199">
        <f>VLOOKUP( CONCATENATE(D2199,E2199),градация!A:D,4,0)</f>
        <v>2</v>
      </c>
      <c r="N2199">
        <f>VLOOKUP( CONCATENATE(G2199,H2199),градация!F:I,4,0)</f>
        <v>1</v>
      </c>
    </row>
    <row r="2200" spans="1:14" hidden="1" x14ac:dyDescent="0.3">
      <c r="A2200" t="s">
        <v>16</v>
      </c>
      <c r="B2200">
        <v>66</v>
      </c>
      <c r="C2200">
        <v>79</v>
      </c>
      <c r="D2200">
        <v>25</v>
      </c>
      <c r="E2200">
        <v>50</v>
      </c>
      <c r="F2200" t="s">
        <v>17</v>
      </c>
      <c r="G2200">
        <v>0</v>
      </c>
      <c r="H2200">
        <v>166</v>
      </c>
      <c r="I2200">
        <v>140</v>
      </c>
      <c r="J2200" t="s">
        <v>5</v>
      </c>
      <c r="K2200">
        <v>6.3</v>
      </c>
      <c r="L2200">
        <f t="shared" si="34"/>
        <v>22.222222222222221</v>
      </c>
      <c r="M2200">
        <f>VLOOKUP( CONCATENATE(D2200,E2200),градация!A:D,4,0)</f>
        <v>3</v>
      </c>
      <c r="N2200">
        <f>VLOOKUP( CONCATENATE(G2200,H2200),градация!F:I,4,0)</f>
        <v>1</v>
      </c>
    </row>
    <row r="2201" spans="1:14" hidden="1" x14ac:dyDescent="0.3">
      <c r="A2201" t="s">
        <v>16</v>
      </c>
      <c r="B2201">
        <v>66</v>
      </c>
      <c r="C2201">
        <v>79</v>
      </c>
      <c r="D2201">
        <v>0</v>
      </c>
      <c r="E2201">
        <v>5</v>
      </c>
      <c r="F2201" t="s">
        <v>17</v>
      </c>
      <c r="G2201">
        <v>166</v>
      </c>
      <c r="H2201">
        <v>333</v>
      </c>
      <c r="I2201">
        <v>170</v>
      </c>
      <c r="J2201" t="s">
        <v>5</v>
      </c>
      <c r="K2201">
        <v>6.3</v>
      </c>
      <c r="L2201">
        <f t="shared" si="34"/>
        <v>26.984126984126984</v>
      </c>
      <c r="M2201">
        <f>VLOOKUP( CONCATENATE(D2201,E2201),градация!A:D,4,0)</f>
        <v>1</v>
      </c>
      <c r="N2201">
        <f>VLOOKUP( CONCATENATE(G2201,H2201),градация!F:I,4,0)</f>
        <v>2</v>
      </c>
    </row>
    <row r="2202" spans="1:14" hidden="1" x14ac:dyDescent="0.3">
      <c r="A2202" t="s">
        <v>16</v>
      </c>
      <c r="B2202">
        <v>66</v>
      </c>
      <c r="C2202">
        <v>79</v>
      </c>
      <c r="D2202">
        <v>5</v>
      </c>
      <c r="E2202">
        <v>25</v>
      </c>
      <c r="F2202" t="s">
        <v>17</v>
      </c>
      <c r="G2202">
        <v>166</v>
      </c>
      <c r="H2202">
        <v>333</v>
      </c>
      <c r="I2202">
        <v>165</v>
      </c>
      <c r="J2202" t="s">
        <v>5</v>
      </c>
      <c r="K2202">
        <v>6.3</v>
      </c>
      <c r="L2202">
        <f t="shared" si="34"/>
        <v>26.19047619047619</v>
      </c>
      <c r="M2202">
        <f>VLOOKUP( CONCATENATE(D2202,E2202),градация!A:D,4,0)</f>
        <v>2</v>
      </c>
      <c r="N2202">
        <f>VLOOKUP( CONCATENATE(G2202,H2202),градация!F:I,4,0)</f>
        <v>2</v>
      </c>
    </row>
    <row r="2203" spans="1:14" hidden="1" x14ac:dyDescent="0.3">
      <c r="A2203" t="s">
        <v>16</v>
      </c>
      <c r="B2203">
        <v>66</v>
      </c>
      <c r="C2203">
        <v>79</v>
      </c>
      <c r="D2203">
        <v>25</v>
      </c>
      <c r="E2203">
        <v>50</v>
      </c>
      <c r="F2203" t="s">
        <v>17</v>
      </c>
      <c r="G2203">
        <v>166</v>
      </c>
      <c r="H2203">
        <v>333</v>
      </c>
      <c r="I2203">
        <v>160</v>
      </c>
      <c r="J2203" t="s">
        <v>5</v>
      </c>
      <c r="K2203">
        <v>6.3</v>
      </c>
      <c r="L2203">
        <f t="shared" si="34"/>
        <v>25.396825396825399</v>
      </c>
      <c r="M2203">
        <f>VLOOKUP( CONCATENATE(D2203,E2203),градация!A:D,4,0)</f>
        <v>3</v>
      </c>
      <c r="N2203">
        <f>VLOOKUP( CONCATENATE(G2203,H2203),градация!F:I,4,0)</f>
        <v>2</v>
      </c>
    </row>
    <row r="2204" spans="1:14" x14ac:dyDescent="0.3">
      <c r="A2204" t="s">
        <v>16</v>
      </c>
      <c r="B2204">
        <v>66</v>
      </c>
      <c r="C2204">
        <v>79</v>
      </c>
      <c r="D2204">
        <v>0</v>
      </c>
      <c r="E2204">
        <v>5000</v>
      </c>
      <c r="F2204" t="s">
        <v>18</v>
      </c>
      <c r="G2204">
        <v>333</v>
      </c>
      <c r="H2204">
        <v>1000000</v>
      </c>
      <c r="I2204">
        <v>0.5</v>
      </c>
      <c r="J2204" t="s">
        <v>5</v>
      </c>
      <c r="K2204">
        <v>6.3</v>
      </c>
      <c r="L2204">
        <f t="shared" si="34"/>
        <v>7.9365079365079361E-2</v>
      </c>
      <c r="M2204">
        <f>VLOOKUP( CONCATENATE(D2204,E2204),градация!A:D,4,0)</f>
        <v>4</v>
      </c>
      <c r="N2204">
        <f>VLOOKUP( CONCATENATE(G2204,H2204),градация!F:I,4,0)</f>
        <v>3</v>
      </c>
    </row>
    <row r="2205" spans="1:14" x14ac:dyDescent="0.3">
      <c r="A2205" t="s">
        <v>16</v>
      </c>
      <c r="B2205">
        <v>66</v>
      </c>
      <c r="C2205">
        <v>79</v>
      </c>
      <c r="D2205">
        <v>5000</v>
      </c>
      <c r="E2205">
        <v>10000</v>
      </c>
      <c r="F2205" t="s">
        <v>18</v>
      </c>
      <c r="G2205">
        <v>333</v>
      </c>
      <c r="H2205">
        <v>1000000</v>
      </c>
      <c r="I2205">
        <v>0.49</v>
      </c>
      <c r="J2205" t="s">
        <v>5</v>
      </c>
      <c r="K2205">
        <v>6.3</v>
      </c>
      <c r="L2205">
        <f t="shared" si="34"/>
        <v>7.7777777777777779E-2</v>
      </c>
      <c r="M2205">
        <f>VLOOKUP( CONCATENATE(D2205,E2205),градация!A:D,4,0)</f>
        <v>5</v>
      </c>
      <c r="N2205">
        <f>VLOOKUP( CONCATENATE(G2205,H2205),градация!F:I,4,0)</f>
        <v>3</v>
      </c>
    </row>
    <row r="2206" spans="1:14" x14ac:dyDescent="0.3">
      <c r="A2206" t="s">
        <v>16</v>
      </c>
      <c r="B2206">
        <v>66</v>
      </c>
      <c r="C2206">
        <v>79</v>
      </c>
      <c r="D2206">
        <v>10000</v>
      </c>
      <c r="E2206">
        <v>100000</v>
      </c>
      <c r="F2206" t="s">
        <v>18</v>
      </c>
      <c r="G2206">
        <v>333</v>
      </c>
      <c r="H2206">
        <v>1000000</v>
      </c>
      <c r="I2206">
        <v>0.48</v>
      </c>
      <c r="J2206" t="s">
        <v>5</v>
      </c>
      <c r="K2206">
        <v>6.3</v>
      </c>
      <c r="L2206">
        <f t="shared" si="34"/>
        <v>7.6190476190476183E-2</v>
      </c>
      <c r="M2206">
        <f>VLOOKUP( CONCATENATE(D2206,E2206),градация!A:D,4,0)</f>
        <v>6</v>
      </c>
      <c r="N2206">
        <f>VLOOKUP( CONCATENATE(G2206,H2206),градация!F:I,4,0)</f>
        <v>3</v>
      </c>
    </row>
    <row r="2207" spans="1:14" hidden="1" x14ac:dyDescent="0.3">
      <c r="A2207" t="s">
        <v>16</v>
      </c>
      <c r="B2207">
        <v>65</v>
      </c>
      <c r="C2207">
        <v>79</v>
      </c>
      <c r="D2207">
        <v>0</v>
      </c>
      <c r="E2207">
        <v>5</v>
      </c>
      <c r="F2207" t="s">
        <v>17</v>
      </c>
      <c r="G2207">
        <v>0</v>
      </c>
      <c r="H2207">
        <v>166</v>
      </c>
      <c r="I2207">
        <v>140</v>
      </c>
      <c r="J2207" t="s">
        <v>5</v>
      </c>
      <c r="K2207">
        <v>6.3</v>
      </c>
      <c r="L2207">
        <f t="shared" si="34"/>
        <v>22.222222222222221</v>
      </c>
      <c r="M2207">
        <f>VLOOKUP( CONCATENATE(D2207,E2207),градация!A:D,4,0)</f>
        <v>1</v>
      </c>
      <c r="N2207">
        <f>VLOOKUP( CONCATENATE(G2207,H2207),градация!F:I,4,0)</f>
        <v>1</v>
      </c>
    </row>
    <row r="2208" spans="1:14" hidden="1" x14ac:dyDescent="0.3">
      <c r="A2208" t="s">
        <v>16</v>
      </c>
      <c r="B2208">
        <v>65</v>
      </c>
      <c r="C2208">
        <v>79</v>
      </c>
      <c r="D2208">
        <v>5</v>
      </c>
      <c r="E2208">
        <v>25</v>
      </c>
      <c r="F2208" t="s">
        <v>17</v>
      </c>
      <c r="G2208">
        <v>0</v>
      </c>
      <c r="H2208">
        <v>166</v>
      </c>
      <c r="I2208">
        <v>135</v>
      </c>
      <c r="J2208" t="s">
        <v>5</v>
      </c>
      <c r="K2208">
        <v>6.3</v>
      </c>
      <c r="L2208">
        <f t="shared" si="34"/>
        <v>21.428571428571431</v>
      </c>
      <c r="M2208">
        <f>VLOOKUP( CONCATENATE(D2208,E2208),градация!A:D,4,0)</f>
        <v>2</v>
      </c>
      <c r="N2208">
        <f>VLOOKUP( CONCATENATE(G2208,H2208),градация!F:I,4,0)</f>
        <v>1</v>
      </c>
    </row>
    <row r="2209" spans="1:14" hidden="1" x14ac:dyDescent="0.3">
      <c r="A2209" t="s">
        <v>16</v>
      </c>
      <c r="B2209">
        <v>65</v>
      </c>
      <c r="C2209">
        <v>79</v>
      </c>
      <c r="D2209">
        <v>25</v>
      </c>
      <c r="E2209">
        <v>50</v>
      </c>
      <c r="F2209" t="s">
        <v>17</v>
      </c>
      <c r="G2209">
        <v>0</v>
      </c>
      <c r="H2209">
        <v>166</v>
      </c>
      <c r="I2209">
        <v>130</v>
      </c>
      <c r="J2209" t="s">
        <v>5</v>
      </c>
      <c r="K2209">
        <v>6.3</v>
      </c>
      <c r="L2209">
        <f t="shared" si="34"/>
        <v>20.634920634920636</v>
      </c>
      <c r="M2209">
        <f>VLOOKUP( CONCATENATE(D2209,E2209),градация!A:D,4,0)</f>
        <v>3</v>
      </c>
      <c r="N2209">
        <f>VLOOKUP( CONCATENATE(G2209,H2209),градация!F:I,4,0)</f>
        <v>1</v>
      </c>
    </row>
    <row r="2210" spans="1:14" hidden="1" x14ac:dyDescent="0.3">
      <c r="A2210" t="s">
        <v>16</v>
      </c>
      <c r="B2210">
        <v>65</v>
      </c>
      <c r="C2210">
        <v>79</v>
      </c>
      <c r="D2210">
        <v>0</v>
      </c>
      <c r="E2210">
        <v>5</v>
      </c>
      <c r="F2210" t="s">
        <v>17</v>
      </c>
      <c r="G2210">
        <v>166</v>
      </c>
      <c r="H2210">
        <v>333</v>
      </c>
      <c r="I2210">
        <v>160</v>
      </c>
      <c r="J2210" t="s">
        <v>5</v>
      </c>
      <c r="K2210">
        <v>6.3</v>
      </c>
      <c r="L2210">
        <f t="shared" si="34"/>
        <v>25.396825396825399</v>
      </c>
      <c r="M2210">
        <f>VLOOKUP( CONCATENATE(D2210,E2210),градация!A:D,4,0)</f>
        <v>1</v>
      </c>
      <c r="N2210">
        <f>VLOOKUP( CONCATENATE(G2210,H2210),градация!F:I,4,0)</f>
        <v>2</v>
      </c>
    </row>
    <row r="2211" spans="1:14" hidden="1" x14ac:dyDescent="0.3">
      <c r="A2211" t="s">
        <v>16</v>
      </c>
      <c r="B2211">
        <v>65</v>
      </c>
      <c r="C2211">
        <v>79</v>
      </c>
      <c r="D2211">
        <v>5</v>
      </c>
      <c r="E2211">
        <v>25</v>
      </c>
      <c r="F2211" t="s">
        <v>17</v>
      </c>
      <c r="G2211">
        <v>166</v>
      </c>
      <c r="H2211">
        <v>333</v>
      </c>
      <c r="I2211">
        <v>150</v>
      </c>
      <c r="J2211" t="s">
        <v>5</v>
      </c>
      <c r="K2211">
        <v>6.3</v>
      </c>
      <c r="L2211">
        <f t="shared" si="34"/>
        <v>23.80952380952381</v>
      </c>
      <c r="M2211">
        <f>VLOOKUP( CONCATENATE(D2211,E2211),градация!A:D,4,0)</f>
        <v>2</v>
      </c>
      <c r="N2211">
        <f>VLOOKUP( CONCATENATE(G2211,H2211),градация!F:I,4,0)</f>
        <v>2</v>
      </c>
    </row>
    <row r="2212" spans="1:14" hidden="1" x14ac:dyDescent="0.3">
      <c r="A2212" t="s">
        <v>16</v>
      </c>
      <c r="B2212">
        <v>65</v>
      </c>
      <c r="C2212">
        <v>79</v>
      </c>
      <c r="D2212">
        <v>25</v>
      </c>
      <c r="E2212">
        <v>50</v>
      </c>
      <c r="F2212" t="s">
        <v>17</v>
      </c>
      <c r="G2212">
        <v>166</v>
      </c>
      <c r="H2212">
        <v>333</v>
      </c>
      <c r="I2212">
        <v>140</v>
      </c>
      <c r="J2212" t="s">
        <v>5</v>
      </c>
      <c r="K2212">
        <v>6.3</v>
      </c>
      <c r="L2212">
        <f t="shared" si="34"/>
        <v>22.222222222222221</v>
      </c>
      <c r="M2212">
        <f>VLOOKUP( CONCATENATE(D2212,E2212),градация!A:D,4,0)</f>
        <v>3</v>
      </c>
      <c r="N2212">
        <f>VLOOKUP( CONCATENATE(G2212,H2212),градация!F:I,4,0)</f>
        <v>2</v>
      </c>
    </row>
    <row r="2213" spans="1:14" x14ac:dyDescent="0.3">
      <c r="A2213" t="s">
        <v>16</v>
      </c>
      <c r="B2213">
        <v>65</v>
      </c>
      <c r="C2213">
        <v>79</v>
      </c>
      <c r="D2213">
        <v>0</v>
      </c>
      <c r="E2213">
        <v>5000</v>
      </c>
      <c r="F2213" t="s">
        <v>18</v>
      </c>
      <c r="G2213">
        <v>333</v>
      </c>
      <c r="H2213">
        <v>1000000</v>
      </c>
      <c r="I2213">
        <v>0.45</v>
      </c>
      <c r="J2213" t="s">
        <v>5</v>
      </c>
      <c r="K2213">
        <v>6.3</v>
      </c>
      <c r="L2213">
        <f t="shared" si="34"/>
        <v>7.1428571428571438E-2</v>
      </c>
      <c r="M2213">
        <f>VLOOKUP( CONCATENATE(D2213,E2213),градация!A:D,4,0)</f>
        <v>4</v>
      </c>
      <c r="N2213">
        <f>VLOOKUP( CONCATENATE(G2213,H2213),градация!F:I,4,0)</f>
        <v>3</v>
      </c>
    </row>
    <row r="2214" spans="1:14" x14ac:dyDescent="0.3">
      <c r="A2214" t="s">
        <v>16</v>
      </c>
      <c r="B2214">
        <v>65</v>
      </c>
      <c r="C2214">
        <v>79</v>
      </c>
      <c r="D2214">
        <v>5000</v>
      </c>
      <c r="E2214">
        <v>10000</v>
      </c>
      <c r="F2214" t="s">
        <v>18</v>
      </c>
      <c r="G2214">
        <v>333</v>
      </c>
      <c r="H2214">
        <v>1000000</v>
      </c>
      <c r="I2214">
        <v>0.44</v>
      </c>
      <c r="J2214" t="s">
        <v>5</v>
      </c>
      <c r="K2214">
        <v>6.3</v>
      </c>
      <c r="L2214">
        <f t="shared" si="34"/>
        <v>6.9841269841269843E-2</v>
      </c>
      <c r="M2214">
        <f>VLOOKUP( CONCATENATE(D2214,E2214),градация!A:D,4,0)</f>
        <v>5</v>
      </c>
      <c r="N2214">
        <f>VLOOKUP( CONCATENATE(G2214,H2214),градация!F:I,4,0)</f>
        <v>3</v>
      </c>
    </row>
    <row r="2215" spans="1:14" x14ac:dyDescent="0.3">
      <c r="A2215" t="s">
        <v>16</v>
      </c>
      <c r="B2215">
        <v>65</v>
      </c>
      <c r="C2215">
        <v>79</v>
      </c>
      <c r="D2215">
        <v>10000</v>
      </c>
      <c r="E2215">
        <v>100000</v>
      </c>
      <c r="F2215" t="s">
        <v>18</v>
      </c>
      <c r="G2215">
        <v>333</v>
      </c>
      <c r="H2215">
        <v>1000000</v>
      </c>
      <c r="I2215">
        <v>0.43</v>
      </c>
      <c r="J2215" t="s">
        <v>5</v>
      </c>
      <c r="K2215">
        <v>6.3</v>
      </c>
      <c r="L2215">
        <f t="shared" si="34"/>
        <v>6.8253968253968261E-2</v>
      </c>
      <c r="M2215">
        <f>VLOOKUP( CONCATENATE(D2215,E2215),градация!A:D,4,0)</f>
        <v>6</v>
      </c>
      <c r="N2215">
        <f>VLOOKUP( CONCATENATE(G2215,H2215),градация!F:I,4,0)</f>
        <v>3</v>
      </c>
    </row>
    <row r="2216" spans="1:14" hidden="1" x14ac:dyDescent="0.3">
      <c r="A2216" t="s">
        <v>16</v>
      </c>
      <c r="B2216">
        <v>67</v>
      </c>
      <c r="C2216">
        <v>79</v>
      </c>
      <c r="D2216">
        <v>0</v>
      </c>
      <c r="E2216">
        <v>5</v>
      </c>
      <c r="F2216" t="s">
        <v>17</v>
      </c>
      <c r="G2216">
        <v>0</v>
      </c>
      <c r="H2216">
        <v>166</v>
      </c>
      <c r="I2216">
        <v>160</v>
      </c>
      <c r="J2216" t="s">
        <v>5</v>
      </c>
      <c r="K2216">
        <v>6.3</v>
      </c>
      <c r="L2216">
        <f t="shared" si="34"/>
        <v>25.396825396825399</v>
      </c>
      <c r="M2216">
        <f>VLOOKUP( CONCATENATE(D2216,E2216),градация!A:D,4,0)</f>
        <v>1</v>
      </c>
      <c r="N2216">
        <f>VLOOKUP( CONCATENATE(G2216,H2216),градация!F:I,4,0)</f>
        <v>1</v>
      </c>
    </row>
    <row r="2217" spans="1:14" hidden="1" x14ac:dyDescent="0.3">
      <c r="A2217" t="s">
        <v>16</v>
      </c>
      <c r="B2217">
        <v>67</v>
      </c>
      <c r="C2217">
        <v>79</v>
      </c>
      <c r="D2217">
        <v>5</v>
      </c>
      <c r="E2217">
        <v>25</v>
      </c>
      <c r="F2217" t="s">
        <v>17</v>
      </c>
      <c r="G2217">
        <v>0</v>
      </c>
      <c r="H2217">
        <v>166</v>
      </c>
      <c r="I2217">
        <v>155</v>
      </c>
      <c r="J2217" t="s">
        <v>5</v>
      </c>
      <c r="K2217">
        <v>6.3</v>
      </c>
      <c r="L2217">
        <f t="shared" si="34"/>
        <v>24.603174603174605</v>
      </c>
      <c r="M2217">
        <f>VLOOKUP( CONCATENATE(D2217,E2217),градация!A:D,4,0)</f>
        <v>2</v>
      </c>
      <c r="N2217">
        <f>VLOOKUP( CONCATENATE(G2217,H2217),градация!F:I,4,0)</f>
        <v>1</v>
      </c>
    </row>
    <row r="2218" spans="1:14" hidden="1" x14ac:dyDescent="0.3">
      <c r="A2218" t="s">
        <v>16</v>
      </c>
      <c r="B2218">
        <v>67</v>
      </c>
      <c r="C2218">
        <v>79</v>
      </c>
      <c r="D2218">
        <v>25</v>
      </c>
      <c r="E2218">
        <v>50</v>
      </c>
      <c r="F2218" t="s">
        <v>17</v>
      </c>
      <c r="G2218">
        <v>0</v>
      </c>
      <c r="H2218">
        <v>166</v>
      </c>
      <c r="I2218">
        <v>150</v>
      </c>
      <c r="J2218" t="s">
        <v>5</v>
      </c>
      <c r="K2218">
        <v>6.3</v>
      </c>
      <c r="L2218">
        <f t="shared" si="34"/>
        <v>23.80952380952381</v>
      </c>
      <c r="M2218">
        <f>VLOOKUP( CONCATENATE(D2218,E2218),градация!A:D,4,0)</f>
        <v>3</v>
      </c>
      <c r="N2218">
        <f>VLOOKUP( CONCATENATE(G2218,H2218),градация!F:I,4,0)</f>
        <v>1</v>
      </c>
    </row>
    <row r="2219" spans="1:14" hidden="1" x14ac:dyDescent="0.3">
      <c r="A2219" t="s">
        <v>16</v>
      </c>
      <c r="B2219">
        <v>67</v>
      </c>
      <c r="C2219">
        <v>79</v>
      </c>
      <c r="D2219">
        <v>0</v>
      </c>
      <c r="E2219">
        <v>5</v>
      </c>
      <c r="F2219" t="s">
        <v>17</v>
      </c>
      <c r="G2219">
        <v>166</v>
      </c>
      <c r="H2219">
        <v>333</v>
      </c>
      <c r="I2219">
        <v>180</v>
      </c>
      <c r="J2219" t="s">
        <v>5</v>
      </c>
      <c r="K2219">
        <v>6.3</v>
      </c>
      <c r="L2219">
        <f t="shared" si="34"/>
        <v>28.571428571428573</v>
      </c>
      <c r="M2219">
        <f>VLOOKUP( CONCATENATE(D2219,E2219),градация!A:D,4,0)</f>
        <v>1</v>
      </c>
      <c r="N2219">
        <f>VLOOKUP( CONCATENATE(G2219,H2219),градация!F:I,4,0)</f>
        <v>2</v>
      </c>
    </row>
    <row r="2220" spans="1:14" hidden="1" x14ac:dyDescent="0.3">
      <c r="A2220" t="s">
        <v>16</v>
      </c>
      <c r="B2220">
        <v>67</v>
      </c>
      <c r="C2220">
        <v>79</v>
      </c>
      <c r="D2220">
        <v>5</v>
      </c>
      <c r="E2220">
        <v>25</v>
      </c>
      <c r="F2220" t="s">
        <v>17</v>
      </c>
      <c r="G2220">
        <v>166</v>
      </c>
      <c r="H2220">
        <v>333</v>
      </c>
      <c r="I2220">
        <v>170</v>
      </c>
      <c r="J2220" t="s">
        <v>5</v>
      </c>
      <c r="K2220">
        <v>6.3</v>
      </c>
      <c r="L2220">
        <f t="shared" si="34"/>
        <v>26.984126984126984</v>
      </c>
      <c r="M2220">
        <f>VLOOKUP( CONCATENATE(D2220,E2220),градация!A:D,4,0)</f>
        <v>2</v>
      </c>
      <c r="N2220">
        <f>VLOOKUP( CONCATENATE(G2220,H2220),градация!F:I,4,0)</f>
        <v>2</v>
      </c>
    </row>
    <row r="2221" spans="1:14" hidden="1" x14ac:dyDescent="0.3">
      <c r="A2221" t="s">
        <v>16</v>
      </c>
      <c r="B2221">
        <v>67</v>
      </c>
      <c r="C2221">
        <v>79</v>
      </c>
      <c r="D2221">
        <v>25</v>
      </c>
      <c r="E2221">
        <v>50</v>
      </c>
      <c r="F2221" t="s">
        <v>17</v>
      </c>
      <c r="G2221">
        <v>166</v>
      </c>
      <c r="H2221">
        <v>333</v>
      </c>
      <c r="I2221">
        <v>160</v>
      </c>
      <c r="J2221" t="s">
        <v>5</v>
      </c>
      <c r="K2221">
        <v>6.3</v>
      </c>
      <c r="L2221">
        <f t="shared" si="34"/>
        <v>25.396825396825399</v>
      </c>
      <c r="M2221">
        <f>VLOOKUP( CONCATENATE(D2221,E2221),градация!A:D,4,0)</f>
        <v>3</v>
      </c>
      <c r="N2221">
        <f>VLOOKUP( CONCATENATE(G2221,H2221),градация!F:I,4,0)</f>
        <v>2</v>
      </c>
    </row>
    <row r="2222" spans="1:14" x14ac:dyDescent="0.3">
      <c r="A2222" t="s">
        <v>16</v>
      </c>
      <c r="B2222">
        <v>67</v>
      </c>
      <c r="C2222">
        <v>79</v>
      </c>
      <c r="D2222">
        <v>0</v>
      </c>
      <c r="E2222">
        <v>5000</v>
      </c>
      <c r="F2222" t="s">
        <v>18</v>
      </c>
      <c r="G2222">
        <v>333</v>
      </c>
      <c r="H2222">
        <v>1000000</v>
      </c>
      <c r="I2222">
        <v>0.47</v>
      </c>
      <c r="J2222" t="s">
        <v>5</v>
      </c>
      <c r="K2222">
        <v>6.3</v>
      </c>
      <c r="L2222">
        <f t="shared" si="34"/>
        <v>7.4603174603174602E-2</v>
      </c>
      <c r="M2222">
        <f>VLOOKUP( CONCATENATE(D2222,E2222),градация!A:D,4,0)</f>
        <v>4</v>
      </c>
      <c r="N2222">
        <f>VLOOKUP( CONCATENATE(G2222,H2222),градация!F:I,4,0)</f>
        <v>3</v>
      </c>
    </row>
    <row r="2223" spans="1:14" x14ac:dyDescent="0.3">
      <c r="A2223" t="s">
        <v>16</v>
      </c>
      <c r="B2223">
        <v>67</v>
      </c>
      <c r="C2223">
        <v>79</v>
      </c>
      <c r="D2223">
        <v>5000</v>
      </c>
      <c r="E2223">
        <v>10000</v>
      </c>
      <c r="F2223" t="s">
        <v>18</v>
      </c>
      <c r="G2223">
        <v>333</v>
      </c>
      <c r="H2223">
        <v>1000000</v>
      </c>
      <c r="I2223">
        <v>0.46</v>
      </c>
      <c r="J2223" t="s">
        <v>5</v>
      </c>
      <c r="K2223">
        <v>6.3</v>
      </c>
      <c r="L2223">
        <f t="shared" si="34"/>
        <v>7.301587301587302E-2</v>
      </c>
      <c r="M2223">
        <f>VLOOKUP( CONCATENATE(D2223,E2223),градация!A:D,4,0)</f>
        <v>5</v>
      </c>
      <c r="N2223">
        <f>VLOOKUP( CONCATENATE(G2223,H2223),градация!F:I,4,0)</f>
        <v>3</v>
      </c>
    </row>
    <row r="2224" spans="1:14" x14ac:dyDescent="0.3">
      <c r="A2224" t="s">
        <v>16</v>
      </c>
      <c r="B2224">
        <v>67</v>
      </c>
      <c r="C2224">
        <v>79</v>
      </c>
      <c r="D2224">
        <v>10000</v>
      </c>
      <c r="E2224">
        <v>100000</v>
      </c>
      <c r="F2224" t="s">
        <v>18</v>
      </c>
      <c r="G2224">
        <v>333</v>
      </c>
      <c r="H2224">
        <v>1000000</v>
      </c>
      <c r="I2224">
        <v>0.45</v>
      </c>
      <c r="J2224" t="s">
        <v>5</v>
      </c>
      <c r="K2224">
        <v>6.3</v>
      </c>
      <c r="L2224">
        <f t="shared" si="34"/>
        <v>7.1428571428571438E-2</v>
      </c>
      <c r="M2224">
        <f>VLOOKUP( CONCATENATE(D2224,E2224),градация!A:D,4,0)</f>
        <v>6</v>
      </c>
      <c r="N2224">
        <f>VLOOKUP( CONCATENATE(G2224,H2224),градация!F:I,4,0)</f>
        <v>3</v>
      </c>
    </row>
    <row r="2225" spans="1:14" hidden="1" x14ac:dyDescent="0.3">
      <c r="A2225" t="s">
        <v>16</v>
      </c>
      <c r="B2225">
        <v>98</v>
      </c>
      <c r="C2225">
        <v>79</v>
      </c>
      <c r="D2225">
        <v>0</v>
      </c>
      <c r="E2225">
        <v>5</v>
      </c>
      <c r="F2225" t="s">
        <v>17</v>
      </c>
      <c r="G2225">
        <v>0</v>
      </c>
      <c r="H2225">
        <v>166</v>
      </c>
      <c r="I2225">
        <v>160</v>
      </c>
      <c r="J2225" t="s">
        <v>5</v>
      </c>
      <c r="K2225">
        <v>6.3</v>
      </c>
      <c r="L2225">
        <f t="shared" si="34"/>
        <v>25.396825396825399</v>
      </c>
      <c r="M2225">
        <f>VLOOKUP( CONCATENATE(D2225,E2225),градация!A:D,4,0)</f>
        <v>1</v>
      </c>
      <c r="N2225">
        <f>VLOOKUP( CONCATENATE(G2225,H2225),градация!F:I,4,0)</f>
        <v>1</v>
      </c>
    </row>
    <row r="2226" spans="1:14" hidden="1" x14ac:dyDescent="0.3">
      <c r="A2226" t="s">
        <v>16</v>
      </c>
      <c r="B2226">
        <v>98</v>
      </c>
      <c r="C2226">
        <v>79</v>
      </c>
      <c r="D2226">
        <v>5</v>
      </c>
      <c r="E2226">
        <v>25</v>
      </c>
      <c r="F2226" t="s">
        <v>17</v>
      </c>
      <c r="G2226">
        <v>0</v>
      </c>
      <c r="H2226">
        <v>166</v>
      </c>
      <c r="I2226">
        <v>155</v>
      </c>
      <c r="J2226" t="s">
        <v>5</v>
      </c>
      <c r="K2226">
        <v>6.3</v>
      </c>
      <c r="L2226">
        <f t="shared" si="34"/>
        <v>24.603174603174605</v>
      </c>
      <c r="M2226">
        <f>VLOOKUP( CONCATENATE(D2226,E2226),градация!A:D,4,0)</f>
        <v>2</v>
      </c>
      <c r="N2226">
        <f>VLOOKUP( CONCATENATE(G2226,H2226),градация!F:I,4,0)</f>
        <v>1</v>
      </c>
    </row>
    <row r="2227" spans="1:14" hidden="1" x14ac:dyDescent="0.3">
      <c r="A2227" t="s">
        <v>16</v>
      </c>
      <c r="B2227">
        <v>98</v>
      </c>
      <c r="C2227">
        <v>79</v>
      </c>
      <c r="D2227">
        <v>25</v>
      </c>
      <c r="E2227">
        <v>50</v>
      </c>
      <c r="F2227" t="s">
        <v>17</v>
      </c>
      <c r="G2227">
        <v>0</v>
      </c>
      <c r="H2227">
        <v>166</v>
      </c>
      <c r="I2227">
        <v>150</v>
      </c>
      <c r="J2227" t="s">
        <v>5</v>
      </c>
      <c r="K2227">
        <v>6.3</v>
      </c>
      <c r="L2227">
        <f t="shared" si="34"/>
        <v>23.80952380952381</v>
      </c>
      <c r="M2227">
        <f>VLOOKUP( CONCATENATE(D2227,E2227),градация!A:D,4,0)</f>
        <v>3</v>
      </c>
      <c r="N2227">
        <f>VLOOKUP( CONCATENATE(G2227,H2227),градация!F:I,4,0)</f>
        <v>1</v>
      </c>
    </row>
    <row r="2228" spans="1:14" hidden="1" x14ac:dyDescent="0.3">
      <c r="A2228" t="s">
        <v>16</v>
      </c>
      <c r="B2228">
        <v>98</v>
      </c>
      <c r="C2228">
        <v>79</v>
      </c>
      <c r="D2228">
        <v>0</v>
      </c>
      <c r="E2228">
        <v>5</v>
      </c>
      <c r="F2228" t="s">
        <v>17</v>
      </c>
      <c r="G2228">
        <v>166</v>
      </c>
      <c r="H2228">
        <v>333</v>
      </c>
      <c r="I2228">
        <v>180</v>
      </c>
      <c r="J2228" t="s">
        <v>5</v>
      </c>
      <c r="K2228">
        <v>6.3</v>
      </c>
      <c r="L2228">
        <f t="shared" si="34"/>
        <v>28.571428571428573</v>
      </c>
      <c r="M2228">
        <f>VLOOKUP( CONCATENATE(D2228,E2228),градация!A:D,4,0)</f>
        <v>1</v>
      </c>
      <c r="N2228">
        <f>VLOOKUP( CONCATENATE(G2228,H2228),градация!F:I,4,0)</f>
        <v>2</v>
      </c>
    </row>
    <row r="2229" spans="1:14" hidden="1" x14ac:dyDescent="0.3">
      <c r="A2229" t="s">
        <v>16</v>
      </c>
      <c r="B2229">
        <v>98</v>
      </c>
      <c r="C2229">
        <v>79</v>
      </c>
      <c r="D2229">
        <v>5</v>
      </c>
      <c r="E2229">
        <v>25</v>
      </c>
      <c r="F2229" t="s">
        <v>17</v>
      </c>
      <c r="G2229">
        <v>166</v>
      </c>
      <c r="H2229">
        <v>333</v>
      </c>
      <c r="I2229">
        <v>170</v>
      </c>
      <c r="J2229" t="s">
        <v>5</v>
      </c>
      <c r="K2229">
        <v>6.3</v>
      </c>
      <c r="L2229">
        <f t="shared" si="34"/>
        <v>26.984126984126984</v>
      </c>
      <c r="M2229">
        <f>VLOOKUP( CONCATENATE(D2229,E2229),градация!A:D,4,0)</f>
        <v>2</v>
      </c>
      <c r="N2229">
        <f>VLOOKUP( CONCATENATE(G2229,H2229),градация!F:I,4,0)</f>
        <v>2</v>
      </c>
    </row>
    <row r="2230" spans="1:14" hidden="1" x14ac:dyDescent="0.3">
      <c r="A2230" t="s">
        <v>16</v>
      </c>
      <c r="B2230">
        <v>98</v>
      </c>
      <c r="C2230">
        <v>79</v>
      </c>
      <c r="D2230">
        <v>25</v>
      </c>
      <c r="E2230">
        <v>50</v>
      </c>
      <c r="F2230" t="s">
        <v>17</v>
      </c>
      <c r="G2230">
        <v>166</v>
      </c>
      <c r="H2230">
        <v>333</v>
      </c>
      <c r="I2230">
        <v>160</v>
      </c>
      <c r="J2230" t="s">
        <v>5</v>
      </c>
      <c r="K2230">
        <v>6.3</v>
      </c>
      <c r="L2230">
        <f t="shared" si="34"/>
        <v>25.396825396825399</v>
      </c>
      <c r="M2230">
        <f>VLOOKUP( CONCATENATE(D2230,E2230),градация!A:D,4,0)</f>
        <v>3</v>
      </c>
      <c r="N2230">
        <f>VLOOKUP( CONCATENATE(G2230,H2230),градация!F:I,4,0)</f>
        <v>2</v>
      </c>
    </row>
    <row r="2231" spans="1:14" x14ac:dyDescent="0.3">
      <c r="A2231" t="s">
        <v>16</v>
      </c>
      <c r="B2231">
        <v>98</v>
      </c>
      <c r="C2231">
        <v>79</v>
      </c>
      <c r="D2231">
        <v>0</v>
      </c>
      <c r="E2231">
        <v>5000</v>
      </c>
      <c r="F2231" t="s">
        <v>18</v>
      </c>
      <c r="G2231">
        <v>333</v>
      </c>
      <c r="H2231">
        <v>1000000</v>
      </c>
      <c r="I2231">
        <v>0.47</v>
      </c>
      <c r="J2231" t="s">
        <v>5</v>
      </c>
      <c r="K2231">
        <v>6.3</v>
      </c>
      <c r="L2231">
        <f t="shared" si="34"/>
        <v>7.4603174603174602E-2</v>
      </c>
      <c r="M2231">
        <f>VLOOKUP( CONCATENATE(D2231,E2231),градация!A:D,4,0)</f>
        <v>4</v>
      </c>
      <c r="N2231">
        <f>VLOOKUP( CONCATENATE(G2231,H2231),градация!F:I,4,0)</f>
        <v>3</v>
      </c>
    </row>
    <row r="2232" spans="1:14" x14ac:dyDescent="0.3">
      <c r="A2232" t="s">
        <v>16</v>
      </c>
      <c r="B2232">
        <v>98</v>
      </c>
      <c r="C2232">
        <v>79</v>
      </c>
      <c r="D2232">
        <v>5000</v>
      </c>
      <c r="E2232">
        <v>10000</v>
      </c>
      <c r="F2232" t="s">
        <v>18</v>
      </c>
      <c r="G2232">
        <v>333</v>
      </c>
      <c r="H2232">
        <v>1000000</v>
      </c>
      <c r="I2232">
        <v>0.46</v>
      </c>
      <c r="J2232" t="s">
        <v>5</v>
      </c>
      <c r="K2232">
        <v>6.3</v>
      </c>
      <c r="L2232">
        <f t="shared" si="34"/>
        <v>7.301587301587302E-2</v>
      </c>
      <c r="M2232">
        <f>VLOOKUP( CONCATENATE(D2232,E2232),градация!A:D,4,0)</f>
        <v>5</v>
      </c>
      <c r="N2232">
        <f>VLOOKUP( CONCATENATE(G2232,H2232),градация!F:I,4,0)</f>
        <v>3</v>
      </c>
    </row>
    <row r="2233" spans="1:14" x14ac:dyDescent="0.3">
      <c r="A2233" t="s">
        <v>16</v>
      </c>
      <c r="B2233">
        <v>98</v>
      </c>
      <c r="C2233">
        <v>79</v>
      </c>
      <c r="D2233">
        <v>10000</v>
      </c>
      <c r="E2233">
        <v>100000</v>
      </c>
      <c r="F2233" t="s">
        <v>18</v>
      </c>
      <c r="G2233">
        <v>333</v>
      </c>
      <c r="H2233">
        <v>1000000</v>
      </c>
      <c r="I2233">
        <v>0.45</v>
      </c>
      <c r="J2233" t="s">
        <v>5</v>
      </c>
      <c r="K2233">
        <v>6.3</v>
      </c>
      <c r="L2233">
        <f t="shared" si="34"/>
        <v>7.1428571428571438E-2</v>
      </c>
      <c r="M2233">
        <f>VLOOKUP( CONCATENATE(D2233,E2233),градация!A:D,4,0)</f>
        <v>6</v>
      </c>
      <c r="N2233">
        <f>VLOOKUP( CONCATENATE(G2233,H2233),градация!F:I,4,0)</f>
        <v>3</v>
      </c>
    </row>
    <row r="2234" spans="1:14" hidden="1" x14ac:dyDescent="0.3">
      <c r="A2234" t="s">
        <v>16</v>
      </c>
      <c r="B2234">
        <v>144</v>
      </c>
      <c r="C2234">
        <v>79</v>
      </c>
      <c r="D2234">
        <v>0</v>
      </c>
      <c r="E2234">
        <v>5</v>
      </c>
      <c r="F2234" t="s">
        <v>17</v>
      </c>
      <c r="G2234">
        <v>0</v>
      </c>
      <c r="H2234">
        <v>166</v>
      </c>
      <c r="I2234">
        <v>160</v>
      </c>
      <c r="J2234" t="s">
        <v>5</v>
      </c>
      <c r="K2234">
        <v>6.3</v>
      </c>
      <c r="L2234">
        <f t="shared" si="34"/>
        <v>25.396825396825399</v>
      </c>
      <c r="M2234">
        <f>VLOOKUP( CONCATENATE(D2234,E2234),градация!A:D,4,0)</f>
        <v>1</v>
      </c>
      <c r="N2234">
        <f>VLOOKUP( CONCATENATE(G2234,H2234),градация!F:I,4,0)</f>
        <v>1</v>
      </c>
    </row>
    <row r="2235" spans="1:14" hidden="1" x14ac:dyDescent="0.3">
      <c r="A2235" t="s">
        <v>16</v>
      </c>
      <c r="B2235">
        <v>144</v>
      </c>
      <c r="C2235">
        <v>79</v>
      </c>
      <c r="D2235">
        <v>5</v>
      </c>
      <c r="E2235">
        <v>25</v>
      </c>
      <c r="F2235" t="s">
        <v>17</v>
      </c>
      <c r="G2235">
        <v>0</v>
      </c>
      <c r="H2235">
        <v>166</v>
      </c>
      <c r="I2235">
        <v>155</v>
      </c>
      <c r="J2235" t="s">
        <v>5</v>
      </c>
      <c r="K2235">
        <v>6.3</v>
      </c>
      <c r="L2235">
        <f t="shared" si="34"/>
        <v>24.603174603174605</v>
      </c>
      <c r="M2235">
        <f>VLOOKUP( CONCATENATE(D2235,E2235),градация!A:D,4,0)</f>
        <v>2</v>
      </c>
      <c r="N2235">
        <f>VLOOKUP( CONCATENATE(G2235,H2235),градация!F:I,4,0)</f>
        <v>1</v>
      </c>
    </row>
    <row r="2236" spans="1:14" hidden="1" x14ac:dyDescent="0.3">
      <c r="A2236" t="s">
        <v>16</v>
      </c>
      <c r="B2236">
        <v>144</v>
      </c>
      <c r="C2236">
        <v>79</v>
      </c>
      <c r="D2236">
        <v>25</v>
      </c>
      <c r="E2236">
        <v>50</v>
      </c>
      <c r="F2236" t="s">
        <v>17</v>
      </c>
      <c r="G2236">
        <v>0</v>
      </c>
      <c r="H2236">
        <v>166</v>
      </c>
      <c r="I2236">
        <v>150</v>
      </c>
      <c r="J2236" t="s">
        <v>5</v>
      </c>
      <c r="K2236">
        <v>6.3</v>
      </c>
      <c r="L2236">
        <f t="shared" si="34"/>
        <v>23.80952380952381</v>
      </c>
      <c r="M2236">
        <f>VLOOKUP( CONCATENATE(D2236,E2236),градация!A:D,4,0)</f>
        <v>3</v>
      </c>
      <c r="N2236">
        <f>VLOOKUP( CONCATENATE(G2236,H2236),градация!F:I,4,0)</f>
        <v>1</v>
      </c>
    </row>
    <row r="2237" spans="1:14" hidden="1" x14ac:dyDescent="0.3">
      <c r="A2237" t="s">
        <v>16</v>
      </c>
      <c r="B2237">
        <v>144</v>
      </c>
      <c r="C2237">
        <v>79</v>
      </c>
      <c r="D2237">
        <v>0</v>
      </c>
      <c r="E2237">
        <v>5</v>
      </c>
      <c r="F2237" t="s">
        <v>17</v>
      </c>
      <c r="G2237">
        <v>166</v>
      </c>
      <c r="H2237">
        <v>333</v>
      </c>
      <c r="I2237">
        <v>180</v>
      </c>
      <c r="J2237" t="s">
        <v>5</v>
      </c>
      <c r="K2237">
        <v>6.3</v>
      </c>
      <c r="L2237">
        <f t="shared" si="34"/>
        <v>28.571428571428573</v>
      </c>
      <c r="M2237">
        <f>VLOOKUP( CONCATENATE(D2237,E2237),градация!A:D,4,0)</f>
        <v>1</v>
      </c>
      <c r="N2237">
        <f>VLOOKUP( CONCATENATE(G2237,H2237),градация!F:I,4,0)</f>
        <v>2</v>
      </c>
    </row>
    <row r="2238" spans="1:14" hidden="1" x14ac:dyDescent="0.3">
      <c r="A2238" t="s">
        <v>16</v>
      </c>
      <c r="B2238">
        <v>144</v>
      </c>
      <c r="C2238">
        <v>79</v>
      </c>
      <c r="D2238">
        <v>5</v>
      </c>
      <c r="E2238">
        <v>25</v>
      </c>
      <c r="F2238" t="s">
        <v>17</v>
      </c>
      <c r="G2238">
        <v>166</v>
      </c>
      <c r="H2238">
        <v>333</v>
      </c>
      <c r="I2238">
        <v>170</v>
      </c>
      <c r="J2238" t="s">
        <v>5</v>
      </c>
      <c r="K2238">
        <v>6.3</v>
      </c>
      <c r="L2238">
        <f t="shared" si="34"/>
        <v>26.984126984126984</v>
      </c>
      <c r="M2238">
        <f>VLOOKUP( CONCATENATE(D2238,E2238),градация!A:D,4,0)</f>
        <v>2</v>
      </c>
      <c r="N2238">
        <f>VLOOKUP( CONCATENATE(G2238,H2238),градация!F:I,4,0)</f>
        <v>2</v>
      </c>
    </row>
    <row r="2239" spans="1:14" hidden="1" x14ac:dyDescent="0.3">
      <c r="A2239" t="s">
        <v>16</v>
      </c>
      <c r="B2239">
        <v>144</v>
      </c>
      <c r="C2239">
        <v>79</v>
      </c>
      <c r="D2239">
        <v>25</v>
      </c>
      <c r="E2239">
        <v>50</v>
      </c>
      <c r="F2239" t="s">
        <v>17</v>
      </c>
      <c r="G2239">
        <v>166</v>
      </c>
      <c r="H2239">
        <v>333</v>
      </c>
      <c r="I2239">
        <v>160</v>
      </c>
      <c r="J2239" t="s">
        <v>5</v>
      </c>
      <c r="K2239">
        <v>6.3</v>
      </c>
      <c r="L2239">
        <f t="shared" si="34"/>
        <v>25.396825396825399</v>
      </c>
      <c r="M2239">
        <f>VLOOKUP( CONCATENATE(D2239,E2239),градация!A:D,4,0)</f>
        <v>3</v>
      </c>
      <c r="N2239">
        <f>VLOOKUP( CONCATENATE(G2239,H2239),градация!F:I,4,0)</f>
        <v>2</v>
      </c>
    </row>
    <row r="2240" spans="1:14" x14ac:dyDescent="0.3">
      <c r="A2240" t="s">
        <v>16</v>
      </c>
      <c r="B2240">
        <v>144</v>
      </c>
      <c r="C2240">
        <v>79</v>
      </c>
      <c r="D2240">
        <v>0</v>
      </c>
      <c r="E2240">
        <v>5000</v>
      </c>
      <c r="F2240" t="s">
        <v>18</v>
      </c>
      <c r="G2240">
        <v>333</v>
      </c>
      <c r="H2240">
        <v>1000000</v>
      </c>
      <c r="I2240">
        <v>0.55000000000000004</v>
      </c>
      <c r="J2240" t="s">
        <v>5</v>
      </c>
      <c r="K2240">
        <v>6.3</v>
      </c>
      <c r="L2240">
        <f t="shared" si="34"/>
        <v>8.7301587301587311E-2</v>
      </c>
      <c r="M2240">
        <f>VLOOKUP( CONCATENATE(D2240,E2240),градация!A:D,4,0)</f>
        <v>4</v>
      </c>
      <c r="N2240">
        <f>VLOOKUP( CONCATENATE(G2240,H2240),градация!F:I,4,0)</f>
        <v>3</v>
      </c>
    </row>
    <row r="2241" spans="1:14" x14ac:dyDescent="0.3">
      <c r="A2241" t="s">
        <v>16</v>
      </c>
      <c r="B2241">
        <v>144</v>
      </c>
      <c r="C2241">
        <v>79</v>
      </c>
      <c r="D2241">
        <v>5000</v>
      </c>
      <c r="E2241">
        <v>10000</v>
      </c>
      <c r="F2241" t="s">
        <v>18</v>
      </c>
      <c r="G2241">
        <v>333</v>
      </c>
      <c r="H2241">
        <v>1000000</v>
      </c>
      <c r="I2241">
        <v>0.54</v>
      </c>
      <c r="J2241" t="s">
        <v>5</v>
      </c>
      <c r="K2241">
        <v>6.3</v>
      </c>
      <c r="L2241">
        <f t="shared" si="34"/>
        <v>8.5714285714285729E-2</v>
      </c>
      <c r="M2241">
        <f>VLOOKUP( CONCATENATE(D2241,E2241),градация!A:D,4,0)</f>
        <v>5</v>
      </c>
      <c r="N2241">
        <f>VLOOKUP( CONCATENATE(G2241,H2241),градация!F:I,4,0)</f>
        <v>3</v>
      </c>
    </row>
    <row r="2242" spans="1:14" x14ac:dyDescent="0.3">
      <c r="A2242" t="s">
        <v>16</v>
      </c>
      <c r="B2242">
        <v>144</v>
      </c>
      <c r="C2242">
        <v>79</v>
      </c>
      <c r="D2242">
        <v>10000</v>
      </c>
      <c r="E2242">
        <v>100000</v>
      </c>
      <c r="F2242" t="s">
        <v>18</v>
      </c>
      <c r="G2242">
        <v>333</v>
      </c>
      <c r="H2242">
        <v>1000000</v>
      </c>
      <c r="I2242">
        <v>0.53</v>
      </c>
      <c r="J2242" t="s">
        <v>5</v>
      </c>
      <c r="K2242">
        <v>6.3</v>
      </c>
      <c r="L2242">
        <f t="shared" si="34"/>
        <v>8.4126984126984133E-2</v>
      </c>
      <c r="M2242">
        <f>VLOOKUP( CONCATENATE(D2242,E2242),градация!A:D,4,0)</f>
        <v>6</v>
      </c>
      <c r="N2242">
        <f>VLOOKUP( CONCATENATE(G2242,H2242),градация!F:I,4,0)</f>
        <v>3</v>
      </c>
    </row>
    <row r="2243" spans="1:14" hidden="1" x14ac:dyDescent="0.3">
      <c r="A2243" t="s">
        <v>16</v>
      </c>
      <c r="B2243">
        <v>146</v>
      </c>
      <c r="C2243">
        <v>79</v>
      </c>
      <c r="D2243">
        <v>0</v>
      </c>
      <c r="E2243">
        <v>5</v>
      </c>
      <c r="F2243" t="s">
        <v>17</v>
      </c>
      <c r="G2243">
        <v>0</v>
      </c>
      <c r="H2243">
        <v>166</v>
      </c>
      <c r="I2243">
        <v>140</v>
      </c>
      <c r="J2243" t="s">
        <v>5</v>
      </c>
      <c r="K2243">
        <v>6.3</v>
      </c>
      <c r="L2243">
        <f t="shared" ref="L2243:L2306" si="35">I2243/K2243</f>
        <v>22.222222222222221</v>
      </c>
      <c r="M2243">
        <f>VLOOKUP( CONCATENATE(D2243,E2243),градация!A:D,4,0)</f>
        <v>1</v>
      </c>
      <c r="N2243">
        <f>VLOOKUP( CONCATENATE(G2243,H2243),градация!F:I,4,0)</f>
        <v>1</v>
      </c>
    </row>
    <row r="2244" spans="1:14" hidden="1" x14ac:dyDescent="0.3">
      <c r="A2244" t="s">
        <v>16</v>
      </c>
      <c r="B2244">
        <v>146</v>
      </c>
      <c r="C2244">
        <v>79</v>
      </c>
      <c r="D2244">
        <v>5</v>
      </c>
      <c r="E2244">
        <v>25</v>
      </c>
      <c r="F2244" t="s">
        <v>17</v>
      </c>
      <c r="G2244">
        <v>0</v>
      </c>
      <c r="H2244">
        <v>166</v>
      </c>
      <c r="I2244">
        <v>135</v>
      </c>
      <c r="J2244" t="s">
        <v>5</v>
      </c>
      <c r="K2244">
        <v>6.3</v>
      </c>
      <c r="L2244">
        <f t="shared" si="35"/>
        <v>21.428571428571431</v>
      </c>
      <c r="M2244">
        <f>VLOOKUP( CONCATENATE(D2244,E2244),градация!A:D,4,0)</f>
        <v>2</v>
      </c>
      <c r="N2244">
        <f>VLOOKUP( CONCATENATE(G2244,H2244),градация!F:I,4,0)</f>
        <v>1</v>
      </c>
    </row>
    <row r="2245" spans="1:14" hidden="1" x14ac:dyDescent="0.3">
      <c r="A2245" t="s">
        <v>16</v>
      </c>
      <c r="B2245">
        <v>146</v>
      </c>
      <c r="C2245">
        <v>79</v>
      </c>
      <c r="D2245">
        <v>25</v>
      </c>
      <c r="E2245">
        <v>50</v>
      </c>
      <c r="F2245" t="s">
        <v>17</v>
      </c>
      <c r="G2245">
        <v>0</v>
      </c>
      <c r="H2245">
        <v>166</v>
      </c>
      <c r="I2245">
        <v>130</v>
      </c>
      <c r="J2245" t="s">
        <v>5</v>
      </c>
      <c r="K2245">
        <v>6.3</v>
      </c>
      <c r="L2245">
        <f t="shared" si="35"/>
        <v>20.634920634920636</v>
      </c>
      <c r="M2245">
        <f>VLOOKUP( CONCATENATE(D2245,E2245),градация!A:D,4,0)</f>
        <v>3</v>
      </c>
      <c r="N2245">
        <f>VLOOKUP( CONCATENATE(G2245,H2245),градация!F:I,4,0)</f>
        <v>1</v>
      </c>
    </row>
    <row r="2246" spans="1:14" hidden="1" x14ac:dyDescent="0.3">
      <c r="A2246" t="s">
        <v>16</v>
      </c>
      <c r="B2246">
        <v>146</v>
      </c>
      <c r="C2246">
        <v>79</v>
      </c>
      <c r="D2246">
        <v>0</v>
      </c>
      <c r="E2246">
        <v>5</v>
      </c>
      <c r="F2246" t="s">
        <v>17</v>
      </c>
      <c r="G2246">
        <v>166</v>
      </c>
      <c r="H2246">
        <v>333</v>
      </c>
      <c r="I2246">
        <v>160</v>
      </c>
      <c r="J2246" t="s">
        <v>5</v>
      </c>
      <c r="K2246">
        <v>6.3</v>
      </c>
      <c r="L2246">
        <f t="shared" si="35"/>
        <v>25.396825396825399</v>
      </c>
      <c r="M2246">
        <f>VLOOKUP( CONCATENATE(D2246,E2246),градация!A:D,4,0)</f>
        <v>1</v>
      </c>
      <c r="N2246">
        <f>VLOOKUP( CONCATENATE(G2246,H2246),градация!F:I,4,0)</f>
        <v>2</v>
      </c>
    </row>
    <row r="2247" spans="1:14" hidden="1" x14ac:dyDescent="0.3">
      <c r="A2247" t="s">
        <v>16</v>
      </c>
      <c r="B2247">
        <v>146</v>
      </c>
      <c r="C2247">
        <v>79</v>
      </c>
      <c r="D2247">
        <v>5</v>
      </c>
      <c r="E2247">
        <v>25</v>
      </c>
      <c r="F2247" t="s">
        <v>17</v>
      </c>
      <c r="G2247">
        <v>166</v>
      </c>
      <c r="H2247">
        <v>333</v>
      </c>
      <c r="I2247">
        <v>150</v>
      </c>
      <c r="J2247" t="s">
        <v>5</v>
      </c>
      <c r="K2247">
        <v>6.3</v>
      </c>
      <c r="L2247">
        <f t="shared" si="35"/>
        <v>23.80952380952381</v>
      </c>
      <c r="M2247">
        <f>VLOOKUP( CONCATENATE(D2247,E2247),градация!A:D,4,0)</f>
        <v>2</v>
      </c>
      <c r="N2247">
        <f>VLOOKUP( CONCATENATE(G2247,H2247),градация!F:I,4,0)</f>
        <v>2</v>
      </c>
    </row>
    <row r="2248" spans="1:14" hidden="1" x14ac:dyDescent="0.3">
      <c r="A2248" t="s">
        <v>16</v>
      </c>
      <c r="B2248">
        <v>146</v>
      </c>
      <c r="C2248">
        <v>79</v>
      </c>
      <c r="D2248">
        <v>25</v>
      </c>
      <c r="E2248">
        <v>50</v>
      </c>
      <c r="F2248" t="s">
        <v>17</v>
      </c>
      <c r="G2248">
        <v>166</v>
      </c>
      <c r="H2248">
        <v>333</v>
      </c>
      <c r="I2248">
        <v>140</v>
      </c>
      <c r="J2248" t="s">
        <v>5</v>
      </c>
      <c r="K2248">
        <v>6.3</v>
      </c>
      <c r="L2248">
        <f t="shared" si="35"/>
        <v>22.222222222222221</v>
      </c>
      <c r="M2248">
        <f>VLOOKUP( CONCATENATE(D2248,E2248),градация!A:D,4,0)</f>
        <v>3</v>
      </c>
      <c r="N2248">
        <f>VLOOKUP( CONCATENATE(G2248,H2248),градация!F:I,4,0)</f>
        <v>2</v>
      </c>
    </row>
    <row r="2249" spans="1:14" x14ac:dyDescent="0.3">
      <c r="A2249" t="s">
        <v>16</v>
      </c>
      <c r="B2249">
        <v>146</v>
      </c>
      <c r="C2249">
        <v>79</v>
      </c>
      <c r="D2249">
        <v>0</v>
      </c>
      <c r="E2249">
        <v>5000</v>
      </c>
      <c r="F2249" t="s">
        <v>18</v>
      </c>
      <c r="G2249">
        <v>333</v>
      </c>
      <c r="H2249">
        <v>1000000</v>
      </c>
      <c r="I2249">
        <v>0.43</v>
      </c>
      <c r="J2249" t="s">
        <v>5</v>
      </c>
      <c r="K2249">
        <v>6.3</v>
      </c>
      <c r="L2249">
        <f t="shared" si="35"/>
        <v>6.8253968253968261E-2</v>
      </c>
      <c r="M2249">
        <f>VLOOKUP( CONCATENATE(D2249,E2249),градация!A:D,4,0)</f>
        <v>4</v>
      </c>
      <c r="N2249">
        <f>VLOOKUP( CONCATENATE(G2249,H2249),градация!F:I,4,0)</f>
        <v>3</v>
      </c>
    </row>
    <row r="2250" spans="1:14" x14ac:dyDescent="0.3">
      <c r="A2250" t="s">
        <v>16</v>
      </c>
      <c r="B2250">
        <v>146</v>
      </c>
      <c r="C2250">
        <v>79</v>
      </c>
      <c r="D2250">
        <v>5000</v>
      </c>
      <c r="E2250">
        <v>10000</v>
      </c>
      <c r="F2250" t="s">
        <v>18</v>
      </c>
      <c r="G2250">
        <v>333</v>
      </c>
      <c r="H2250">
        <v>1000000</v>
      </c>
      <c r="I2250">
        <v>0.42</v>
      </c>
      <c r="J2250" t="s">
        <v>5</v>
      </c>
      <c r="K2250">
        <v>6.3</v>
      </c>
      <c r="L2250">
        <f t="shared" si="35"/>
        <v>6.6666666666666666E-2</v>
      </c>
      <c r="M2250">
        <f>VLOOKUP( CONCATENATE(D2250,E2250),градация!A:D,4,0)</f>
        <v>5</v>
      </c>
      <c r="N2250">
        <f>VLOOKUP( CONCATENATE(G2250,H2250),градация!F:I,4,0)</f>
        <v>3</v>
      </c>
    </row>
    <row r="2251" spans="1:14" x14ac:dyDescent="0.3">
      <c r="A2251" t="s">
        <v>16</v>
      </c>
      <c r="B2251">
        <v>146</v>
      </c>
      <c r="C2251">
        <v>79</v>
      </c>
      <c r="D2251">
        <v>10000</v>
      </c>
      <c r="E2251">
        <v>100000</v>
      </c>
      <c r="F2251" t="s">
        <v>18</v>
      </c>
      <c r="G2251">
        <v>333</v>
      </c>
      <c r="H2251">
        <v>1000000</v>
      </c>
      <c r="I2251">
        <v>0.41</v>
      </c>
      <c r="J2251" t="s">
        <v>5</v>
      </c>
      <c r="K2251">
        <v>6.3</v>
      </c>
      <c r="L2251">
        <f t="shared" si="35"/>
        <v>6.5079365079365084E-2</v>
      </c>
      <c r="M2251">
        <f>VLOOKUP( CONCATENATE(D2251,E2251),градация!A:D,4,0)</f>
        <v>6</v>
      </c>
      <c r="N2251">
        <f>VLOOKUP( CONCATENATE(G2251,H2251),градация!F:I,4,0)</f>
        <v>3</v>
      </c>
    </row>
    <row r="2252" spans="1:14" hidden="1" x14ac:dyDescent="0.3">
      <c r="A2252" t="s">
        <v>16</v>
      </c>
      <c r="B2252">
        <v>99</v>
      </c>
      <c r="C2252">
        <v>79</v>
      </c>
      <c r="D2252">
        <v>0</v>
      </c>
      <c r="E2252">
        <v>5</v>
      </c>
      <c r="F2252" t="s">
        <v>17</v>
      </c>
      <c r="G2252">
        <v>0</v>
      </c>
      <c r="H2252">
        <v>166</v>
      </c>
      <c r="I2252">
        <v>150</v>
      </c>
      <c r="J2252" t="s">
        <v>5</v>
      </c>
      <c r="K2252">
        <v>6.3</v>
      </c>
      <c r="L2252">
        <f t="shared" si="35"/>
        <v>23.80952380952381</v>
      </c>
      <c r="M2252">
        <f>VLOOKUP( CONCATENATE(D2252,E2252),градация!A:D,4,0)</f>
        <v>1</v>
      </c>
      <c r="N2252">
        <f>VLOOKUP( CONCATENATE(G2252,H2252),градация!F:I,4,0)</f>
        <v>1</v>
      </c>
    </row>
    <row r="2253" spans="1:14" hidden="1" x14ac:dyDescent="0.3">
      <c r="A2253" t="s">
        <v>16</v>
      </c>
      <c r="B2253">
        <v>99</v>
      </c>
      <c r="C2253">
        <v>79</v>
      </c>
      <c r="D2253">
        <v>5</v>
      </c>
      <c r="E2253">
        <v>25</v>
      </c>
      <c r="F2253" t="s">
        <v>17</v>
      </c>
      <c r="G2253">
        <v>0</v>
      </c>
      <c r="H2253">
        <v>166</v>
      </c>
      <c r="I2253">
        <v>145</v>
      </c>
      <c r="J2253" t="s">
        <v>5</v>
      </c>
      <c r="K2253">
        <v>6.3</v>
      </c>
      <c r="L2253">
        <f t="shared" si="35"/>
        <v>23.015873015873016</v>
      </c>
      <c r="M2253">
        <f>VLOOKUP( CONCATENATE(D2253,E2253),градация!A:D,4,0)</f>
        <v>2</v>
      </c>
      <c r="N2253">
        <f>VLOOKUP( CONCATENATE(G2253,H2253),градация!F:I,4,0)</f>
        <v>1</v>
      </c>
    </row>
    <row r="2254" spans="1:14" hidden="1" x14ac:dyDescent="0.3">
      <c r="A2254" t="s">
        <v>16</v>
      </c>
      <c r="B2254">
        <v>99</v>
      </c>
      <c r="C2254">
        <v>79</v>
      </c>
      <c r="D2254">
        <v>25</v>
      </c>
      <c r="E2254">
        <v>50</v>
      </c>
      <c r="F2254" t="s">
        <v>17</v>
      </c>
      <c r="G2254">
        <v>0</v>
      </c>
      <c r="H2254">
        <v>166</v>
      </c>
      <c r="I2254">
        <v>140</v>
      </c>
      <c r="J2254" t="s">
        <v>5</v>
      </c>
      <c r="K2254">
        <v>6.3</v>
      </c>
      <c r="L2254">
        <f t="shared" si="35"/>
        <v>22.222222222222221</v>
      </c>
      <c r="M2254">
        <f>VLOOKUP( CONCATENATE(D2254,E2254),градация!A:D,4,0)</f>
        <v>3</v>
      </c>
      <c r="N2254">
        <f>VLOOKUP( CONCATENATE(G2254,H2254),градация!F:I,4,0)</f>
        <v>1</v>
      </c>
    </row>
    <row r="2255" spans="1:14" hidden="1" x14ac:dyDescent="0.3">
      <c r="A2255" t="s">
        <v>16</v>
      </c>
      <c r="B2255">
        <v>99</v>
      </c>
      <c r="C2255">
        <v>79</v>
      </c>
      <c r="D2255">
        <v>0</v>
      </c>
      <c r="E2255">
        <v>5</v>
      </c>
      <c r="F2255" t="s">
        <v>17</v>
      </c>
      <c r="G2255">
        <v>166</v>
      </c>
      <c r="H2255">
        <v>333</v>
      </c>
      <c r="I2255">
        <v>170</v>
      </c>
      <c r="J2255" t="s">
        <v>5</v>
      </c>
      <c r="K2255">
        <v>6.3</v>
      </c>
      <c r="L2255">
        <f t="shared" si="35"/>
        <v>26.984126984126984</v>
      </c>
      <c r="M2255">
        <f>VLOOKUP( CONCATENATE(D2255,E2255),градация!A:D,4,0)</f>
        <v>1</v>
      </c>
      <c r="N2255">
        <f>VLOOKUP( CONCATENATE(G2255,H2255),градация!F:I,4,0)</f>
        <v>2</v>
      </c>
    </row>
    <row r="2256" spans="1:14" hidden="1" x14ac:dyDescent="0.3">
      <c r="A2256" t="s">
        <v>16</v>
      </c>
      <c r="B2256">
        <v>99</v>
      </c>
      <c r="C2256">
        <v>79</v>
      </c>
      <c r="D2256">
        <v>5</v>
      </c>
      <c r="E2256">
        <v>25</v>
      </c>
      <c r="F2256" t="s">
        <v>17</v>
      </c>
      <c r="G2256">
        <v>166</v>
      </c>
      <c r="H2256">
        <v>333</v>
      </c>
      <c r="I2256">
        <v>160</v>
      </c>
      <c r="J2256" t="s">
        <v>5</v>
      </c>
      <c r="K2256">
        <v>6.3</v>
      </c>
      <c r="L2256">
        <f t="shared" si="35"/>
        <v>25.396825396825399</v>
      </c>
      <c r="M2256">
        <f>VLOOKUP( CONCATENATE(D2256,E2256),градация!A:D,4,0)</f>
        <v>2</v>
      </c>
      <c r="N2256">
        <f>VLOOKUP( CONCATENATE(G2256,H2256),градация!F:I,4,0)</f>
        <v>2</v>
      </c>
    </row>
    <row r="2257" spans="1:14" hidden="1" x14ac:dyDescent="0.3">
      <c r="A2257" t="s">
        <v>16</v>
      </c>
      <c r="B2257">
        <v>99</v>
      </c>
      <c r="C2257">
        <v>79</v>
      </c>
      <c r="D2257">
        <v>25</v>
      </c>
      <c r="E2257">
        <v>50</v>
      </c>
      <c r="F2257" t="s">
        <v>17</v>
      </c>
      <c r="G2257">
        <v>166</v>
      </c>
      <c r="H2257">
        <v>333</v>
      </c>
      <c r="I2257">
        <v>150</v>
      </c>
      <c r="J2257" t="s">
        <v>5</v>
      </c>
      <c r="K2257">
        <v>6.3</v>
      </c>
      <c r="L2257">
        <f t="shared" si="35"/>
        <v>23.80952380952381</v>
      </c>
      <c r="M2257">
        <f>VLOOKUP( CONCATENATE(D2257,E2257),градация!A:D,4,0)</f>
        <v>3</v>
      </c>
      <c r="N2257">
        <f>VLOOKUP( CONCATENATE(G2257,H2257),градация!F:I,4,0)</f>
        <v>2</v>
      </c>
    </row>
    <row r="2258" spans="1:14" x14ac:dyDescent="0.3">
      <c r="A2258" t="s">
        <v>16</v>
      </c>
      <c r="B2258">
        <v>99</v>
      </c>
      <c r="C2258">
        <v>79</v>
      </c>
      <c r="D2258">
        <v>0</v>
      </c>
      <c r="E2258">
        <v>5000</v>
      </c>
      <c r="F2258" t="s">
        <v>18</v>
      </c>
      <c r="G2258">
        <v>333</v>
      </c>
      <c r="H2258">
        <v>1000000</v>
      </c>
      <c r="I2258">
        <v>0.48</v>
      </c>
      <c r="J2258" t="s">
        <v>5</v>
      </c>
      <c r="K2258">
        <v>6.3</v>
      </c>
      <c r="L2258">
        <f t="shared" si="35"/>
        <v>7.6190476190476183E-2</v>
      </c>
      <c r="M2258">
        <f>VLOOKUP( CONCATENATE(D2258,E2258),градация!A:D,4,0)</f>
        <v>4</v>
      </c>
      <c r="N2258">
        <f>VLOOKUP( CONCATENATE(G2258,H2258),градация!F:I,4,0)</f>
        <v>3</v>
      </c>
    </row>
    <row r="2259" spans="1:14" x14ac:dyDescent="0.3">
      <c r="A2259" t="s">
        <v>16</v>
      </c>
      <c r="B2259">
        <v>99</v>
      </c>
      <c r="C2259">
        <v>79</v>
      </c>
      <c r="D2259">
        <v>5000</v>
      </c>
      <c r="E2259">
        <v>10000</v>
      </c>
      <c r="F2259" t="s">
        <v>18</v>
      </c>
      <c r="G2259">
        <v>333</v>
      </c>
      <c r="H2259">
        <v>1000000</v>
      </c>
      <c r="I2259">
        <v>0.47</v>
      </c>
      <c r="J2259" t="s">
        <v>5</v>
      </c>
      <c r="K2259">
        <v>6.3</v>
      </c>
      <c r="L2259">
        <f t="shared" si="35"/>
        <v>7.4603174603174602E-2</v>
      </c>
      <c r="M2259">
        <f>VLOOKUP( CONCATENATE(D2259,E2259),градация!A:D,4,0)</f>
        <v>5</v>
      </c>
      <c r="N2259">
        <f>VLOOKUP( CONCATENATE(G2259,H2259),градация!F:I,4,0)</f>
        <v>3</v>
      </c>
    </row>
    <row r="2260" spans="1:14" x14ac:dyDescent="0.3">
      <c r="A2260" t="s">
        <v>16</v>
      </c>
      <c r="B2260">
        <v>99</v>
      </c>
      <c r="C2260">
        <v>79</v>
      </c>
      <c r="D2260">
        <v>10000</v>
      </c>
      <c r="E2260">
        <v>100000</v>
      </c>
      <c r="F2260" t="s">
        <v>18</v>
      </c>
      <c r="G2260">
        <v>333</v>
      </c>
      <c r="H2260">
        <v>1000000</v>
      </c>
      <c r="I2260">
        <v>0.46</v>
      </c>
      <c r="J2260" t="s">
        <v>5</v>
      </c>
      <c r="K2260">
        <v>6.3</v>
      </c>
      <c r="L2260">
        <f t="shared" si="35"/>
        <v>7.301587301587302E-2</v>
      </c>
      <c r="M2260">
        <f>VLOOKUP( CONCATENATE(D2260,E2260),градация!A:D,4,0)</f>
        <v>6</v>
      </c>
      <c r="N2260">
        <f>VLOOKUP( CONCATENATE(G2260,H2260),градация!F:I,4,0)</f>
        <v>3</v>
      </c>
    </row>
    <row r="2261" spans="1:14" hidden="1" x14ac:dyDescent="0.3">
      <c r="A2261" t="s">
        <v>16</v>
      </c>
      <c r="B2261">
        <v>82</v>
      </c>
      <c r="C2261">
        <v>79</v>
      </c>
      <c r="D2261">
        <v>0</v>
      </c>
      <c r="E2261">
        <v>5</v>
      </c>
      <c r="F2261" t="s">
        <v>17</v>
      </c>
      <c r="G2261">
        <v>0</v>
      </c>
      <c r="H2261">
        <v>166</v>
      </c>
      <c r="I2261">
        <v>155</v>
      </c>
      <c r="J2261" t="s">
        <v>5</v>
      </c>
      <c r="K2261">
        <v>6.3</v>
      </c>
      <c r="L2261">
        <f t="shared" si="35"/>
        <v>24.603174603174605</v>
      </c>
      <c r="M2261">
        <f>VLOOKUP( CONCATENATE(D2261,E2261),градация!A:D,4,0)</f>
        <v>1</v>
      </c>
      <c r="N2261">
        <f>VLOOKUP( CONCATENATE(G2261,H2261),градация!F:I,4,0)</f>
        <v>1</v>
      </c>
    </row>
    <row r="2262" spans="1:14" hidden="1" x14ac:dyDescent="0.3">
      <c r="A2262" t="s">
        <v>16</v>
      </c>
      <c r="B2262">
        <v>82</v>
      </c>
      <c r="C2262">
        <v>79</v>
      </c>
      <c r="D2262">
        <v>5</v>
      </c>
      <c r="E2262">
        <v>25</v>
      </c>
      <c r="F2262" t="s">
        <v>17</v>
      </c>
      <c r="G2262">
        <v>0</v>
      </c>
      <c r="H2262">
        <v>166</v>
      </c>
      <c r="I2262">
        <v>150</v>
      </c>
      <c r="J2262" t="s">
        <v>5</v>
      </c>
      <c r="K2262">
        <v>6.3</v>
      </c>
      <c r="L2262">
        <f t="shared" si="35"/>
        <v>23.80952380952381</v>
      </c>
      <c r="M2262">
        <f>VLOOKUP( CONCATENATE(D2262,E2262),градация!A:D,4,0)</f>
        <v>2</v>
      </c>
      <c r="N2262">
        <f>VLOOKUP( CONCATENATE(G2262,H2262),градация!F:I,4,0)</f>
        <v>1</v>
      </c>
    </row>
    <row r="2263" spans="1:14" hidden="1" x14ac:dyDescent="0.3">
      <c r="A2263" t="s">
        <v>16</v>
      </c>
      <c r="B2263">
        <v>82</v>
      </c>
      <c r="C2263">
        <v>79</v>
      </c>
      <c r="D2263">
        <v>25</v>
      </c>
      <c r="E2263">
        <v>50</v>
      </c>
      <c r="F2263" t="s">
        <v>17</v>
      </c>
      <c r="G2263">
        <v>0</v>
      </c>
      <c r="H2263">
        <v>166</v>
      </c>
      <c r="I2263">
        <v>145</v>
      </c>
      <c r="J2263" t="s">
        <v>5</v>
      </c>
      <c r="K2263">
        <v>6.3</v>
      </c>
      <c r="L2263">
        <f t="shared" si="35"/>
        <v>23.015873015873016</v>
      </c>
      <c r="M2263">
        <f>VLOOKUP( CONCATENATE(D2263,E2263),градация!A:D,4,0)</f>
        <v>3</v>
      </c>
      <c r="N2263">
        <f>VLOOKUP( CONCATENATE(G2263,H2263),градация!F:I,4,0)</f>
        <v>1</v>
      </c>
    </row>
    <row r="2264" spans="1:14" hidden="1" x14ac:dyDescent="0.3">
      <c r="A2264" t="s">
        <v>16</v>
      </c>
      <c r="B2264">
        <v>82</v>
      </c>
      <c r="C2264">
        <v>79</v>
      </c>
      <c r="D2264">
        <v>0</v>
      </c>
      <c r="E2264">
        <v>5</v>
      </c>
      <c r="F2264" t="s">
        <v>17</v>
      </c>
      <c r="G2264">
        <v>166</v>
      </c>
      <c r="H2264">
        <v>333</v>
      </c>
      <c r="I2264">
        <v>175</v>
      </c>
      <c r="J2264" t="s">
        <v>5</v>
      </c>
      <c r="K2264">
        <v>6.3</v>
      </c>
      <c r="L2264">
        <f t="shared" si="35"/>
        <v>27.777777777777779</v>
      </c>
      <c r="M2264">
        <f>VLOOKUP( CONCATENATE(D2264,E2264),градация!A:D,4,0)</f>
        <v>1</v>
      </c>
      <c r="N2264">
        <f>VLOOKUP( CONCATENATE(G2264,H2264),градация!F:I,4,0)</f>
        <v>2</v>
      </c>
    </row>
    <row r="2265" spans="1:14" hidden="1" x14ac:dyDescent="0.3">
      <c r="A2265" t="s">
        <v>16</v>
      </c>
      <c r="B2265">
        <v>82</v>
      </c>
      <c r="C2265">
        <v>79</v>
      </c>
      <c r="D2265">
        <v>5</v>
      </c>
      <c r="E2265">
        <v>25</v>
      </c>
      <c r="F2265" t="s">
        <v>17</v>
      </c>
      <c r="G2265">
        <v>166</v>
      </c>
      <c r="H2265">
        <v>333</v>
      </c>
      <c r="I2265">
        <v>165</v>
      </c>
      <c r="J2265" t="s">
        <v>5</v>
      </c>
      <c r="K2265">
        <v>6.3</v>
      </c>
      <c r="L2265">
        <f t="shared" si="35"/>
        <v>26.19047619047619</v>
      </c>
      <c r="M2265">
        <f>VLOOKUP( CONCATENATE(D2265,E2265),градация!A:D,4,0)</f>
        <v>2</v>
      </c>
      <c r="N2265">
        <f>VLOOKUP( CONCATENATE(G2265,H2265),градация!F:I,4,0)</f>
        <v>2</v>
      </c>
    </row>
    <row r="2266" spans="1:14" hidden="1" x14ac:dyDescent="0.3">
      <c r="A2266" t="s">
        <v>16</v>
      </c>
      <c r="B2266">
        <v>82</v>
      </c>
      <c r="C2266">
        <v>79</v>
      </c>
      <c r="D2266">
        <v>25</v>
      </c>
      <c r="E2266">
        <v>50</v>
      </c>
      <c r="F2266" t="s">
        <v>17</v>
      </c>
      <c r="G2266">
        <v>166</v>
      </c>
      <c r="H2266">
        <v>333</v>
      </c>
      <c r="I2266">
        <v>155</v>
      </c>
      <c r="J2266" t="s">
        <v>5</v>
      </c>
      <c r="K2266">
        <v>6.3</v>
      </c>
      <c r="L2266">
        <f t="shared" si="35"/>
        <v>24.603174603174605</v>
      </c>
      <c r="M2266">
        <f>VLOOKUP( CONCATENATE(D2266,E2266),градация!A:D,4,0)</f>
        <v>3</v>
      </c>
      <c r="N2266">
        <f>VLOOKUP( CONCATENATE(G2266,H2266),градация!F:I,4,0)</f>
        <v>2</v>
      </c>
    </row>
    <row r="2267" spans="1:14" x14ac:dyDescent="0.3">
      <c r="A2267" t="s">
        <v>16</v>
      </c>
      <c r="B2267">
        <v>82</v>
      </c>
      <c r="C2267">
        <v>79</v>
      </c>
      <c r="D2267">
        <v>0</v>
      </c>
      <c r="E2267">
        <v>5000</v>
      </c>
      <c r="F2267" t="s">
        <v>18</v>
      </c>
      <c r="G2267">
        <v>333</v>
      </c>
      <c r="H2267">
        <v>1000000</v>
      </c>
      <c r="I2267">
        <v>0.48</v>
      </c>
      <c r="J2267" t="s">
        <v>5</v>
      </c>
      <c r="K2267">
        <v>6.3</v>
      </c>
      <c r="L2267">
        <f t="shared" si="35"/>
        <v>7.6190476190476183E-2</v>
      </c>
      <c r="M2267">
        <f>VLOOKUP( CONCATENATE(D2267,E2267),градация!A:D,4,0)</f>
        <v>4</v>
      </c>
      <c r="N2267">
        <f>VLOOKUP( CONCATENATE(G2267,H2267),градация!F:I,4,0)</f>
        <v>3</v>
      </c>
    </row>
    <row r="2268" spans="1:14" x14ac:dyDescent="0.3">
      <c r="A2268" t="s">
        <v>16</v>
      </c>
      <c r="B2268">
        <v>82</v>
      </c>
      <c r="C2268">
        <v>79</v>
      </c>
      <c r="D2268">
        <v>5000</v>
      </c>
      <c r="E2268">
        <v>10000</v>
      </c>
      <c r="F2268" t="s">
        <v>18</v>
      </c>
      <c r="G2268">
        <v>333</v>
      </c>
      <c r="H2268">
        <v>1000000</v>
      </c>
      <c r="I2268">
        <v>0.47</v>
      </c>
      <c r="J2268" t="s">
        <v>5</v>
      </c>
      <c r="K2268">
        <v>6.3</v>
      </c>
      <c r="L2268">
        <f t="shared" si="35"/>
        <v>7.4603174603174602E-2</v>
      </c>
      <c r="M2268">
        <f>VLOOKUP( CONCATENATE(D2268,E2268),градация!A:D,4,0)</f>
        <v>5</v>
      </c>
      <c r="N2268">
        <f>VLOOKUP( CONCATENATE(G2268,H2268),градация!F:I,4,0)</f>
        <v>3</v>
      </c>
    </row>
    <row r="2269" spans="1:14" x14ac:dyDescent="0.3">
      <c r="A2269" t="s">
        <v>16</v>
      </c>
      <c r="B2269">
        <v>82</v>
      </c>
      <c r="C2269">
        <v>79</v>
      </c>
      <c r="D2269">
        <v>10000</v>
      </c>
      <c r="E2269">
        <v>100000</v>
      </c>
      <c r="F2269" t="s">
        <v>18</v>
      </c>
      <c r="G2269">
        <v>333</v>
      </c>
      <c r="H2269">
        <v>1000000</v>
      </c>
      <c r="I2269">
        <v>0.46</v>
      </c>
      <c r="J2269" t="s">
        <v>5</v>
      </c>
      <c r="K2269">
        <v>6.3</v>
      </c>
      <c r="L2269">
        <f t="shared" si="35"/>
        <v>7.301587301587302E-2</v>
      </c>
      <c r="M2269">
        <f>VLOOKUP( CONCATENATE(D2269,E2269),градация!A:D,4,0)</f>
        <v>6</v>
      </c>
      <c r="N2269">
        <f>VLOOKUP( CONCATENATE(G2269,H2269),градация!F:I,4,0)</f>
        <v>3</v>
      </c>
    </row>
    <row r="2270" spans="1:14" hidden="1" x14ac:dyDescent="0.3">
      <c r="A2270" t="s">
        <v>16</v>
      </c>
      <c r="B2270">
        <v>126</v>
      </c>
      <c r="C2270">
        <v>79</v>
      </c>
      <c r="D2270">
        <v>0</v>
      </c>
      <c r="E2270">
        <v>5</v>
      </c>
      <c r="F2270" t="s">
        <v>17</v>
      </c>
      <c r="G2270">
        <v>0</v>
      </c>
      <c r="H2270">
        <v>166</v>
      </c>
      <c r="I2270">
        <v>130</v>
      </c>
      <c r="J2270" t="s">
        <v>5</v>
      </c>
      <c r="K2270">
        <v>6.3</v>
      </c>
      <c r="L2270">
        <f t="shared" si="35"/>
        <v>20.634920634920636</v>
      </c>
      <c r="M2270">
        <f>VLOOKUP( CONCATENATE(D2270,E2270),градация!A:D,4,0)</f>
        <v>1</v>
      </c>
      <c r="N2270">
        <f>VLOOKUP( CONCATENATE(G2270,H2270),градация!F:I,4,0)</f>
        <v>1</v>
      </c>
    </row>
    <row r="2271" spans="1:14" hidden="1" x14ac:dyDescent="0.3">
      <c r="A2271" t="s">
        <v>16</v>
      </c>
      <c r="B2271">
        <v>126</v>
      </c>
      <c r="C2271">
        <v>79</v>
      </c>
      <c r="D2271">
        <v>5</v>
      </c>
      <c r="E2271">
        <v>25</v>
      </c>
      <c r="F2271" t="s">
        <v>17</v>
      </c>
      <c r="G2271">
        <v>0</v>
      </c>
      <c r="H2271">
        <v>166</v>
      </c>
      <c r="I2271">
        <v>125</v>
      </c>
      <c r="J2271" t="s">
        <v>5</v>
      </c>
      <c r="K2271">
        <v>6.3</v>
      </c>
      <c r="L2271">
        <f t="shared" si="35"/>
        <v>19.841269841269842</v>
      </c>
      <c r="M2271">
        <f>VLOOKUP( CONCATENATE(D2271,E2271),градация!A:D,4,0)</f>
        <v>2</v>
      </c>
      <c r="N2271">
        <f>VLOOKUP( CONCATENATE(G2271,H2271),градация!F:I,4,0)</f>
        <v>1</v>
      </c>
    </row>
    <row r="2272" spans="1:14" hidden="1" x14ac:dyDescent="0.3">
      <c r="A2272" t="s">
        <v>16</v>
      </c>
      <c r="B2272">
        <v>126</v>
      </c>
      <c r="C2272">
        <v>79</v>
      </c>
      <c r="D2272">
        <v>25</v>
      </c>
      <c r="E2272">
        <v>50</v>
      </c>
      <c r="F2272" t="s">
        <v>17</v>
      </c>
      <c r="G2272">
        <v>0</v>
      </c>
      <c r="H2272">
        <v>166</v>
      </c>
      <c r="I2272">
        <v>120</v>
      </c>
      <c r="J2272" t="s">
        <v>5</v>
      </c>
      <c r="K2272">
        <v>6.3</v>
      </c>
      <c r="L2272">
        <f t="shared" si="35"/>
        <v>19.047619047619047</v>
      </c>
      <c r="M2272">
        <f>VLOOKUP( CONCATENATE(D2272,E2272),градация!A:D,4,0)</f>
        <v>3</v>
      </c>
      <c r="N2272">
        <f>VLOOKUP( CONCATENATE(G2272,H2272),градация!F:I,4,0)</f>
        <v>1</v>
      </c>
    </row>
    <row r="2273" spans="1:14" hidden="1" x14ac:dyDescent="0.3">
      <c r="A2273" t="s">
        <v>16</v>
      </c>
      <c r="B2273">
        <v>126</v>
      </c>
      <c r="C2273">
        <v>79</v>
      </c>
      <c r="D2273">
        <v>0</v>
      </c>
      <c r="E2273">
        <v>5</v>
      </c>
      <c r="F2273" t="s">
        <v>17</v>
      </c>
      <c r="G2273">
        <v>166</v>
      </c>
      <c r="H2273">
        <v>333</v>
      </c>
      <c r="I2273">
        <v>150</v>
      </c>
      <c r="J2273" t="s">
        <v>5</v>
      </c>
      <c r="K2273">
        <v>6.3</v>
      </c>
      <c r="L2273">
        <f t="shared" si="35"/>
        <v>23.80952380952381</v>
      </c>
      <c r="M2273">
        <f>VLOOKUP( CONCATENATE(D2273,E2273),градация!A:D,4,0)</f>
        <v>1</v>
      </c>
      <c r="N2273">
        <f>VLOOKUP( CONCATENATE(G2273,H2273),градация!F:I,4,0)</f>
        <v>2</v>
      </c>
    </row>
    <row r="2274" spans="1:14" hidden="1" x14ac:dyDescent="0.3">
      <c r="A2274" t="s">
        <v>16</v>
      </c>
      <c r="B2274">
        <v>126</v>
      </c>
      <c r="C2274">
        <v>79</v>
      </c>
      <c r="D2274">
        <v>5</v>
      </c>
      <c r="E2274">
        <v>25</v>
      </c>
      <c r="F2274" t="s">
        <v>17</v>
      </c>
      <c r="G2274">
        <v>166</v>
      </c>
      <c r="H2274">
        <v>333</v>
      </c>
      <c r="I2274">
        <v>140</v>
      </c>
      <c r="J2274" t="s">
        <v>5</v>
      </c>
      <c r="K2274">
        <v>6.3</v>
      </c>
      <c r="L2274">
        <f t="shared" si="35"/>
        <v>22.222222222222221</v>
      </c>
      <c r="M2274">
        <f>VLOOKUP( CONCATENATE(D2274,E2274),градация!A:D,4,0)</f>
        <v>2</v>
      </c>
      <c r="N2274">
        <f>VLOOKUP( CONCATENATE(G2274,H2274),градация!F:I,4,0)</f>
        <v>2</v>
      </c>
    </row>
    <row r="2275" spans="1:14" hidden="1" x14ac:dyDescent="0.3">
      <c r="A2275" t="s">
        <v>16</v>
      </c>
      <c r="B2275">
        <v>126</v>
      </c>
      <c r="C2275">
        <v>79</v>
      </c>
      <c r="D2275">
        <v>25</v>
      </c>
      <c r="E2275">
        <v>50</v>
      </c>
      <c r="F2275" t="s">
        <v>17</v>
      </c>
      <c r="G2275">
        <v>166</v>
      </c>
      <c r="H2275">
        <v>333</v>
      </c>
      <c r="I2275">
        <v>135</v>
      </c>
      <c r="J2275" t="s">
        <v>5</v>
      </c>
      <c r="K2275">
        <v>6.3</v>
      </c>
      <c r="L2275">
        <f t="shared" si="35"/>
        <v>21.428571428571431</v>
      </c>
      <c r="M2275">
        <f>VLOOKUP( CONCATENATE(D2275,E2275),градация!A:D,4,0)</f>
        <v>3</v>
      </c>
      <c r="N2275">
        <f>VLOOKUP( CONCATENATE(G2275,H2275),градация!F:I,4,0)</f>
        <v>2</v>
      </c>
    </row>
    <row r="2276" spans="1:14" x14ac:dyDescent="0.3">
      <c r="A2276" t="s">
        <v>16</v>
      </c>
      <c r="B2276">
        <v>126</v>
      </c>
      <c r="C2276">
        <v>79</v>
      </c>
      <c r="D2276">
        <v>0</v>
      </c>
      <c r="E2276">
        <v>5000</v>
      </c>
      <c r="F2276" t="s">
        <v>18</v>
      </c>
      <c r="G2276">
        <v>333</v>
      </c>
      <c r="H2276">
        <v>1000000</v>
      </c>
      <c r="I2276">
        <v>0.44</v>
      </c>
      <c r="J2276" t="s">
        <v>5</v>
      </c>
      <c r="K2276">
        <v>6.3</v>
      </c>
      <c r="L2276">
        <f t="shared" si="35"/>
        <v>6.9841269841269843E-2</v>
      </c>
      <c r="M2276">
        <f>VLOOKUP( CONCATENATE(D2276,E2276),градация!A:D,4,0)</f>
        <v>4</v>
      </c>
      <c r="N2276">
        <f>VLOOKUP( CONCATENATE(G2276,H2276),градация!F:I,4,0)</f>
        <v>3</v>
      </c>
    </row>
    <row r="2277" spans="1:14" x14ac:dyDescent="0.3">
      <c r="A2277" t="s">
        <v>16</v>
      </c>
      <c r="B2277">
        <v>126</v>
      </c>
      <c r="C2277">
        <v>79</v>
      </c>
      <c r="D2277">
        <v>5000</v>
      </c>
      <c r="E2277">
        <v>10000</v>
      </c>
      <c r="F2277" t="s">
        <v>18</v>
      </c>
      <c r="G2277">
        <v>333</v>
      </c>
      <c r="H2277">
        <v>1000000</v>
      </c>
      <c r="I2277">
        <v>0.43</v>
      </c>
      <c r="J2277" t="s">
        <v>5</v>
      </c>
      <c r="K2277">
        <v>6.3</v>
      </c>
      <c r="L2277">
        <f t="shared" si="35"/>
        <v>6.8253968253968261E-2</v>
      </c>
      <c r="M2277">
        <f>VLOOKUP( CONCATENATE(D2277,E2277),градация!A:D,4,0)</f>
        <v>5</v>
      </c>
      <c r="N2277">
        <f>VLOOKUP( CONCATENATE(G2277,H2277),градация!F:I,4,0)</f>
        <v>3</v>
      </c>
    </row>
    <row r="2278" spans="1:14" x14ac:dyDescent="0.3">
      <c r="A2278" t="s">
        <v>16</v>
      </c>
      <c r="B2278">
        <v>126</v>
      </c>
      <c r="C2278">
        <v>79</v>
      </c>
      <c r="D2278">
        <v>10000</v>
      </c>
      <c r="E2278">
        <v>100000</v>
      </c>
      <c r="F2278" t="s">
        <v>18</v>
      </c>
      <c r="G2278">
        <v>333</v>
      </c>
      <c r="H2278">
        <v>1000000</v>
      </c>
      <c r="I2278">
        <v>0.42</v>
      </c>
      <c r="J2278" t="s">
        <v>5</v>
      </c>
      <c r="K2278">
        <v>6.3</v>
      </c>
      <c r="L2278">
        <f t="shared" si="35"/>
        <v>6.6666666666666666E-2</v>
      </c>
      <c r="M2278">
        <f>VLOOKUP( CONCATENATE(D2278,E2278),градация!A:D,4,0)</f>
        <v>6</v>
      </c>
      <c r="N2278">
        <f>VLOOKUP( CONCATENATE(G2278,H2278),градация!F:I,4,0)</f>
        <v>3</v>
      </c>
    </row>
    <row r="2279" spans="1:14" hidden="1" x14ac:dyDescent="0.3">
      <c r="A2279" t="s">
        <v>16</v>
      </c>
      <c r="B2279">
        <v>69</v>
      </c>
      <c r="C2279">
        <v>79</v>
      </c>
      <c r="D2279">
        <v>0</v>
      </c>
      <c r="E2279">
        <v>5</v>
      </c>
      <c r="F2279" t="s">
        <v>17</v>
      </c>
      <c r="G2279">
        <v>0</v>
      </c>
      <c r="H2279">
        <v>166</v>
      </c>
      <c r="I2279">
        <v>150</v>
      </c>
      <c r="J2279" t="s">
        <v>5</v>
      </c>
      <c r="K2279">
        <v>6.3</v>
      </c>
      <c r="L2279">
        <f t="shared" si="35"/>
        <v>23.80952380952381</v>
      </c>
      <c r="M2279">
        <f>VLOOKUP( CONCATENATE(D2279,E2279),градация!A:D,4,0)</f>
        <v>1</v>
      </c>
      <c r="N2279">
        <f>VLOOKUP( CONCATENATE(G2279,H2279),градация!F:I,4,0)</f>
        <v>1</v>
      </c>
    </row>
    <row r="2280" spans="1:14" hidden="1" x14ac:dyDescent="0.3">
      <c r="A2280" t="s">
        <v>16</v>
      </c>
      <c r="B2280">
        <v>69</v>
      </c>
      <c r="C2280">
        <v>79</v>
      </c>
      <c r="D2280">
        <v>5</v>
      </c>
      <c r="E2280">
        <v>25</v>
      </c>
      <c r="F2280" t="s">
        <v>17</v>
      </c>
      <c r="G2280">
        <v>0</v>
      </c>
      <c r="H2280">
        <v>166</v>
      </c>
      <c r="I2280">
        <v>145</v>
      </c>
      <c r="J2280" t="s">
        <v>5</v>
      </c>
      <c r="K2280">
        <v>6.3</v>
      </c>
      <c r="L2280">
        <f t="shared" si="35"/>
        <v>23.015873015873016</v>
      </c>
      <c r="M2280">
        <f>VLOOKUP( CONCATENATE(D2280,E2280),градация!A:D,4,0)</f>
        <v>2</v>
      </c>
      <c r="N2280">
        <f>VLOOKUP( CONCATENATE(G2280,H2280),градация!F:I,4,0)</f>
        <v>1</v>
      </c>
    </row>
    <row r="2281" spans="1:14" hidden="1" x14ac:dyDescent="0.3">
      <c r="A2281" t="s">
        <v>16</v>
      </c>
      <c r="B2281">
        <v>69</v>
      </c>
      <c r="C2281">
        <v>79</v>
      </c>
      <c r="D2281">
        <v>25</v>
      </c>
      <c r="E2281">
        <v>50</v>
      </c>
      <c r="F2281" t="s">
        <v>17</v>
      </c>
      <c r="G2281">
        <v>0</v>
      </c>
      <c r="H2281">
        <v>166</v>
      </c>
      <c r="I2281">
        <v>140</v>
      </c>
      <c r="J2281" t="s">
        <v>5</v>
      </c>
      <c r="K2281">
        <v>6.3</v>
      </c>
      <c r="L2281">
        <f t="shared" si="35"/>
        <v>22.222222222222221</v>
      </c>
      <c r="M2281">
        <f>VLOOKUP( CONCATENATE(D2281,E2281),градация!A:D,4,0)</f>
        <v>3</v>
      </c>
      <c r="N2281">
        <f>VLOOKUP( CONCATENATE(G2281,H2281),градация!F:I,4,0)</f>
        <v>1</v>
      </c>
    </row>
    <row r="2282" spans="1:14" hidden="1" x14ac:dyDescent="0.3">
      <c r="A2282" t="s">
        <v>16</v>
      </c>
      <c r="B2282">
        <v>69</v>
      </c>
      <c r="C2282">
        <v>79</v>
      </c>
      <c r="D2282">
        <v>0</v>
      </c>
      <c r="E2282">
        <v>5</v>
      </c>
      <c r="F2282" t="s">
        <v>17</v>
      </c>
      <c r="G2282">
        <v>166</v>
      </c>
      <c r="H2282">
        <v>333</v>
      </c>
      <c r="I2282">
        <v>170</v>
      </c>
      <c r="J2282" t="s">
        <v>5</v>
      </c>
      <c r="K2282">
        <v>6.3</v>
      </c>
      <c r="L2282">
        <f t="shared" si="35"/>
        <v>26.984126984126984</v>
      </c>
      <c r="M2282">
        <f>VLOOKUP( CONCATENATE(D2282,E2282),градация!A:D,4,0)</f>
        <v>1</v>
      </c>
      <c r="N2282">
        <f>VLOOKUP( CONCATENATE(G2282,H2282),градация!F:I,4,0)</f>
        <v>2</v>
      </c>
    </row>
    <row r="2283" spans="1:14" hidden="1" x14ac:dyDescent="0.3">
      <c r="A2283" t="s">
        <v>16</v>
      </c>
      <c r="B2283">
        <v>69</v>
      </c>
      <c r="C2283">
        <v>79</v>
      </c>
      <c r="D2283">
        <v>5</v>
      </c>
      <c r="E2283">
        <v>25</v>
      </c>
      <c r="F2283" t="s">
        <v>17</v>
      </c>
      <c r="G2283">
        <v>166</v>
      </c>
      <c r="H2283">
        <v>333</v>
      </c>
      <c r="I2283">
        <v>160</v>
      </c>
      <c r="J2283" t="s">
        <v>5</v>
      </c>
      <c r="K2283">
        <v>6.3</v>
      </c>
      <c r="L2283">
        <f t="shared" si="35"/>
        <v>25.396825396825399</v>
      </c>
      <c r="M2283">
        <f>VLOOKUP( CONCATENATE(D2283,E2283),градация!A:D,4,0)</f>
        <v>2</v>
      </c>
      <c r="N2283">
        <f>VLOOKUP( CONCATENATE(G2283,H2283),градация!F:I,4,0)</f>
        <v>2</v>
      </c>
    </row>
    <row r="2284" spans="1:14" hidden="1" x14ac:dyDescent="0.3">
      <c r="A2284" t="s">
        <v>16</v>
      </c>
      <c r="B2284">
        <v>69</v>
      </c>
      <c r="C2284">
        <v>79</v>
      </c>
      <c r="D2284">
        <v>25</v>
      </c>
      <c r="E2284">
        <v>50</v>
      </c>
      <c r="F2284" t="s">
        <v>17</v>
      </c>
      <c r="G2284">
        <v>166</v>
      </c>
      <c r="H2284">
        <v>333</v>
      </c>
      <c r="I2284">
        <v>150</v>
      </c>
      <c r="J2284" t="s">
        <v>5</v>
      </c>
      <c r="K2284">
        <v>6.3</v>
      </c>
      <c r="L2284">
        <f t="shared" si="35"/>
        <v>23.80952380952381</v>
      </c>
      <c r="M2284">
        <f>VLOOKUP( CONCATENATE(D2284,E2284),градация!A:D,4,0)</f>
        <v>3</v>
      </c>
      <c r="N2284">
        <f>VLOOKUP( CONCATENATE(G2284,H2284),градация!F:I,4,0)</f>
        <v>2</v>
      </c>
    </row>
    <row r="2285" spans="1:14" x14ac:dyDescent="0.3">
      <c r="A2285" t="s">
        <v>16</v>
      </c>
      <c r="B2285">
        <v>69</v>
      </c>
      <c r="C2285">
        <v>79</v>
      </c>
      <c r="D2285">
        <v>0</v>
      </c>
      <c r="E2285">
        <v>5000</v>
      </c>
      <c r="F2285" t="s">
        <v>18</v>
      </c>
      <c r="G2285">
        <v>333</v>
      </c>
      <c r="H2285">
        <v>1000000</v>
      </c>
      <c r="I2285">
        <v>0.45</v>
      </c>
      <c r="J2285" t="s">
        <v>5</v>
      </c>
      <c r="K2285">
        <v>6.3</v>
      </c>
      <c r="L2285">
        <f t="shared" si="35"/>
        <v>7.1428571428571438E-2</v>
      </c>
      <c r="M2285">
        <f>VLOOKUP( CONCATENATE(D2285,E2285),градация!A:D,4,0)</f>
        <v>4</v>
      </c>
      <c r="N2285">
        <f>VLOOKUP( CONCATENATE(G2285,H2285),градация!F:I,4,0)</f>
        <v>3</v>
      </c>
    </row>
    <row r="2286" spans="1:14" x14ac:dyDescent="0.3">
      <c r="A2286" t="s">
        <v>16</v>
      </c>
      <c r="B2286">
        <v>69</v>
      </c>
      <c r="C2286">
        <v>79</v>
      </c>
      <c r="D2286">
        <v>5000</v>
      </c>
      <c r="E2286">
        <v>10000</v>
      </c>
      <c r="F2286" t="s">
        <v>18</v>
      </c>
      <c r="G2286">
        <v>333</v>
      </c>
      <c r="H2286">
        <v>1000000</v>
      </c>
      <c r="I2286">
        <v>0.44</v>
      </c>
      <c r="J2286" t="s">
        <v>5</v>
      </c>
      <c r="K2286">
        <v>6.3</v>
      </c>
      <c r="L2286">
        <f t="shared" si="35"/>
        <v>6.9841269841269843E-2</v>
      </c>
      <c r="M2286">
        <f>VLOOKUP( CONCATENATE(D2286,E2286),градация!A:D,4,0)</f>
        <v>5</v>
      </c>
      <c r="N2286">
        <f>VLOOKUP( CONCATENATE(G2286,H2286),градация!F:I,4,0)</f>
        <v>3</v>
      </c>
    </row>
    <row r="2287" spans="1:14" x14ac:dyDescent="0.3">
      <c r="A2287" t="s">
        <v>16</v>
      </c>
      <c r="B2287">
        <v>69</v>
      </c>
      <c r="C2287">
        <v>79</v>
      </c>
      <c r="D2287">
        <v>10000</v>
      </c>
      <c r="E2287">
        <v>100000</v>
      </c>
      <c r="F2287" t="s">
        <v>18</v>
      </c>
      <c r="G2287">
        <v>333</v>
      </c>
      <c r="H2287">
        <v>1000000</v>
      </c>
      <c r="I2287">
        <v>0.43</v>
      </c>
      <c r="J2287" t="s">
        <v>5</v>
      </c>
      <c r="K2287">
        <v>6.3</v>
      </c>
      <c r="L2287">
        <f t="shared" si="35"/>
        <v>6.8253968253968261E-2</v>
      </c>
      <c r="M2287">
        <f>VLOOKUP( CONCATENATE(D2287,E2287),градация!A:D,4,0)</f>
        <v>6</v>
      </c>
      <c r="N2287">
        <f>VLOOKUP( CONCATENATE(G2287,H2287),градация!F:I,4,0)</f>
        <v>3</v>
      </c>
    </row>
    <row r="2288" spans="1:14" hidden="1" x14ac:dyDescent="0.3">
      <c r="A2288" t="s">
        <v>16</v>
      </c>
      <c r="B2288">
        <v>77</v>
      </c>
      <c r="C2288">
        <v>79</v>
      </c>
      <c r="D2288">
        <v>0</v>
      </c>
      <c r="E2288">
        <v>5</v>
      </c>
      <c r="F2288" t="s">
        <v>17</v>
      </c>
      <c r="G2288">
        <v>0</v>
      </c>
      <c r="H2288">
        <v>166</v>
      </c>
      <c r="I2288">
        <v>150</v>
      </c>
      <c r="J2288" t="s">
        <v>5</v>
      </c>
      <c r="K2288">
        <v>6.3</v>
      </c>
      <c r="L2288">
        <f t="shared" si="35"/>
        <v>23.80952380952381</v>
      </c>
      <c r="M2288">
        <f>VLOOKUP( CONCATENATE(D2288,E2288),градация!A:D,4,0)</f>
        <v>1</v>
      </c>
      <c r="N2288">
        <f>VLOOKUP( CONCATENATE(G2288,H2288),градация!F:I,4,0)</f>
        <v>1</v>
      </c>
    </row>
    <row r="2289" spans="1:14" hidden="1" x14ac:dyDescent="0.3">
      <c r="A2289" t="s">
        <v>16</v>
      </c>
      <c r="B2289">
        <v>77</v>
      </c>
      <c r="C2289">
        <v>79</v>
      </c>
      <c r="D2289">
        <v>5</v>
      </c>
      <c r="E2289">
        <v>25</v>
      </c>
      <c r="F2289" t="s">
        <v>17</v>
      </c>
      <c r="G2289">
        <v>0</v>
      </c>
      <c r="H2289">
        <v>166</v>
      </c>
      <c r="I2289">
        <v>145</v>
      </c>
      <c r="J2289" t="s">
        <v>5</v>
      </c>
      <c r="K2289">
        <v>6.3</v>
      </c>
      <c r="L2289">
        <f t="shared" si="35"/>
        <v>23.015873015873016</v>
      </c>
      <c r="M2289">
        <f>VLOOKUP( CONCATENATE(D2289,E2289),градация!A:D,4,0)</f>
        <v>2</v>
      </c>
      <c r="N2289">
        <f>VLOOKUP( CONCATENATE(G2289,H2289),градация!F:I,4,0)</f>
        <v>1</v>
      </c>
    </row>
    <row r="2290" spans="1:14" hidden="1" x14ac:dyDescent="0.3">
      <c r="A2290" t="s">
        <v>16</v>
      </c>
      <c r="B2290">
        <v>77</v>
      </c>
      <c r="C2290">
        <v>79</v>
      </c>
      <c r="D2290">
        <v>25</v>
      </c>
      <c r="E2290">
        <v>50</v>
      </c>
      <c r="F2290" t="s">
        <v>17</v>
      </c>
      <c r="G2290">
        <v>0</v>
      </c>
      <c r="H2290">
        <v>166</v>
      </c>
      <c r="I2290">
        <v>140</v>
      </c>
      <c r="J2290" t="s">
        <v>5</v>
      </c>
      <c r="K2290">
        <v>6.3</v>
      </c>
      <c r="L2290">
        <f t="shared" si="35"/>
        <v>22.222222222222221</v>
      </c>
      <c r="M2290">
        <f>VLOOKUP( CONCATENATE(D2290,E2290),градация!A:D,4,0)</f>
        <v>3</v>
      </c>
      <c r="N2290">
        <f>VLOOKUP( CONCATENATE(G2290,H2290),градация!F:I,4,0)</f>
        <v>1</v>
      </c>
    </row>
    <row r="2291" spans="1:14" hidden="1" x14ac:dyDescent="0.3">
      <c r="A2291" t="s">
        <v>16</v>
      </c>
      <c r="B2291">
        <v>77</v>
      </c>
      <c r="C2291">
        <v>79</v>
      </c>
      <c r="D2291">
        <v>0</v>
      </c>
      <c r="E2291">
        <v>5</v>
      </c>
      <c r="F2291" t="s">
        <v>17</v>
      </c>
      <c r="G2291">
        <v>166</v>
      </c>
      <c r="H2291">
        <v>333</v>
      </c>
      <c r="I2291">
        <v>170</v>
      </c>
      <c r="J2291" t="s">
        <v>5</v>
      </c>
      <c r="K2291">
        <v>6.3</v>
      </c>
      <c r="L2291">
        <f t="shared" si="35"/>
        <v>26.984126984126984</v>
      </c>
      <c r="M2291">
        <f>VLOOKUP( CONCATENATE(D2291,E2291),градация!A:D,4,0)</f>
        <v>1</v>
      </c>
      <c r="N2291">
        <f>VLOOKUP( CONCATENATE(G2291,H2291),градация!F:I,4,0)</f>
        <v>2</v>
      </c>
    </row>
    <row r="2292" spans="1:14" hidden="1" x14ac:dyDescent="0.3">
      <c r="A2292" t="s">
        <v>16</v>
      </c>
      <c r="B2292">
        <v>77</v>
      </c>
      <c r="C2292">
        <v>79</v>
      </c>
      <c r="D2292">
        <v>5</v>
      </c>
      <c r="E2292">
        <v>25</v>
      </c>
      <c r="F2292" t="s">
        <v>17</v>
      </c>
      <c r="G2292">
        <v>166</v>
      </c>
      <c r="H2292">
        <v>333</v>
      </c>
      <c r="I2292">
        <v>165</v>
      </c>
      <c r="J2292" t="s">
        <v>5</v>
      </c>
      <c r="K2292">
        <v>6.3</v>
      </c>
      <c r="L2292">
        <f t="shared" si="35"/>
        <v>26.19047619047619</v>
      </c>
      <c r="M2292">
        <f>VLOOKUP( CONCATENATE(D2292,E2292),градация!A:D,4,0)</f>
        <v>2</v>
      </c>
      <c r="N2292">
        <f>VLOOKUP( CONCATENATE(G2292,H2292),градация!F:I,4,0)</f>
        <v>2</v>
      </c>
    </row>
    <row r="2293" spans="1:14" hidden="1" x14ac:dyDescent="0.3">
      <c r="A2293" t="s">
        <v>16</v>
      </c>
      <c r="B2293">
        <v>77</v>
      </c>
      <c r="C2293">
        <v>79</v>
      </c>
      <c r="D2293">
        <v>25</v>
      </c>
      <c r="E2293">
        <v>50</v>
      </c>
      <c r="F2293" t="s">
        <v>17</v>
      </c>
      <c r="G2293">
        <v>166</v>
      </c>
      <c r="H2293">
        <v>333</v>
      </c>
      <c r="I2293">
        <v>160</v>
      </c>
      <c r="J2293" t="s">
        <v>5</v>
      </c>
      <c r="K2293">
        <v>6.3</v>
      </c>
      <c r="L2293">
        <f t="shared" si="35"/>
        <v>25.396825396825399</v>
      </c>
      <c r="M2293">
        <f>VLOOKUP( CONCATENATE(D2293,E2293),градация!A:D,4,0)</f>
        <v>3</v>
      </c>
      <c r="N2293">
        <f>VLOOKUP( CONCATENATE(G2293,H2293),градация!F:I,4,0)</f>
        <v>2</v>
      </c>
    </row>
    <row r="2294" spans="1:14" x14ac:dyDescent="0.3">
      <c r="A2294" t="s">
        <v>16</v>
      </c>
      <c r="B2294">
        <v>77</v>
      </c>
      <c r="C2294">
        <v>79</v>
      </c>
      <c r="D2294">
        <v>0</v>
      </c>
      <c r="E2294">
        <v>5000</v>
      </c>
      <c r="F2294" t="s">
        <v>18</v>
      </c>
      <c r="G2294">
        <v>333</v>
      </c>
      <c r="H2294">
        <v>1000000</v>
      </c>
      <c r="I2294">
        <v>0.5</v>
      </c>
      <c r="J2294" t="s">
        <v>5</v>
      </c>
      <c r="K2294">
        <v>6.3</v>
      </c>
      <c r="L2294">
        <f t="shared" si="35"/>
        <v>7.9365079365079361E-2</v>
      </c>
      <c r="M2294">
        <f>VLOOKUP( CONCATENATE(D2294,E2294),градация!A:D,4,0)</f>
        <v>4</v>
      </c>
      <c r="N2294">
        <f>VLOOKUP( CONCATENATE(G2294,H2294),градация!F:I,4,0)</f>
        <v>3</v>
      </c>
    </row>
    <row r="2295" spans="1:14" x14ac:dyDescent="0.3">
      <c r="A2295" t="s">
        <v>16</v>
      </c>
      <c r="B2295">
        <v>77</v>
      </c>
      <c r="C2295">
        <v>79</v>
      </c>
      <c r="D2295">
        <v>5000</v>
      </c>
      <c r="E2295">
        <v>10000</v>
      </c>
      <c r="F2295" t="s">
        <v>18</v>
      </c>
      <c r="G2295">
        <v>333</v>
      </c>
      <c r="H2295">
        <v>1000000</v>
      </c>
      <c r="I2295">
        <v>0.49</v>
      </c>
      <c r="J2295" t="s">
        <v>5</v>
      </c>
      <c r="K2295">
        <v>6.3</v>
      </c>
      <c r="L2295">
        <f t="shared" si="35"/>
        <v>7.7777777777777779E-2</v>
      </c>
      <c r="M2295">
        <f>VLOOKUP( CONCATENATE(D2295,E2295),градация!A:D,4,0)</f>
        <v>5</v>
      </c>
      <c r="N2295">
        <f>VLOOKUP( CONCATENATE(G2295,H2295),градация!F:I,4,0)</f>
        <v>3</v>
      </c>
    </row>
    <row r="2296" spans="1:14" x14ac:dyDescent="0.3">
      <c r="A2296" t="s">
        <v>16</v>
      </c>
      <c r="B2296">
        <v>77</v>
      </c>
      <c r="C2296">
        <v>79</v>
      </c>
      <c r="D2296">
        <v>10000</v>
      </c>
      <c r="E2296">
        <v>100000</v>
      </c>
      <c r="F2296" t="s">
        <v>18</v>
      </c>
      <c r="G2296">
        <v>333</v>
      </c>
      <c r="H2296">
        <v>1000000</v>
      </c>
      <c r="I2296">
        <v>0.48</v>
      </c>
      <c r="J2296" t="s">
        <v>5</v>
      </c>
      <c r="K2296">
        <v>6.3</v>
      </c>
      <c r="L2296">
        <f t="shared" si="35"/>
        <v>7.6190476190476183E-2</v>
      </c>
      <c r="M2296">
        <f>VLOOKUP( CONCATENATE(D2296,E2296),градация!A:D,4,0)</f>
        <v>6</v>
      </c>
      <c r="N2296">
        <f>VLOOKUP( CONCATENATE(G2296,H2296),градация!F:I,4,0)</f>
        <v>3</v>
      </c>
    </row>
    <row r="2297" spans="1:14" hidden="1" x14ac:dyDescent="0.3">
      <c r="A2297" t="s">
        <v>16</v>
      </c>
      <c r="B2297">
        <v>70</v>
      </c>
      <c r="C2297">
        <v>79</v>
      </c>
      <c r="D2297">
        <v>0</v>
      </c>
      <c r="E2297">
        <v>5</v>
      </c>
      <c r="F2297" t="s">
        <v>17</v>
      </c>
      <c r="G2297">
        <v>0</v>
      </c>
      <c r="H2297">
        <v>166</v>
      </c>
      <c r="I2297">
        <v>175</v>
      </c>
      <c r="J2297" t="s">
        <v>5</v>
      </c>
      <c r="K2297">
        <v>6.3</v>
      </c>
      <c r="L2297">
        <f t="shared" si="35"/>
        <v>27.777777777777779</v>
      </c>
      <c r="M2297">
        <f>VLOOKUP( CONCATENATE(D2297,E2297),градация!A:D,4,0)</f>
        <v>1</v>
      </c>
      <c r="N2297">
        <f>VLOOKUP( CONCATENATE(G2297,H2297),градация!F:I,4,0)</f>
        <v>1</v>
      </c>
    </row>
    <row r="2298" spans="1:14" hidden="1" x14ac:dyDescent="0.3">
      <c r="A2298" t="s">
        <v>16</v>
      </c>
      <c r="B2298">
        <v>70</v>
      </c>
      <c r="C2298">
        <v>79</v>
      </c>
      <c r="D2298">
        <v>5</v>
      </c>
      <c r="E2298">
        <v>25</v>
      </c>
      <c r="F2298" t="s">
        <v>17</v>
      </c>
      <c r="G2298">
        <v>0</v>
      </c>
      <c r="H2298">
        <v>166</v>
      </c>
      <c r="I2298">
        <v>170</v>
      </c>
      <c r="J2298" t="s">
        <v>5</v>
      </c>
      <c r="K2298">
        <v>6.3</v>
      </c>
      <c r="L2298">
        <f t="shared" si="35"/>
        <v>26.984126984126984</v>
      </c>
      <c r="M2298">
        <f>VLOOKUP( CONCATENATE(D2298,E2298),градация!A:D,4,0)</f>
        <v>2</v>
      </c>
      <c r="N2298">
        <f>VLOOKUP( CONCATENATE(G2298,H2298),градация!F:I,4,0)</f>
        <v>1</v>
      </c>
    </row>
    <row r="2299" spans="1:14" hidden="1" x14ac:dyDescent="0.3">
      <c r="A2299" t="s">
        <v>16</v>
      </c>
      <c r="B2299">
        <v>70</v>
      </c>
      <c r="C2299">
        <v>79</v>
      </c>
      <c r="D2299">
        <v>25</v>
      </c>
      <c r="E2299">
        <v>50</v>
      </c>
      <c r="F2299" t="s">
        <v>17</v>
      </c>
      <c r="G2299">
        <v>0</v>
      </c>
      <c r="H2299">
        <v>166</v>
      </c>
      <c r="I2299">
        <v>165</v>
      </c>
      <c r="J2299" t="s">
        <v>5</v>
      </c>
      <c r="K2299">
        <v>6.3</v>
      </c>
      <c r="L2299">
        <f t="shared" si="35"/>
        <v>26.19047619047619</v>
      </c>
      <c r="M2299">
        <f>VLOOKUP( CONCATENATE(D2299,E2299),градация!A:D,4,0)</f>
        <v>3</v>
      </c>
      <c r="N2299">
        <f>VLOOKUP( CONCATENATE(G2299,H2299),градация!F:I,4,0)</f>
        <v>1</v>
      </c>
    </row>
    <row r="2300" spans="1:14" hidden="1" x14ac:dyDescent="0.3">
      <c r="A2300" t="s">
        <v>16</v>
      </c>
      <c r="B2300">
        <v>70</v>
      </c>
      <c r="C2300">
        <v>79</v>
      </c>
      <c r="D2300">
        <v>0</v>
      </c>
      <c r="E2300">
        <v>5</v>
      </c>
      <c r="F2300" t="s">
        <v>17</v>
      </c>
      <c r="G2300">
        <v>166</v>
      </c>
      <c r="H2300">
        <v>333</v>
      </c>
      <c r="I2300">
        <v>190</v>
      </c>
      <c r="J2300" t="s">
        <v>5</v>
      </c>
      <c r="K2300">
        <v>6.3</v>
      </c>
      <c r="L2300">
        <f t="shared" si="35"/>
        <v>30.158730158730158</v>
      </c>
      <c r="M2300">
        <f>VLOOKUP( CONCATENATE(D2300,E2300),градация!A:D,4,0)</f>
        <v>1</v>
      </c>
      <c r="N2300">
        <f>VLOOKUP( CONCATENATE(G2300,H2300),градация!F:I,4,0)</f>
        <v>2</v>
      </c>
    </row>
    <row r="2301" spans="1:14" hidden="1" x14ac:dyDescent="0.3">
      <c r="A2301" t="s">
        <v>16</v>
      </c>
      <c r="B2301">
        <v>70</v>
      </c>
      <c r="C2301">
        <v>79</v>
      </c>
      <c r="D2301">
        <v>5</v>
      </c>
      <c r="E2301">
        <v>25</v>
      </c>
      <c r="F2301" t="s">
        <v>17</v>
      </c>
      <c r="G2301">
        <v>166</v>
      </c>
      <c r="H2301">
        <v>333</v>
      </c>
      <c r="I2301">
        <v>180</v>
      </c>
      <c r="J2301" t="s">
        <v>5</v>
      </c>
      <c r="K2301">
        <v>6.3</v>
      </c>
      <c r="L2301">
        <f t="shared" si="35"/>
        <v>28.571428571428573</v>
      </c>
      <c r="M2301">
        <f>VLOOKUP( CONCATENATE(D2301,E2301),градация!A:D,4,0)</f>
        <v>2</v>
      </c>
      <c r="N2301">
        <f>VLOOKUP( CONCATENATE(G2301,H2301),градация!F:I,4,0)</f>
        <v>2</v>
      </c>
    </row>
    <row r="2302" spans="1:14" hidden="1" x14ac:dyDescent="0.3">
      <c r="A2302" t="s">
        <v>16</v>
      </c>
      <c r="B2302">
        <v>70</v>
      </c>
      <c r="C2302">
        <v>79</v>
      </c>
      <c r="D2302">
        <v>25</v>
      </c>
      <c r="E2302">
        <v>50</v>
      </c>
      <c r="F2302" t="s">
        <v>17</v>
      </c>
      <c r="G2302">
        <v>166</v>
      </c>
      <c r="H2302">
        <v>333</v>
      </c>
      <c r="I2302">
        <v>170</v>
      </c>
      <c r="J2302" t="s">
        <v>5</v>
      </c>
      <c r="K2302">
        <v>6.3</v>
      </c>
      <c r="L2302">
        <f t="shared" si="35"/>
        <v>26.984126984126984</v>
      </c>
      <c r="M2302">
        <f>VLOOKUP( CONCATENATE(D2302,E2302),градация!A:D,4,0)</f>
        <v>3</v>
      </c>
      <c r="N2302">
        <f>VLOOKUP( CONCATENATE(G2302,H2302),градация!F:I,4,0)</f>
        <v>2</v>
      </c>
    </row>
    <row r="2303" spans="1:14" x14ac:dyDescent="0.3">
      <c r="A2303" t="s">
        <v>16</v>
      </c>
      <c r="B2303">
        <v>70</v>
      </c>
      <c r="C2303">
        <v>79</v>
      </c>
      <c r="D2303">
        <v>0</v>
      </c>
      <c r="E2303">
        <v>5000</v>
      </c>
      <c r="F2303" t="s">
        <v>18</v>
      </c>
      <c r="G2303">
        <v>333</v>
      </c>
      <c r="H2303">
        <v>1000000</v>
      </c>
      <c r="I2303">
        <v>0.59</v>
      </c>
      <c r="J2303" t="s">
        <v>5</v>
      </c>
      <c r="K2303">
        <v>6.3</v>
      </c>
      <c r="L2303">
        <f t="shared" si="35"/>
        <v>9.3650793650793651E-2</v>
      </c>
      <c r="M2303">
        <f>VLOOKUP( CONCATENATE(D2303,E2303),градация!A:D,4,0)</f>
        <v>4</v>
      </c>
      <c r="N2303">
        <f>VLOOKUP( CONCATENATE(G2303,H2303),градация!F:I,4,0)</f>
        <v>3</v>
      </c>
    </row>
    <row r="2304" spans="1:14" x14ac:dyDescent="0.3">
      <c r="A2304" t="s">
        <v>16</v>
      </c>
      <c r="B2304">
        <v>70</v>
      </c>
      <c r="C2304">
        <v>79</v>
      </c>
      <c r="D2304">
        <v>5000</v>
      </c>
      <c r="E2304">
        <v>10000</v>
      </c>
      <c r="F2304" t="s">
        <v>18</v>
      </c>
      <c r="G2304">
        <v>333</v>
      </c>
      <c r="H2304">
        <v>1000000</v>
      </c>
      <c r="I2304">
        <v>0.57999999999999996</v>
      </c>
      <c r="J2304" t="s">
        <v>5</v>
      </c>
      <c r="K2304">
        <v>6.3</v>
      </c>
      <c r="L2304">
        <f t="shared" si="35"/>
        <v>9.2063492063492056E-2</v>
      </c>
      <c r="M2304">
        <f>VLOOKUP( CONCATENATE(D2304,E2304),градация!A:D,4,0)</f>
        <v>5</v>
      </c>
      <c r="N2304">
        <f>VLOOKUP( CONCATENATE(G2304,H2304),градация!F:I,4,0)</f>
        <v>3</v>
      </c>
    </row>
    <row r="2305" spans="1:14" x14ac:dyDescent="0.3">
      <c r="A2305" t="s">
        <v>16</v>
      </c>
      <c r="B2305">
        <v>70</v>
      </c>
      <c r="C2305">
        <v>79</v>
      </c>
      <c r="D2305">
        <v>10000</v>
      </c>
      <c r="E2305">
        <v>100000</v>
      </c>
      <c r="F2305" t="s">
        <v>18</v>
      </c>
      <c r="G2305">
        <v>333</v>
      </c>
      <c r="H2305">
        <v>1000000</v>
      </c>
      <c r="I2305">
        <v>0.56999999999999995</v>
      </c>
      <c r="J2305" t="s">
        <v>5</v>
      </c>
      <c r="K2305">
        <v>6.3</v>
      </c>
      <c r="L2305">
        <f t="shared" si="35"/>
        <v>9.0476190476190474E-2</v>
      </c>
      <c r="M2305">
        <f>VLOOKUP( CONCATENATE(D2305,E2305),градация!A:D,4,0)</f>
        <v>6</v>
      </c>
      <c r="N2305">
        <f>VLOOKUP( CONCATENATE(G2305,H2305),градация!F:I,4,0)</f>
        <v>3</v>
      </c>
    </row>
    <row r="2306" spans="1:14" hidden="1" x14ac:dyDescent="0.3">
      <c r="A2306" t="s">
        <v>16</v>
      </c>
      <c r="B2306">
        <v>163</v>
      </c>
      <c r="C2306">
        <v>79</v>
      </c>
      <c r="D2306">
        <v>0</v>
      </c>
      <c r="E2306">
        <v>5</v>
      </c>
      <c r="F2306" t="s">
        <v>17</v>
      </c>
      <c r="G2306">
        <v>0</v>
      </c>
      <c r="H2306">
        <v>166</v>
      </c>
      <c r="I2306">
        <v>155</v>
      </c>
      <c r="J2306" t="s">
        <v>5</v>
      </c>
      <c r="K2306">
        <v>6.3</v>
      </c>
      <c r="L2306">
        <f t="shared" si="35"/>
        <v>24.603174603174605</v>
      </c>
      <c r="M2306">
        <f>VLOOKUP( CONCATENATE(D2306,E2306),градация!A:D,4,0)</f>
        <v>1</v>
      </c>
      <c r="N2306">
        <f>VLOOKUP( CONCATENATE(G2306,H2306),градация!F:I,4,0)</f>
        <v>1</v>
      </c>
    </row>
    <row r="2307" spans="1:14" hidden="1" x14ac:dyDescent="0.3">
      <c r="A2307" t="s">
        <v>16</v>
      </c>
      <c r="B2307">
        <v>163</v>
      </c>
      <c r="C2307">
        <v>79</v>
      </c>
      <c r="D2307">
        <v>5</v>
      </c>
      <c r="E2307">
        <v>25</v>
      </c>
      <c r="F2307" t="s">
        <v>17</v>
      </c>
      <c r="G2307">
        <v>0</v>
      </c>
      <c r="H2307">
        <v>166</v>
      </c>
      <c r="I2307">
        <v>150</v>
      </c>
      <c r="J2307" t="s">
        <v>5</v>
      </c>
      <c r="K2307">
        <v>6.3</v>
      </c>
      <c r="L2307">
        <f t="shared" ref="L2307:L2370" si="36">I2307/K2307</f>
        <v>23.80952380952381</v>
      </c>
      <c r="M2307">
        <f>VLOOKUP( CONCATENATE(D2307,E2307),градация!A:D,4,0)</f>
        <v>2</v>
      </c>
      <c r="N2307">
        <f>VLOOKUP( CONCATENATE(G2307,H2307),градация!F:I,4,0)</f>
        <v>1</v>
      </c>
    </row>
    <row r="2308" spans="1:14" hidden="1" x14ac:dyDescent="0.3">
      <c r="A2308" t="s">
        <v>16</v>
      </c>
      <c r="B2308">
        <v>163</v>
      </c>
      <c r="C2308">
        <v>79</v>
      </c>
      <c r="D2308">
        <v>25</v>
      </c>
      <c r="E2308">
        <v>50</v>
      </c>
      <c r="F2308" t="s">
        <v>17</v>
      </c>
      <c r="G2308">
        <v>0</v>
      </c>
      <c r="H2308">
        <v>166</v>
      </c>
      <c r="I2308">
        <v>145</v>
      </c>
      <c r="J2308" t="s">
        <v>5</v>
      </c>
      <c r="K2308">
        <v>6.3</v>
      </c>
      <c r="L2308">
        <f t="shared" si="36"/>
        <v>23.015873015873016</v>
      </c>
      <c r="M2308">
        <f>VLOOKUP( CONCATENATE(D2308,E2308),градация!A:D,4,0)</f>
        <v>3</v>
      </c>
      <c r="N2308">
        <f>VLOOKUP( CONCATENATE(G2308,H2308),градация!F:I,4,0)</f>
        <v>1</v>
      </c>
    </row>
    <row r="2309" spans="1:14" hidden="1" x14ac:dyDescent="0.3">
      <c r="A2309" t="s">
        <v>16</v>
      </c>
      <c r="B2309">
        <v>163</v>
      </c>
      <c r="C2309">
        <v>79</v>
      </c>
      <c r="D2309">
        <v>0</v>
      </c>
      <c r="E2309">
        <v>5</v>
      </c>
      <c r="F2309" t="s">
        <v>17</v>
      </c>
      <c r="G2309">
        <v>166</v>
      </c>
      <c r="H2309">
        <v>333</v>
      </c>
      <c r="I2309">
        <v>175</v>
      </c>
      <c r="J2309" t="s">
        <v>5</v>
      </c>
      <c r="K2309">
        <v>6.3</v>
      </c>
      <c r="L2309">
        <f t="shared" si="36"/>
        <v>27.777777777777779</v>
      </c>
      <c r="M2309">
        <f>VLOOKUP( CONCATENATE(D2309,E2309),градация!A:D,4,0)</f>
        <v>1</v>
      </c>
      <c r="N2309">
        <f>VLOOKUP( CONCATENATE(G2309,H2309),градация!F:I,4,0)</f>
        <v>2</v>
      </c>
    </row>
    <row r="2310" spans="1:14" hidden="1" x14ac:dyDescent="0.3">
      <c r="A2310" t="s">
        <v>16</v>
      </c>
      <c r="B2310">
        <v>163</v>
      </c>
      <c r="C2310">
        <v>79</v>
      </c>
      <c r="D2310">
        <v>5</v>
      </c>
      <c r="E2310">
        <v>25</v>
      </c>
      <c r="F2310" t="s">
        <v>17</v>
      </c>
      <c r="G2310">
        <v>166</v>
      </c>
      <c r="H2310">
        <v>333</v>
      </c>
      <c r="I2310">
        <v>165</v>
      </c>
      <c r="J2310" t="s">
        <v>5</v>
      </c>
      <c r="K2310">
        <v>6.3</v>
      </c>
      <c r="L2310">
        <f t="shared" si="36"/>
        <v>26.19047619047619</v>
      </c>
      <c r="M2310">
        <f>VLOOKUP( CONCATENATE(D2310,E2310),градация!A:D,4,0)</f>
        <v>2</v>
      </c>
      <c r="N2310">
        <f>VLOOKUP( CONCATENATE(G2310,H2310),градация!F:I,4,0)</f>
        <v>2</v>
      </c>
    </row>
    <row r="2311" spans="1:14" hidden="1" x14ac:dyDescent="0.3">
      <c r="A2311" t="s">
        <v>16</v>
      </c>
      <c r="B2311">
        <v>163</v>
      </c>
      <c r="C2311">
        <v>79</v>
      </c>
      <c r="D2311">
        <v>25</v>
      </c>
      <c r="E2311">
        <v>50</v>
      </c>
      <c r="F2311" t="s">
        <v>17</v>
      </c>
      <c r="G2311">
        <v>166</v>
      </c>
      <c r="H2311">
        <v>333</v>
      </c>
      <c r="I2311">
        <v>155</v>
      </c>
      <c r="J2311" t="s">
        <v>5</v>
      </c>
      <c r="K2311">
        <v>6.3</v>
      </c>
      <c r="L2311">
        <f t="shared" si="36"/>
        <v>24.603174603174605</v>
      </c>
      <c r="M2311">
        <f>VLOOKUP( CONCATENATE(D2311,E2311),градация!A:D,4,0)</f>
        <v>3</v>
      </c>
      <c r="N2311">
        <f>VLOOKUP( CONCATENATE(G2311,H2311),градация!F:I,4,0)</f>
        <v>2</v>
      </c>
    </row>
    <row r="2312" spans="1:14" x14ac:dyDescent="0.3">
      <c r="A2312" t="s">
        <v>16</v>
      </c>
      <c r="B2312">
        <v>163</v>
      </c>
      <c r="C2312">
        <v>79</v>
      </c>
      <c r="D2312">
        <v>0</v>
      </c>
      <c r="E2312">
        <v>5000</v>
      </c>
      <c r="F2312" t="s">
        <v>18</v>
      </c>
      <c r="G2312">
        <v>333</v>
      </c>
      <c r="H2312">
        <v>1000000</v>
      </c>
      <c r="I2312">
        <v>0.57999999999999996</v>
      </c>
      <c r="J2312" t="s">
        <v>5</v>
      </c>
      <c r="K2312">
        <v>6.3</v>
      </c>
      <c r="L2312">
        <f t="shared" si="36"/>
        <v>9.2063492063492056E-2</v>
      </c>
      <c r="M2312">
        <f>VLOOKUP( CONCATENATE(D2312,E2312),градация!A:D,4,0)</f>
        <v>4</v>
      </c>
      <c r="N2312">
        <f>VLOOKUP( CONCATENATE(G2312,H2312),градация!F:I,4,0)</f>
        <v>3</v>
      </c>
    </row>
    <row r="2313" spans="1:14" x14ac:dyDescent="0.3">
      <c r="A2313" t="s">
        <v>16</v>
      </c>
      <c r="B2313">
        <v>163</v>
      </c>
      <c r="C2313">
        <v>79</v>
      </c>
      <c r="D2313">
        <v>5000</v>
      </c>
      <c r="E2313">
        <v>10000</v>
      </c>
      <c r="F2313" t="s">
        <v>18</v>
      </c>
      <c r="G2313">
        <v>333</v>
      </c>
      <c r="H2313">
        <v>1000000</v>
      </c>
      <c r="I2313">
        <v>0.56999999999999995</v>
      </c>
      <c r="J2313" t="s">
        <v>5</v>
      </c>
      <c r="K2313">
        <v>6.3</v>
      </c>
      <c r="L2313">
        <f t="shared" si="36"/>
        <v>9.0476190476190474E-2</v>
      </c>
      <c r="M2313">
        <f>VLOOKUP( CONCATENATE(D2313,E2313),градация!A:D,4,0)</f>
        <v>5</v>
      </c>
      <c r="N2313">
        <f>VLOOKUP( CONCATENATE(G2313,H2313),градация!F:I,4,0)</f>
        <v>3</v>
      </c>
    </row>
    <row r="2314" spans="1:14" x14ac:dyDescent="0.3">
      <c r="A2314" t="s">
        <v>16</v>
      </c>
      <c r="B2314">
        <v>163</v>
      </c>
      <c r="C2314">
        <v>79</v>
      </c>
      <c r="D2314">
        <v>10000</v>
      </c>
      <c r="E2314">
        <v>100000</v>
      </c>
      <c r="F2314" t="s">
        <v>18</v>
      </c>
      <c r="G2314">
        <v>333</v>
      </c>
      <c r="H2314">
        <v>1000000</v>
      </c>
      <c r="I2314">
        <v>0.56000000000000005</v>
      </c>
      <c r="J2314" t="s">
        <v>5</v>
      </c>
      <c r="K2314">
        <v>6.3</v>
      </c>
      <c r="L2314">
        <f t="shared" si="36"/>
        <v>8.8888888888888906E-2</v>
      </c>
      <c r="M2314">
        <f>VLOOKUP( CONCATENATE(D2314,E2314),градация!A:D,4,0)</f>
        <v>6</v>
      </c>
      <c r="N2314">
        <f>VLOOKUP( CONCATENATE(G2314,H2314),градация!F:I,4,0)</f>
        <v>3</v>
      </c>
    </row>
    <row r="2315" spans="1:14" hidden="1" x14ac:dyDescent="0.3">
      <c r="A2315" t="s">
        <v>16</v>
      </c>
      <c r="B2315">
        <v>141</v>
      </c>
      <c r="C2315">
        <v>79</v>
      </c>
      <c r="D2315">
        <v>0</v>
      </c>
      <c r="E2315">
        <v>5</v>
      </c>
      <c r="F2315" t="s">
        <v>17</v>
      </c>
      <c r="G2315">
        <v>0</v>
      </c>
      <c r="H2315">
        <v>166</v>
      </c>
      <c r="I2315">
        <v>150</v>
      </c>
      <c r="J2315" t="s">
        <v>5</v>
      </c>
      <c r="K2315">
        <v>6.3</v>
      </c>
      <c r="L2315">
        <f t="shared" si="36"/>
        <v>23.80952380952381</v>
      </c>
      <c r="M2315">
        <f>VLOOKUP( CONCATENATE(D2315,E2315),градация!A:D,4,0)</f>
        <v>1</v>
      </c>
      <c r="N2315">
        <f>VLOOKUP( CONCATENATE(G2315,H2315),градация!F:I,4,0)</f>
        <v>1</v>
      </c>
    </row>
    <row r="2316" spans="1:14" hidden="1" x14ac:dyDescent="0.3">
      <c r="A2316" t="s">
        <v>16</v>
      </c>
      <c r="B2316">
        <v>141</v>
      </c>
      <c r="C2316">
        <v>79</v>
      </c>
      <c r="D2316">
        <v>5</v>
      </c>
      <c r="E2316">
        <v>25</v>
      </c>
      <c r="F2316" t="s">
        <v>17</v>
      </c>
      <c r="G2316">
        <v>0</v>
      </c>
      <c r="H2316">
        <v>166</v>
      </c>
      <c r="I2316">
        <v>145</v>
      </c>
      <c r="J2316" t="s">
        <v>5</v>
      </c>
      <c r="K2316">
        <v>6.3</v>
      </c>
      <c r="L2316">
        <f t="shared" si="36"/>
        <v>23.015873015873016</v>
      </c>
      <c r="M2316">
        <f>VLOOKUP( CONCATENATE(D2316,E2316),градация!A:D,4,0)</f>
        <v>2</v>
      </c>
      <c r="N2316">
        <f>VLOOKUP( CONCATENATE(G2316,H2316),градация!F:I,4,0)</f>
        <v>1</v>
      </c>
    </row>
    <row r="2317" spans="1:14" hidden="1" x14ac:dyDescent="0.3">
      <c r="A2317" t="s">
        <v>16</v>
      </c>
      <c r="B2317">
        <v>141</v>
      </c>
      <c r="C2317">
        <v>79</v>
      </c>
      <c r="D2317">
        <v>25</v>
      </c>
      <c r="E2317">
        <v>50</v>
      </c>
      <c r="F2317" t="s">
        <v>17</v>
      </c>
      <c r="G2317">
        <v>0</v>
      </c>
      <c r="H2317">
        <v>166</v>
      </c>
      <c r="I2317">
        <v>140</v>
      </c>
      <c r="J2317" t="s">
        <v>5</v>
      </c>
      <c r="K2317">
        <v>6.3</v>
      </c>
      <c r="L2317">
        <f t="shared" si="36"/>
        <v>22.222222222222221</v>
      </c>
      <c r="M2317">
        <f>VLOOKUP( CONCATENATE(D2317,E2317),градация!A:D,4,0)</f>
        <v>3</v>
      </c>
      <c r="N2317">
        <f>VLOOKUP( CONCATENATE(G2317,H2317),градация!F:I,4,0)</f>
        <v>1</v>
      </c>
    </row>
    <row r="2318" spans="1:14" hidden="1" x14ac:dyDescent="0.3">
      <c r="A2318" t="s">
        <v>16</v>
      </c>
      <c r="B2318">
        <v>141</v>
      </c>
      <c r="C2318">
        <v>79</v>
      </c>
      <c r="D2318">
        <v>0</v>
      </c>
      <c r="E2318">
        <v>5</v>
      </c>
      <c r="F2318" t="s">
        <v>17</v>
      </c>
      <c r="G2318">
        <v>166</v>
      </c>
      <c r="H2318">
        <v>333</v>
      </c>
      <c r="I2318">
        <v>170</v>
      </c>
      <c r="J2318" t="s">
        <v>5</v>
      </c>
      <c r="K2318">
        <v>6.3</v>
      </c>
      <c r="L2318">
        <f t="shared" si="36"/>
        <v>26.984126984126984</v>
      </c>
      <c r="M2318">
        <f>VLOOKUP( CONCATENATE(D2318,E2318),градация!A:D,4,0)</f>
        <v>1</v>
      </c>
      <c r="N2318">
        <f>VLOOKUP( CONCATENATE(G2318,H2318),градация!F:I,4,0)</f>
        <v>2</v>
      </c>
    </row>
    <row r="2319" spans="1:14" hidden="1" x14ac:dyDescent="0.3">
      <c r="A2319" t="s">
        <v>16</v>
      </c>
      <c r="B2319">
        <v>141</v>
      </c>
      <c r="C2319">
        <v>79</v>
      </c>
      <c r="D2319">
        <v>5</v>
      </c>
      <c r="E2319">
        <v>25</v>
      </c>
      <c r="F2319" t="s">
        <v>17</v>
      </c>
      <c r="G2319">
        <v>166</v>
      </c>
      <c r="H2319">
        <v>333</v>
      </c>
      <c r="I2319">
        <v>160</v>
      </c>
      <c r="J2319" t="s">
        <v>5</v>
      </c>
      <c r="K2319">
        <v>6.3</v>
      </c>
      <c r="L2319">
        <f t="shared" si="36"/>
        <v>25.396825396825399</v>
      </c>
      <c r="M2319">
        <f>VLOOKUP( CONCATENATE(D2319,E2319),градация!A:D,4,0)</f>
        <v>2</v>
      </c>
      <c r="N2319">
        <f>VLOOKUP( CONCATENATE(G2319,H2319),градация!F:I,4,0)</f>
        <v>2</v>
      </c>
    </row>
    <row r="2320" spans="1:14" hidden="1" x14ac:dyDescent="0.3">
      <c r="A2320" t="s">
        <v>16</v>
      </c>
      <c r="B2320">
        <v>141</v>
      </c>
      <c r="C2320">
        <v>79</v>
      </c>
      <c r="D2320">
        <v>25</v>
      </c>
      <c r="E2320">
        <v>50</v>
      </c>
      <c r="F2320" t="s">
        <v>17</v>
      </c>
      <c r="G2320">
        <v>166</v>
      </c>
      <c r="H2320">
        <v>333</v>
      </c>
      <c r="I2320">
        <v>150</v>
      </c>
      <c r="J2320" t="s">
        <v>5</v>
      </c>
      <c r="K2320">
        <v>6.3</v>
      </c>
      <c r="L2320">
        <f t="shared" si="36"/>
        <v>23.80952380952381</v>
      </c>
      <c r="M2320">
        <f>VLOOKUP( CONCATENATE(D2320,E2320),градация!A:D,4,0)</f>
        <v>3</v>
      </c>
      <c r="N2320">
        <f>VLOOKUP( CONCATENATE(G2320,H2320),градация!F:I,4,0)</f>
        <v>2</v>
      </c>
    </row>
    <row r="2321" spans="1:14" x14ac:dyDescent="0.3">
      <c r="A2321" t="s">
        <v>16</v>
      </c>
      <c r="B2321">
        <v>141</v>
      </c>
      <c r="C2321">
        <v>79</v>
      </c>
      <c r="D2321">
        <v>0</v>
      </c>
      <c r="E2321">
        <v>5000</v>
      </c>
      <c r="F2321" t="s">
        <v>18</v>
      </c>
      <c r="G2321">
        <v>333</v>
      </c>
      <c r="H2321">
        <v>1000000</v>
      </c>
      <c r="I2321">
        <v>0.48</v>
      </c>
      <c r="J2321" t="s">
        <v>5</v>
      </c>
      <c r="K2321">
        <v>6.3</v>
      </c>
      <c r="L2321">
        <f t="shared" si="36"/>
        <v>7.6190476190476183E-2</v>
      </c>
      <c r="M2321">
        <f>VLOOKUP( CONCATENATE(D2321,E2321),градация!A:D,4,0)</f>
        <v>4</v>
      </c>
      <c r="N2321">
        <f>VLOOKUP( CONCATENATE(G2321,H2321),градация!F:I,4,0)</f>
        <v>3</v>
      </c>
    </row>
    <row r="2322" spans="1:14" x14ac:dyDescent="0.3">
      <c r="A2322" t="s">
        <v>16</v>
      </c>
      <c r="B2322">
        <v>141</v>
      </c>
      <c r="C2322">
        <v>79</v>
      </c>
      <c r="D2322">
        <v>5000</v>
      </c>
      <c r="E2322">
        <v>10000</v>
      </c>
      <c r="F2322" t="s">
        <v>18</v>
      </c>
      <c r="G2322">
        <v>333</v>
      </c>
      <c r="H2322">
        <v>1000000</v>
      </c>
      <c r="I2322">
        <v>0.47</v>
      </c>
      <c r="J2322" t="s">
        <v>5</v>
      </c>
      <c r="K2322">
        <v>6.3</v>
      </c>
      <c r="L2322">
        <f t="shared" si="36"/>
        <v>7.4603174603174602E-2</v>
      </c>
      <c r="M2322">
        <f>VLOOKUP( CONCATENATE(D2322,E2322),градация!A:D,4,0)</f>
        <v>5</v>
      </c>
      <c r="N2322">
        <f>VLOOKUP( CONCATENATE(G2322,H2322),градация!F:I,4,0)</f>
        <v>3</v>
      </c>
    </row>
    <row r="2323" spans="1:14" x14ac:dyDescent="0.3">
      <c r="A2323" t="s">
        <v>16</v>
      </c>
      <c r="B2323">
        <v>141</v>
      </c>
      <c r="C2323">
        <v>79</v>
      </c>
      <c r="D2323">
        <v>10000</v>
      </c>
      <c r="E2323">
        <v>100000</v>
      </c>
      <c r="F2323" t="s">
        <v>18</v>
      </c>
      <c r="G2323">
        <v>333</v>
      </c>
      <c r="H2323">
        <v>1000000</v>
      </c>
      <c r="I2323">
        <v>0.46</v>
      </c>
      <c r="J2323" t="s">
        <v>5</v>
      </c>
      <c r="K2323">
        <v>6.3</v>
      </c>
      <c r="L2323">
        <f t="shared" si="36"/>
        <v>7.301587301587302E-2</v>
      </c>
      <c r="M2323">
        <f>VLOOKUP( CONCATENATE(D2323,E2323),градация!A:D,4,0)</f>
        <v>6</v>
      </c>
      <c r="N2323">
        <f>VLOOKUP( CONCATENATE(G2323,H2323),градация!F:I,4,0)</f>
        <v>3</v>
      </c>
    </row>
    <row r="2324" spans="1:14" hidden="1" x14ac:dyDescent="0.3">
      <c r="A2324" t="s">
        <v>16</v>
      </c>
      <c r="B2324">
        <v>73</v>
      </c>
      <c r="C2324">
        <v>79</v>
      </c>
      <c r="D2324">
        <v>0</v>
      </c>
      <c r="E2324">
        <v>5</v>
      </c>
      <c r="F2324" t="s">
        <v>17</v>
      </c>
      <c r="G2324">
        <v>0</v>
      </c>
      <c r="H2324">
        <v>166</v>
      </c>
      <c r="I2324">
        <v>190</v>
      </c>
      <c r="J2324" t="s">
        <v>5</v>
      </c>
      <c r="K2324">
        <v>6.3</v>
      </c>
      <c r="L2324">
        <f t="shared" si="36"/>
        <v>30.158730158730158</v>
      </c>
      <c r="M2324">
        <f>VLOOKUP( CONCATENATE(D2324,E2324),градация!A:D,4,0)</f>
        <v>1</v>
      </c>
      <c r="N2324">
        <f>VLOOKUP( CONCATENATE(G2324,H2324),градация!F:I,4,0)</f>
        <v>1</v>
      </c>
    </row>
    <row r="2325" spans="1:14" hidden="1" x14ac:dyDescent="0.3">
      <c r="A2325" t="s">
        <v>16</v>
      </c>
      <c r="B2325">
        <v>73</v>
      </c>
      <c r="C2325">
        <v>79</v>
      </c>
      <c r="D2325">
        <v>5</v>
      </c>
      <c r="E2325">
        <v>25</v>
      </c>
      <c r="F2325" t="s">
        <v>17</v>
      </c>
      <c r="G2325">
        <v>0</v>
      </c>
      <c r="H2325">
        <v>166</v>
      </c>
      <c r="I2325">
        <v>185</v>
      </c>
      <c r="J2325" t="s">
        <v>5</v>
      </c>
      <c r="K2325">
        <v>6.3</v>
      </c>
      <c r="L2325">
        <f t="shared" si="36"/>
        <v>29.365079365079367</v>
      </c>
      <c r="M2325">
        <f>VLOOKUP( CONCATENATE(D2325,E2325),градация!A:D,4,0)</f>
        <v>2</v>
      </c>
      <c r="N2325">
        <f>VLOOKUP( CONCATENATE(G2325,H2325),градация!F:I,4,0)</f>
        <v>1</v>
      </c>
    </row>
    <row r="2326" spans="1:14" hidden="1" x14ac:dyDescent="0.3">
      <c r="A2326" t="s">
        <v>16</v>
      </c>
      <c r="B2326">
        <v>73</v>
      </c>
      <c r="C2326">
        <v>79</v>
      </c>
      <c r="D2326">
        <v>25</v>
      </c>
      <c r="E2326">
        <v>50</v>
      </c>
      <c r="F2326" t="s">
        <v>17</v>
      </c>
      <c r="G2326">
        <v>0</v>
      </c>
      <c r="H2326">
        <v>166</v>
      </c>
      <c r="I2326">
        <v>180</v>
      </c>
      <c r="J2326" t="s">
        <v>5</v>
      </c>
      <c r="K2326">
        <v>6.3</v>
      </c>
      <c r="L2326">
        <f t="shared" si="36"/>
        <v>28.571428571428573</v>
      </c>
      <c r="M2326">
        <f>VLOOKUP( CONCATENATE(D2326,E2326),градация!A:D,4,0)</f>
        <v>3</v>
      </c>
      <c r="N2326">
        <f>VLOOKUP( CONCATENATE(G2326,H2326),градация!F:I,4,0)</f>
        <v>1</v>
      </c>
    </row>
    <row r="2327" spans="1:14" hidden="1" x14ac:dyDescent="0.3">
      <c r="A2327" t="s">
        <v>16</v>
      </c>
      <c r="B2327">
        <v>73</v>
      </c>
      <c r="C2327">
        <v>79</v>
      </c>
      <c r="D2327">
        <v>0</v>
      </c>
      <c r="E2327">
        <v>5</v>
      </c>
      <c r="F2327" t="s">
        <v>17</v>
      </c>
      <c r="G2327">
        <v>166</v>
      </c>
      <c r="H2327">
        <v>333</v>
      </c>
      <c r="I2327">
        <v>210</v>
      </c>
      <c r="J2327" t="s">
        <v>5</v>
      </c>
      <c r="K2327">
        <v>6.3</v>
      </c>
      <c r="L2327">
        <f t="shared" si="36"/>
        <v>33.333333333333336</v>
      </c>
      <c r="M2327">
        <f>VLOOKUP( CONCATENATE(D2327,E2327),градация!A:D,4,0)</f>
        <v>1</v>
      </c>
      <c r="N2327">
        <f>VLOOKUP( CONCATENATE(G2327,H2327),градация!F:I,4,0)</f>
        <v>2</v>
      </c>
    </row>
    <row r="2328" spans="1:14" hidden="1" x14ac:dyDescent="0.3">
      <c r="A2328" t="s">
        <v>16</v>
      </c>
      <c r="B2328">
        <v>73</v>
      </c>
      <c r="C2328">
        <v>79</v>
      </c>
      <c r="D2328">
        <v>5</v>
      </c>
      <c r="E2328">
        <v>25</v>
      </c>
      <c r="F2328" t="s">
        <v>17</v>
      </c>
      <c r="G2328">
        <v>166</v>
      </c>
      <c r="H2328">
        <v>333</v>
      </c>
      <c r="I2328">
        <v>200</v>
      </c>
      <c r="J2328" t="s">
        <v>5</v>
      </c>
      <c r="K2328">
        <v>6.3</v>
      </c>
      <c r="L2328">
        <f t="shared" si="36"/>
        <v>31.746031746031747</v>
      </c>
      <c r="M2328">
        <f>VLOOKUP( CONCATENATE(D2328,E2328),градация!A:D,4,0)</f>
        <v>2</v>
      </c>
      <c r="N2328">
        <f>VLOOKUP( CONCATENATE(G2328,H2328),градация!F:I,4,0)</f>
        <v>2</v>
      </c>
    </row>
    <row r="2329" spans="1:14" hidden="1" x14ac:dyDescent="0.3">
      <c r="A2329" t="s">
        <v>16</v>
      </c>
      <c r="B2329">
        <v>73</v>
      </c>
      <c r="C2329">
        <v>79</v>
      </c>
      <c r="D2329">
        <v>25</v>
      </c>
      <c r="E2329">
        <v>50</v>
      </c>
      <c r="F2329" t="s">
        <v>17</v>
      </c>
      <c r="G2329">
        <v>166</v>
      </c>
      <c r="H2329">
        <v>333</v>
      </c>
      <c r="I2329">
        <v>190</v>
      </c>
      <c r="J2329" t="s">
        <v>5</v>
      </c>
      <c r="K2329">
        <v>6.3</v>
      </c>
      <c r="L2329">
        <f t="shared" si="36"/>
        <v>30.158730158730158</v>
      </c>
      <c r="M2329">
        <f>VLOOKUP( CONCATENATE(D2329,E2329),градация!A:D,4,0)</f>
        <v>3</v>
      </c>
      <c r="N2329">
        <f>VLOOKUP( CONCATENATE(G2329,H2329),градация!F:I,4,0)</f>
        <v>2</v>
      </c>
    </row>
    <row r="2330" spans="1:14" x14ac:dyDescent="0.3">
      <c r="A2330" t="s">
        <v>16</v>
      </c>
      <c r="B2330">
        <v>73</v>
      </c>
      <c r="C2330">
        <v>79</v>
      </c>
      <c r="D2330">
        <v>0</v>
      </c>
      <c r="E2330">
        <v>5000</v>
      </c>
      <c r="F2330" t="s">
        <v>18</v>
      </c>
      <c r="G2330">
        <v>333</v>
      </c>
      <c r="H2330">
        <v>1000000</v>
      </c>
      <c r="I2330">
        <v>0.53</v>
      </c>
      <c r="J2330" t="s">
        <v>5</v>
      </c>
      <c r="K2330">
        <v>6.3</v>
      </c>
      <c r="L2330">
        <f t="shared" si="36"/>
        <v>8.4126984126984133E-2</v>
      </c>
      <c r="M2330">
        <f>VLOOKUP( CONCATENATE(D2330,E2330),градация!A:D,4,0)</f>
        <v>4</v>
      </c>
      <c r="N2330">
        <f>VLOOKUP( CONCATENATE(G2330,H2330),градация!F:I,4,0)</f>
        <v>3</v>
      </c>
    </row>
    <row r="2331" spans="1:14" x14ac:dyDescent="0.3">
      <c r="A2331" t="s">
        <v>16</v>
      </c>
      <c r="B2331">
        <v>73</v>
      </c>
      <c r="C2331">
        <v>79</v>
      </c>
      <c r="D2331">
        <v>5000</v>
      </c>
      <c r="E2331">
        <v>10000</v>
      </c>
      <c r="F2331" t="s">
        <v>18</v>
      </c>
      <c r="G2331">
        <v>333</v>
      </c>
      <c r="H2331">
        <v>1000000</v>
      </c>
      <c r="I2331">
        <v>0.52</v>
      </c>
      <c r="J2331" t="s">
        <v>5</v>
      </c>
      <c r="K2331">
        <v>6.3</v>
      </c>
      <c r="L2331">
        <f t="shared" si="36"/>
        <v>8.2539682539682552E-2</v>
      </c>
      <c r="M2331">
        <f>VLOOKUP( CONCATENATE(D2331,E2331),градация!A:D,4,0)</f>
        <v>5</v>
      </c>
      <c r="N2331">
        <f>VLOOKUP( CONCATENATE(G2331,H2331),градация!F:I,4,0)</f>
        <v>3</v>
      </c>
    </row>
    <row r="2332" spans="1:14" x14ac:dyDescent="0.3">
      <c r="A2332" t="s">
        <v>16</v>
      </c>
      <c r="B2332">
        <v>73</v>
      </c>
      <c r="C2332">
        <v>79</v>
      </c>
      <c r="D2332">
        <v>10000</v>
      </c>
      <c r="E2332">
        <v>100000</v>
      </c>
      <c r="F2332" t="s">
        <v>18</v>
      </c>
      <c r="G2332">
        <v>333</v>
      </c>
      <c r="H2332">
        <v>1000000</v>
      </c>
      <c r="I2332">
        <v>0.51</v>
      </c>
      <c r="J2332" t="s">
        <v>5</v>
      </c>
      <c r="K2332">
        <v>6.3</v>
      </c>
      <c r="L2332">
        <f t="shared" si="36"/>
        <v>8.0952380952380956E-2</v>
      </c>
      <c r="M2332">
        <f>VLOOKUP( CONCATENATE(D2332,E2332),градация!A:D,4,0)</f>
        <v>6</v>
      </c>
      <c r="N2332">
        <f>VLOOKUP( CONCATENATE(G2332,H2332),градация!F:I,4,0)</f>
        <v>3</v>
      </c>
    </row>
    <row r="2333" spans="1:14" hidden="1" x14ac:dyDescent="0.3">
      <c r="A2333" t="s">
        <v>16</v>
      </c>
      <c r="B2333">
        <v>74</v>
      </c>
      <c r="C2333">
        <v>79</v>
      </c>
      <c r="D2333">
        <v>0</v>
      </c>
      <c r="E2333">
        <v>5</v>
      </c>
      <c r="F2333" t="s">
        <v>17</v>
      </c>
      <c r="G2333">
        <v>0</v>
      </c>
      <c r="H2333">
        <v>166</v>
      </c>
      <c r="I2333">
        <v>155</v>
      </c>
      <c r="J2333" t="s">
        <v>5</v>
      </c>
      <c r="K2333">
        <v>6.3</v>
      </c>
      <c r="L2333">
        <f t="shared" si="36"/>
        <v>24.603174603174605</v>
      </c>
      <c r="M2333">
        <f>VLOOKUP( CONCATENATE(D2333,E2333),градация!A:D,4,0)</f>
        <v>1</v>
      </c>
      <c r="N2333">
        <f>VLOOKUP( CONCATENATE(G2333,H2333),градация!F:I,4,0)</f>
        <v>1</v>
      </c>
    </row>
    <row r="2334" spans="1:14" hidden="1" x14ac:dyDescent="0.3">
      <c r="A2334" t="s">
        <v>16</v>
      </c>
      <c r="B2334">
        <v>74</v>
      </c>
      <c r="C2334">
        <v>79</v>
      </c>
      <c r="D2334">
        <v>5</v>
      </c>
      <c r="E2334">
        <v>25</v>
      </c>
      <c r="F2334" t="s">
        <v>17</v>
      </c>
      <c r="G2334">
        <v>0</v>
      </c>
      <c r="H2334">
        <v>166</v>
      </c>
      <c r="I2334">
        <v>150</v>
      </c>
      <c r="J2334" t="s">
        <v>5</v>
      </c>
      <c r="K2334">
        <v>6.3</v>
      </c>
      <c r="L2334">
        <f t="shared" si="36"/>
        <v>23.80952380952381</v>
      </c>
      <c r="M2334">
        <f>VLOOKUP( CONCATENATE(D2334,E2334),градация!A:D,4,0)</f>
        <v>2</v>
      </c>
      <c r="N2334">
        <f>VLOOKUP( CONCATENATE(G2334,H2334),градация!F:I,4,0)</f>
        <v>1</v>
      </c>
    </row>
    <row r="2335" spans="1:14" hidden="1" x14ac:dyDescent="0.3">
      <c r="A2335" t="s">
        <v>16</v>
      </c>
      <c r="B2335">
        <v>74</v>
      </c>
      <c r="C2335">
        <v>79</v>
      </c>
      <c r="D2335">
        <v>25</v>
      </c>
      <c r="E2335">
        <v>50</v>
      </c>
      <c r="F2335" t="s">
        <v>17</v>
      </c>
      <c r="G2335">
        <v>0</v>
      </c>
      <c r="H2335">
        <v>166</v>
      </c>
      <c r="I2335">
        <v>145</v>
      </c>
      <c r="J2335" t="s">
        <v>5</v>
      </c>
      <c r="K2335">
        <v>6.3</v>
      </c>
      <c r="L2335">
        <f t="shared" si="36"/>
        <v>23.015873015873016</v>
      </c>
      <c r="M2335">
        <f>VLOOKUP( CONCATENATE(D2335,E2335),градация!A:D,4,0)</f>
        <v>3</v>
      </c>
      <c r="N2335">
        <f>VLOOKUP( CONCATENATE(G2335,H2335),градация!F:I,4,0)</f>
        <v>1</v>
      </c>
    </row>
    <row r="2336" spans="1:14" hidden="1" x14ac:dyDescent="0.3">
      <c r="A2336" t="s">
        <v>16</v>
      </c>
      <c r="B2336">
        <v>74</v>
      </c>
      <c r="C2336">
        <v>79</v>
      </c>
      <c r="D2336">
        <v>0</v>
      </c>
      <c r="E2336">
        <v>5</v>
      </c>
      <c r="F2336" t="s">
        <v>17</v>
      </c>
      <c r="G2336">
        <v>166</v>
      </c>
      <c r="H2336">
        <v>333</v>
      </c>
      <c r="I2336">
        <v>175</v>
      </c>
      <c r="J2336" t="s">
        <v>5</v>
      </c>
      <c r="K2336">
        <v>6.3</v>
      </c>
      <c r="L2336">
        <f t="shared" si="36"/>
        <v>27.777777777777779</v>
      </c>
      <c r="M2336">
        <f>VLOOKUP( CONCATENATE(D2336,E2336),градация!A:D,4,0)</f>
        <v>1</v>
      </c>
      <c r="N2336">
        <f>VLOOKUP( CONCATENATE(G2336,H2336),градация!F:I,4,0)</f>
        <v>2</v>
      </c>
    </row>
    <row r="2337" spans="1:14" hidden="1" x14ac:dyDescent="0.3">
      <c r="A2337" t="s">
        <v>16</v>
      </c>
      <c r="B2337">
        <v>74</v>
      </c>
      <c r="C2337">
        <v>79</v>
      </c>
      <c r="D2337">
        <v>5</v>
      </c>
      <c r="E2337">
        <v>25</v>
      </c>
      <c r="F2337" t="s">
        <v>17</v>
      </c>
      <c r="G2337">
        <v>166</v>
      </c>
      <c r="H2337">
        <v>333</v>
      </c>
      <c r="I2337">
        <v>165</v>
      </c>
      <c r="J2337" t="s">
        <v>5</v>
      </c>
      <c r="K2337">
        <v>6.3</v>
      </c>
      <c r="L2337">
        <f t="shared" si="36"/>
        <v>26.19047619047619</v>
      </c>
      <c r="M2337">
        <f>VLOOKUP( CONCATENATE(D2337,E2337),градация!A:D,4,0)</f>
        <v>2</v>
      </c>
      <c r="N2337">
        <f>VLOOKUP( CONCATENATE(G2337,H2337),градация!F:I,4,0)</f>
        <v>2</v>
      </c>
    </row>
    <row r="2338" spans="1:14" hidden="1" x14ac:dyDescent="0.3">
      <c r="A2338" t="s">
        <v>16</v>
      </c>
      <c r="B2338">
        <v>74</v>
      </c>
      <c r="C2338">
        <v>79</v>
      </c>
      <c r="D2338">
        <v>25</v>
      </c>
      <c r="E2338">
        <v>50</v>
      </c>
      <c r="F2338" t="s">
        <v>17</v>
      </c>
      <c r="G2338">
        <v>166</v>
      </c>
      <c r="H2338">
        <v>333</v>
      </c>
      <c r="I2338">
        <v>155</v>
      </c>
      <c r="J2338" t="s">
        <v>5</v>
      </c>
      <c r="K2338">
        <v>6.3</v>
      </c>
      <c r="L2338">
        <f t="shared" si="36"/>
        <v>24.603174603174605</v>
      </c>
      <c r="M2338">
        <f>VLOOKUP( CONCATENATE(D2338,E2338),градация!A:D,4,0)</f>
        <v>3</v>
      </c>
      <c r="N2338">
        <f>VLOOKUP( CONCATENATE(G2338,H2338),градация!F:I,4,0)</f>
        <v>2</v>
      </c>
    </row>
    <row r="2339" spans="1:14" x14ac:dyDescent="0.3">
      <c r="A2339" t="s">
        <v>16</v>
      </c>
      <c r="B2339">
        <v>74</v>
      </c>
      <c r="C2339">
        <v>79</v>
      </c>
      <c r="D2339">
        <v>0</v>
      </c>
      <c r="E2339">
        <v>5000</v>
      </c>
      <c r="F2339" t="s">
        <v>18</v>
      </c>
      <c r="G2339">
        <v>333</v>
      </c>
      <c r="H2339">
        <v>1000000</v>
      </c>
      <c r="I2339">
        <v>0.47</v>
      </c>
      <c r="J2339" t="s">
        <v>5</v>
      </c>
      <c r="K2339">
        <v>6.3</v>
      </c>
      <c r="L2339">
        <f t="shared" si="36"/>
        <v>7.4603174603174602E-2</v>
      </c>
      <c r="M2339">
        <f>VLOOKUP( CONCATENATE(D2339,E2339),градация!A:D,4,0)</f>
        <v>4</v>
      </c>
      <c r="N2339">
        <f>VLOOKUP( CONCATENATE(G2339,H2339),градация!F:I,4,0)</f>
        <v>3</v>
      </c>
    </row>
    <row r="2340" spans="1:14" x14ac:dyDescent="0.3">
      <c r="A2340" t="s">
        <v>16</v>
      </c>
      <c r="B2340">
        <v>74</v>
      </c>
      <c r="C2340">
        <v>79</v>
      </c>
      <c r="D2340">
        <v>5000</v>
      </c>
      <c r="E2340">
        <v>10000</v>
      </c>
      <c r="F2340" t="s">
        <v>18</v>
      </c>
      <c r="G2340">
        <v>333</v>
      </c>
      <c r="H2340">
        <v>1000000</v>
      </c>
      <c r="I2340">
        <v>0.46</v>
      </c>
      <c r="J2340" t="s">
        <v>5</v>
      </c>
      <c r="K2340">
        <v>6.3</v>
      </c>
      <c r="L2340">
        <f t="shared" si="36"/>
        <v>7.301587301587302E-2</v>
      </c>
      <c r="M2340">
        <f>VLOOKUP( CONCATENATE(D2340,E2340),градация!A:D,4,0)</f>
        <v>5</v>
      </c>
      <c r="N2340">
        <f>VLOOKUP( CONCATENATE(G2340,H2340),градация!F:I,4,0)</f>
        <v>3</v>
      </c>
    </row>
    <row r="2341" spans="1:14" x14ac:dyDescent="0.3">
      <c r="A2341" t="s">
        <v>16</v>
      </c>
      <c r="B2341">
        <v>74</v>
      </c>
      <c r="C2341">
        <v>79</v>
      </c>
      <c r="D2341">
        <v>10000</v>
      </c>
      <c r="E2341">
        <v>100000</v>
      </c>
      <c r="F2341" t="s">
        <v>18</v>
      </c>
      <c r="G2341">
        <v>333</v>
      </c>
      <c r="H2341">
        <v>1000000</v>
      </c>
      <c r="I2341">
        <v>0.45</v>
      </c>
      <c r="J2341" t="s">
        <v>5</v>
      </c>
      <c r="K2341">
        <v>6.3</v>
      </c>
      <c r="L2341">
        <f t="shared" si="36"/>
        <v>7.1428571428571438E-2</v>
      </c>
      <c r="M2341">
        <f>VLOOKUP( CONCATENATE(D2341,E2341),градация!A:D,4,0)</f>
        <v>6</v>
      </c>
      <c r="N2341">
        <f>VLOOKUP( CONCATENATE(G2341,H2341),градация!F:I,4,0)</f>
        <v>3</v>
      </c>
    </row>
    <row r="2342" spans="1:14" hidden="1" x14ac:dyDescent="0.3">
      <c r="A2342" t="s">
        <v>16</v>
      </c>
      <c r="B2342">
        <v>143</v>
      </c>
      <c r="C2342">
        <v>79</v>
      </c>
      <c r="D2342">
        <v>0</v>
      </c>
      <c r="E2342">
        <v>5</v>
      </c>
      <c r="F2342" t="s">
        <v>17</v>
      </c>
      <c r="G2342">
        <v>0</v>
      </c>
      <c r="H2342">
        <v>166</v>
      </c>
      <c r="I2342">
        <v>155</v>
      </c>
      <c r="J2342" t="s">
        <v>5</v>
      </c>
      <c r="K2342">
        <v>6.3</v>
      </c>
      <c r="L2342">
        <f t="shared" si="36"/>
        <v>24.603174603174605</v>
      </c>
      <c r="M2342">
        <f>VLOOKUP( CONCATENATE(D2342,E2342),градация!A:D,4,0)</f>
        <v>1</v>
      </c>
      <c r="N2342">
        <f>VLOOKUP( CONCATENATE(G2342,H2342),градация!F:I,4,0)</f>
        <v>1</v>
      </c>
    </row>
    <row r="2343" spans="1:14" hidden="1" x14ac:dyDescent="0.3">
      <c r="A2343" t="s">
        <v>16</v>
      </c>
      <c r="B2343">
        <v>143</v>
      </c>
      <c r="C2343">
        <v>79</v>
      </c>
      <c r="D2343">
        <v>5</v>
      </c>
      <c r="E2343">
        <v>25</v>
      </c>
      <c r="F2343" t="s">
        <v>17</v>
      </c>
      <c r="G2343">
        <v>0</v>
      </c>
      <c r="H2343">
        <v>166</v>
      </c>
      <c r="I2343">
        <v>150</v>
      </c>
      <c r="J2343" t="s">
        <v>5</v>
      </c>
      <c r="K2343">
        <v>6.3</v>
      </c>
      <c r="L2343">
        <f t="shared" si="36"/>
        <v>23.80952380952381</v>
      </c>
      <c r="M2343">
        <f>VLOOKUP( CONCATENATE(D2343,E2343),градация!A:D,4,0)</f>
        <v>2</v>
      </c>
      <c r="N2343">
        <f>VLOOKUP( CONCATENATE(G2343,H2343),градация!F:I,4,0)</f>
        <v>1</v>
      </c>
    </row>
    <row r="2344" spans="1:14" hidden="1" x14ac:dyDescent="0.3">
      <c r="A2344" t="s">
        <v>16</v>
      </c>
      <c r="B2344">
        <v>143</v>
      </c>
      <c r="C2344">
        <v>79</v>
      </c>
      <c r="D2344">
        <v>25</v>
      </c>
      <c r="E2344">
        <v>50</v>
      </c>
      <c r="F2344" t="s">
        <v>17</v>
      </c>
      <c r="G2344">
        <v>0</v>
      </c>
      <c r="H2344">
        <v>166</v>
      </c>
      <c r="I2344">
        <v>145</v>
      </c>
      <c r="J2344" t="s">
        <v>5</v>
      </c>
      <c r="K2344">
        <v>6.3</v>
      </c>
      <c r="L2344">
        <f t="shared" si="36"/>
        <v>23.015873015873016</v>
      </c>
      <c r="M2344">
        <f>VLOOKUP( CONCATENATE(D2344,E2344),градация!A:D,4,0)</f>
        <v>3</v>
      </c>
      <c r="N2344">
        <f>VLOOKUP( CONCATENATE(G2344,H2344),градация!F:I,4,0)</f>
        <v>1</v>
      </c>
    </row>
    <row r="2345" spans="1:14" hidden="1" x14ac:dyDescent="0.3">
      <c r="A2345" t="s">
        <v>16</v>
      </c>
      <c r="B2345">
        <v>143</v>
      </c>
      <c r="C2345">
        <v>79</v>
      </c>
      <c r="D2345">
        <v>0</v>
      </c>
      <c r="E2345">
        <v>5</v>
      </c>
      <c r="F2345" t="s">
        <v>17</v>
      </c>
      <c r="G2345">
        <v>166</v>
      </c>
      <c r="H2345">
        <v>333</v>
      </c>
      <c r="I2345">
        <v>175</v>
      </c>
      <c r="J2345" t="s">
        <v>5</v>
      </c>
      <c r="K2345">
        <v>6.3</v>
      </c>
      <c r="L2345">
        <f t="shared" si="36"/>
        <v>27.777777777777779</v>
      </c>
      <c r="M2345">
        <f>VLOOKUP( CONCATENATE(D2345,E2345),градация!A:D,4,0)</f>
        <v>1</v>
      </c>
      <c r="N2345">
        <f>VLOOKUP( CONCATENATE(G2345,H2345),градация!F:I,4,0)</f>
        <v>2</v>
      </c>
    </row>
    <row r="2346" spans="1:14" hidden="1" x14ac:dyDescent="0.3">
      <c r="A2346" t="s">
        <v>16</v>
      </c>
      <c r="B2346">
        <v>143</v>
      </c>
      <c r="C2346">
        <v>79</v>
      </c>
      <c r="D2346">
        <v>5</v>
      </c>
      <c r="E2346">
        <v>25</v>
      </c>
      <c r="F2346" t="s">
        <v>17</v>
      </c>
      <c r="G2346">
        <v>166</v>
      </c>
      <c r="H2346">
        <v>333</v>
      </c>
      <c r="I2346">
        <v>165</v>
      </c>
      <c r="J2346" t="s">
        <v>5</v>
      </c>
      <c r="K2346">
        <v>6.3</v>
      </c>
      <c r="L2346">
        <f t="shared" si="36"/>
        <v>26.19047619047619</v>
      </c>
      <c r="M2346">
        <f>VLOOKUP( CONCATENATE(D2346,E2346),градация!A:D,4,0)</f>
        <v>2</v>
      </c>
      <c r="N2346">
        <f>VLOOKUP( CONCATENATE(G2346,H2346),градация!F:I,4,0)</f>
        <v>2</v>
      </c>
    </row>
    <row r="2347" spans="1:14" hidden="1" x14ac:dyDescent="0.3">
      <c r="A2347" t="s">
        <v>16</v>
      </c>
      <c r="B2347">
        <v>143</v>
      </c>
      <c r="C2347">
        <v>79</v>
      </c>
      <c r="D2347">
        <v>25</v>
      </c>
      <c r="E2347">
        <v>50</v>
      </c>
      <c r="F2347" t="s">
        <v>17</v>
      </c>
      <c r="G2347">
        <v>166</v>
      </c>
      <c r="H2347">
        <v>333</v>
      </c>
      <c r="I2347">
        <v>155</v>
      </c>
      <c r="J2347" t="s">
        <v>5</v>
      </c>
      <c r="K2347">
        <v>6.3</v>
      </c>
      <c r="L2347">
        <f t="shared" si="36"/>
        <v>24.603174603174605</v>
      </c>
      <c r="M2347">
        <f>VLOOKUP( CONCATENATE(D2347,E2347),градация!A:D,4,0)</f>
        <v>3</v>
      </c>
      <c r="N2347">
        <f>VLOOKUP( CONCATENATE(G2347,H2347),градация!F:I,4,0)</f>
        <v>2</v>
      </c>
    </row>
    <row r="2348" spans="1:14" x14ac:dyDescent="0.3">
      <c r="A2348" t="s">
        <v>16</v>
      </c>
      <c r="B2348">
        <v>143</v>
      </c>
      <c r="C2348">
        <v>79</v>
      </c>
      <c r="D2348">
        <v>0</v>
      </c>
      <c r="E2348">
        <v>5000</v>
      </c>
      <c r="F2348" t="s">
        <v>18</v>
      </c>
      <c r="G2348">
        <v>333</v>
      </c>
      <c r="H2348">
        <v>1000000</v>
      </c>
      <c r="I2348">
        <v>0.46</v>
      </c>
      <c r="J2348" t="s">
        <v>5</v>
      </c>
      <c r="K2348">
        <v>6.3</v>
      </c>
      <c r="L2348">
        <f t="shared" si="36"/>
        <v>7.301587301587302E-2</v>
      </c>
      <c r="M2348">
        <f>VLOOKUP( CONCATENATE(D2348,E2348),градация!A:D,4,0)</f>
        <v>4</v>
      </c>
      <c r="N2348">
        <f>VLOOKUP( CONCATENATE(G2348,H2348),градация!F:I,4,0)</f>
        <v>3</v>
      </c>
    </row>
    <row r="2349" spans="1:14" x14ac:dyDescent="0.3">
      <c r="A2349" t="s">
        <v>16</v>
      </c>
      <c r="B2349">
        <v>143</v>
      </c>
      <c r="C2349">
        <v>79</v>
      </c>
      <c r="D2349">
        <v>5000</v>
      </c>
      <c r="E2349">
        <v>10000</v>
      </c>
      <c r="F2349" t="s">
        <v>18</v>
      </c>
      <c r="G2349">
        <v>333</v>
      </c>
      <c r="H2349">
        <v>1000000</v>
      </c>
      <c r="I2349">
        <v>0.45</v>
      </c>
      <c r="J2349" t="s">
        <v>5</v>
      </c>
      <c r="K2349">
        <v>6.3</v>
      </c>
      <c r="L2349">
        <f t="shared" si="36"/>
        <v>7.1428571428571438E-2</v>
      </c>
      <c r="M2349">
        <f>VLOOKUP( CONCATENATE(D2349,E2349),градация!A:D,4,0)</f>
        <v>5</v>
      </c>
      <c r="N2349">
        <f>VLOOKUP( CONCATENATE(G2349,H2349),градация!F:I,4,0)</f>
        <v>3</v>
      </c>
    </row>
    <row r="2350" spans="1:14" x14ac:dyDescent="0.3">
      <c r="A2350" t="s">
        <v>16</v>
      </c>
      <c r="B2350">
        <v>143</v>
      </c>
      <c r="C2350">
        <v>79</v>
      </c>
      <c r="D2350">
        <v>10000</v>
      </c>
      <c r="E2350">
        <v>100000</v>
      </c>
      <c r="F2350" t="s">
        <v>18</v>
      </c>
      <c r="G2350">
        <v>333</v>
      </c>
      <c r="H2350">
        <v>1000000</v>
      </c>
      <c r="I2350">
        <v>0.44</v>
      </c>
      <c r="J2350" t="s">
        <v>5</v>
      </c>
      <c r="K2350">
        <v>6.3</v>
      </c>
      <c r="L2350">
        <f t="shared" si="36"/>
        <v>6.9841269841269843E-2</v>
      </c>
      <c r="M2350">
        <f>VLOOKUP( CONCATENATE(D2350,E2350),градация!A:D,4,0)</f>
        <v>6</v>
      </c>
      <c r="N2350">
        <f>VLOOKUP( CONCATENATE(G2350,H2350),градация!F:I,4,0)</f>
        <v>3</v>
      </c>
    </row>
    <row r="2351" spans="1:14" hidden="1" x14ac:dyDescent="0.3">
      <c r="A2351" t="s">
        <v>16</v>
      </c>
      <c r="B2351">
        <v>75</v>
      </c>
      <c r="C2351">
        <v>79</v>
      </c>
      <c r="D2351">
        <v>0</v>
      </c>
      <c r="E2351">
        <v>5</v>
      </c>
      <c r="F2351" t="s">
        <v>17</v>
      </c>
      <c r="G2351">
        <v>0</v>
      </c>
      <c r="H2351">
        <v>166</v>
      </c>
      <c r="I2351">
        <v>155</v>
      </c>
      <c r="J2351" t="s">
        <v>5</v>
      </c>
      <c r="K2351">
        <v>6.3</v>
      </c>
      <c r="L2351">
        <f t="shared" si="36"/>
        <v>24.603174603174605</v>
      </c>
      <c r="M2351">
        <f>VLOOKUP( CONCATENATE(D2351,E2351),градация!A:D,4,0)</f>
        <v>1</v>
      </c>
      <c r="N2351">
        <f>VLOOKUP( CONCATENATE(G2351,H2351),градация!F:I,4,0)</f>
        <v>1</v>
      </c>
    </row>
    <row r="2352" spans="1:14" hidden="1" x14ac:dyDescent="0.3">
      <c r="A2352" t="s">
        <v>16</v>
      </c>
      <c r="B2352">
        <v>75</v>
      </c>
      <c r="C2352">
        <v>79</v>
      </c>
      <c r="D2352">
        <v>5</v>
      </c>
      <c r="E2352">
        <v>25</v>
      </c>
      <c r="F2352" t="s">
        <v>17</v>
      </c>
      <c r="G2352">
        <v>0</v>
      </c>
      <c r="H2352">
        <v>166</v>
      </c>
      <c r="I2352">
        <v>150</v>
      </c>
      <c r="J2352" t="s">
        <v>5</v>
      </c>
      <c r="K2352">
        <v>6.3</v>
      </c>
      <c r="L2352">
        <f t="shared" si="36"/>
        <v>23.80952380952381</v>
      </c>
      <c r="M2352">
        <f>VLOOKUP( CONCATENATE(D2352,E2352),градация!A:D,4,0)</f>
        <v>2</v>
      </c>
      <c r="N2352">
        <f>VLOOKUP( CONCATENATE(G2352,H2352),градация!F:I,4,0)</f>
        <v>1</v>
      </c>
    </row>
    <row r="2353" spans="1:14" hidden="1" x14ac:dyDescent="0.3">
      <c r="A2353" t="s">
        <v>16</v>
      </c>
      <c r="B2353">
        <v>75</v>
      </c>
      <c r="C2353">
        <v>79</v>
      </c>
      <c r="D2353">
        <v>25</v>
      </c>
      <c r="E2353">
        <v>50</v>
      </c>
      <c r="F2353" t="s">
        <v>17</v>
      </c>
      <c r="G2353">
        <v>0</v>
      </c>
      <c r="H2353">
        <v>166</v>
      </c>
      <c r="I2353">
        <v>145</v>
      </c>
      <c r="J2353" t="s">
        <v>5</v>
      </c>
      <c r="K2353">
        <v>6.3</v>
      </c>
      <c r="L2353">
        <f t="shared" si="36"/>
        <v>23.015873015873016</v>
      </c>
      <c r="M2353">
        <f>VLOOKUP( CONCATENATE(D2353,E2353),градация!A:D,4,0)</f>
        <v>3</v>
      </c>
      <c r="N2353">
        <f>VLOOKUP( CONCATENATE(G2353,H2353),градация!F:I,4,0)</f>
        <v>1</v>
      </c>
    </row>
    <row r="2354" spans="1:14" hidden="1" x14ac:dyDescent="0.3">
      <c r="A2354" t="s">
        <v>16</v>
      </c>
      <c r="B2354">
        <v>75</v>
      </c>
      <c r="C2354">
        <v>79</v>
      </c>
      <c r="D2354">
        <v>0</v>
      </c>
      <c r="E2354">
        <v>5</v>
      </c>
      <c r="F2354" t="s">
        <v>17</v>
      </c>
      <c r="G2354">
        <v>166</v>
      </c>
      <c r="H2354">
        <v>333</v>
      </c>
      <c r="I2354">
        <v>175</v>
      </c>
      <c r="J2354" t="s">
        <v>5</v>
      </c>
      <c r="K2354">
        <v>6.3</v>
      </c>
      <c r="L2354">
        <f t="shared" si="36"/>
        <v>27.777777777777779</v>
      </c>
      <c r="M2354">
        <f>VLOOKUP( CONCATENATE(D2354,E2354),градация!A:D,4,0)</f>
        <v>1</v>
      </c>
      <c r="N2354">
        <f>VLOOKUP( CONCATENATE(G2354,H2354),градация!F:I,4,0)</f>
        <v>2</v>
      </c>
    </row>
    <row r="2355" spans="1:14" hidden="1" x14ac:dyDescent="0.3">
      <c r="A2355" t="s">
        <v>16</v>
      </c>
      <c r="B2355">
        <v>75</v>
      </c>
      <c r="C2355">
        <v>79</v>
      </c>
      <c r="D2355">
        <v>5</v>
      </c>
      <c r="E2355">
        <v>25</v>
      </c>
      <c r="F2355" t="s">
        <v>17</v>
      </c>
      <c r="G2355">
        <v>166</v>
      </c>
      <c r="H2355">
        <v>333</v>
      </c>
      <c r="I2355">
        <v>165</v>
      </c>
      <c r="J2355" t="s">
        <v>5</v>
      </c>
      <c r="K2355">
        <v>6.3</v>
      </c>
      <c r="L2355">
        <f t="shared" si="36"/>
        <v>26.19047619047619</v>
      </c>
      <c r="M2355">
        <f>VLOOKUP( CONCATENATE(D2355,E2355),градация!A:D,4,0)</f>
        <v>2</v>
      </c>
      <c r="N2355">
        <f>VLOOKUP( CONCATENATE(G2355,H2355),градация!F:I,4,0)</f>
        <v>2</v>
      </c>
    </row>
    <row r="2356" spans="1:14" hidden="1" x14ac:dyDescent="0.3">
      <c r="A2356" t="s">
        <v>16</v>
      </c>
      <c r="B2356">
        <v>75</v>
      </c>
      <c r="C2356">
        <v>79</v>
      </c>
      <c r="D2356">
        <v>25</v>
      </c>
      <c r="E2356">
        <v>50</v>
      </c>
      <c r="F2356" t="s">
        <v>17</v>
      </c>
      <c r="G2356">
        <v>166</v>
      </c>
      <c r="H2356">
        <v>333</v>
      </c>
      <c r="I2356">
        <v>155</v>
      </c>
      <c r="J2356" t="s">
        <v>5</v>
      </c>
      <c r="K2356">
        <v>6.3</v>
      </c>
      <c r="L2356">
        <f t="shared" si="36"/>
        <v>24.603174603174605</v>
      </c>
      <c r="M2356">
        <f>VLOOKUP( CONCATENATE(D2356,E2356),градация!A:D,4,0)</f>
        <v>3</v>
      </c>
      <c r="N2356">
        <f>VLOOKUP( CONCATENATE(G2356,H2356),градация!F:I,4,0)</f>
        <v>2</v>
      </c>
    </row>
    <row r="2357" spans="1:14" x14ac:dyDescent="0.3">
      <c r="A2357" t="s">
        <v>16</v>
      </c>
      <c r="B2357">
        <v>75</v>
      </c>
      <c r="C2357">
        <v>79</v>
      </c>
      <c r="D2357">
        <v>0</v>
      </c>
      <c r="E2357">
        <v>5000</v>
      </c>
      <c r="F2357" t="s">
        <v>18</v>
      </c>
      <c r="G2357">
        <v>333</v>
      </c>
      <c r="H2357">
        <v>1000000</v>
      </c>
      <c r="I2357">
        <v>0.46</v>
      </c>
      <c r="J2357" t="s">
        <v>5</v>
      </c>
      <c r="K2357">
        <v>6.3</v>
      </c>
      <c r="L2357">
        <f t="shared" si="36"/>
        <v>7.301587301587302E-2</v>
      </c>
      <c r="M2357">
        <f>VLOOKUP( CONCATENATE(D2357,E2357),градация!A:D,4,0)</f>
        <v>4</v>
      </c>
      <c r="N2357">
        <f>VLOOKUP( CONCATENATE(G2357,H2357),градация!F:I,4,0)</f>
        <v>3</v>
      </c>
    </row>
    <row r="2358" spans="1:14" x14ac:dyDescent="0.3">
      <c r="A2358" t="s">
        <v>16</v>
      </c>
      <c r="B2358">
        <v>75</v>
      </c>
      <c r="C2358">
        <v>79</v>
      </c>
      <c r="D2358">
        <v>5000</v>
      </c>
      <c r="E2358">
        <v>10000</v>
      </c>
      <c r="F2358" t="s">
        <v>18</v>
      </c>
      <c r="G2358">
        <v>333</v>
      </c>
      <c r="H2358">
        <v>1000000</v>
      </c>
      <c r="I2358">
        <v>0.45</v>
      </c>
      <c r="J2358" t="s">
        <v>5</v>
      </c>
      <c r="K2358">
        <v>6.3</v>
      </c>
      <c r="L2358">
        <f t="shared" si="36"/>
        <v>7.1428571428571438E-2</v>
      </c>
      <c r="M2358">
        <f>VLOOKUP( CONCATENATE(D2358,E2358),градация!A:D,4,0)</f>
        <v>5</v>
      </c>
      <c r="N2358">
        <f>VLOOKUP( CONCATENATE(G2358,H2358),градация!F:I,4,0)</f>
        <v>3</v>
      </c>
    </row>
    <row r="2359" spans="1:14" x14ac:dyDescent="0.3">
      <c r="A2359" t="s">
        <v>16</v>
      </c>
      <c r="B2359">
        <v>75</v>
      </c>
      <c r="C2359">
        <v>79</v>
      </c>
      <c r="D2359">
        <v>10000</v>
      </c>
      <c r="E2359">
        <v>100000</v>
      </c>
      <c r="F2359" t="s">
        <v>18</v>
      </c>
      <c r="G2359">
        <v>333</v>
      </c>
      <c r="H2359">
        <v>1000000</v>
      </c>
      <c r="I2359">
        <v>0.44</v>
      </c>
      <c r="J2359" t="s">
        <v>5</v>
      </c>
      <c r="K2359">
        <v>6.3</v>
      </c>
      <c r="L2359">
        <f t="shared" si="36"/>
        <v>6.9841269841269843E-2</v>
      </c>
      <c r="M2359">
        <f>VLOOKUP( CONCATENATE(D2359,E2359),градация!A:D,4,0)</f>
        <v>6</v>
      </c>
      <c r="N2359">
        <f>VLOOKUP( CONCATENATE(G2359,H2359),градация!F:I,4,0)</f>
        <v>3</v>
      </c>
    </row>
    <row r="2360" spans="1:14" hidden="1" x14ac:dyDescent="0.3">
      <c r="A2360" t="s">
        <v>19</v>
      </c>
      <c r="B2360">
        <v>187</v>
      </c>
      <c r="C2360">
        <v>79</v>
      </c>
      <c r="D2360">
        <v>0</v>
      </c>
      <c r="E2360">
        <v>5</v>
      </c>
      <c r="F2360" t="s">
        <v>17</v>
      </c>
      <c r="G2360">
        <v>0</v>
      </c>
      <c r="H2360">
        <v>166</v>
      </c>
      <c r="I2360">
        <v>130</v>
      </c>
      <c r="J2360" t="s">
        <v>5</v>
      </c>
      <c r="K2360">
        <v>6.3</v>
      </c>
      <c r="L2360">
        <f t="shared" si="36"/>
        <v>20.634920634920636</v>
      </c>
      <c r="M2360">
        <f>VLOOKUP( CONCATENATE(D2360,E2360),градация!A:D,4,0)</f>
        <v>1</v>
      </c>
      <c r="N2360">
        <f>VLOOKUP( CONCATENATE(G2360,H2360),градация!F:I,4,0)</f>
        <v>1</v>
      </c>
    </row>
    <row r="2361" spans="1:14" hidden="1" x14ac:dyDescent="0.3">
      <c r="A2361" t="s">
        <v>19</v>
      </c>
      <c r="B2361">
        <v>187</v>
      </c>
      <c r="C2361">
        <v>79</v>
      </c>
      <c r="D2361">
        <v>5</v>
      </c>
      <c r="E2361">
        <v>25</v>
      </c>
      <c r="F2361" t="s">
        <v>17</v>
      </c>
      <c r="G2361">
        <v>0</v>
      </c>
      <c r="H2361">
        <v>166</v>
      </c>
      <c r="I2361">
        <v>125</v>
      </c>
      <c r="J2361" t="s">
        <v>5</v>
      </c>
      <c r="K2361">
        <v>6.3</v>
      </c>
      <c r="L2361">
        <f t="shared" si="36"/>
        <v>19.841269841269842</v>
      </c>
      <c r="M2361">
        <f>VLOOKUP( CONCATENATE(D2361,E2361),градация!A:D,4,0)</f>
        <v>2</v>
      </c>
      <c r="N2361">
        <f>VLOOKUP( CONCATENATE(G2361,H2361),градация!F:I,4,0)</f>
        <v>1</v>
      </c>
    </row>
    <row r="2362" spans="1:14" hidden="1" x14ac:dyDescent="0.3">
      <c r="A2362" t="s">
        <v>19</v>
      </c>
      <c r="B2362">
        <v>187</v>
      </c>
      <c r="C2362">
        <v>79</v>
      </c>
      <c r="D2362">
        <v>25</v>
      </c>
      <c r="E2362">
        <v>50</v>
      </c>
      <c r="F2362" t="s">
        <v>17</v>
      </c>
      <c r="G2362">
        <v>0</v>
      </c>
      <c r="H2362">
        <v>166</v>
      </c>
      <c r="I2362">
        <v>115</v>
      </c>
      <c r="J2362" t="s">
        <v>5</v>
      </c>
      <c r="K2362">
        <v>6.3</v>
      </c>
      <c r="L2362">
        <f t="shared" si="36"/>
        <v>18.253968253968253</v>
      </c>
      <c r="M2362">
        <f>VLOOKUP( CONCATENATE(D2362,E2362),градация!A:D,4,0)</f>
        <v>3</v>
      </c>
      <c r="N2362">
        <f>VLOOKUP( CONCATENATE(G2362,H2362),градация!F:I,4,0)</f>
        <v>1</v>
      </c>
    </row>
    <row r="2363" spans="1:14" hidden="1" x14ac:dyDescent="0.3">
      <c r="A2363" t="s">
        <v>19</v>
      </c>
      <c r="B2363">
        <v>187</v>
      </c>
      <c r="C2363">
        <v>79</v>
      </c>
      <c r="D2363">
        <v>0</v>
      </c>
      <c r="E2363">
        <v>5</v>
      </c>
      <c r="F2363" t="s">
        <v>17</v>
      </c>
      <c r="G2363">
        <v>166</v>
      </c>
      <c r="H2363">
        <v>333</v>
      </c>
      <c r="I2363">
        <v>150</v>
      </c>
      <c r="J2363" t="s">
        <v>5</v>
      </c>
      <c r="K2363">
        <v>6.3</v>
      </c>
      <c r="L2363">
        <f t="shared" si="36"/>
        <v>23.80952380952381</v>
      </c>
      <c r="M2363">
        <f>VLOOKUP( CONCATENATE(D2363,E2363),градация!A:D,4,0)</f>
        <v>1</v>
      </c>
      <c r="N2363">
        <f>VLOOKUP( CONCATENATE(G2363,H2363),градация!F:I,4,0)</f>
        <v>2</v>
      </c>
    </row>
    <row r="2364" spans="1:14" hidden="1" x14ac:dyDescent="0.3">
      <c r="A2364" t="s">
        <v>19</v>
      </c>
      <c r="B2364">
        <v>187</v>
      </c>
      <c r="C2364">
        <v>79</v>
      </c>
      <c r="D2364">
        <v>5</v>
      </c>
      <c r="E2364">
        <v>25</v>
      </c>
      <c r="F2364" t="s">
        <v>17</v>
      </c>
      <c r="G2364">
        <v>166</v>
      </c>
      <c r="H2364">
        <v>333</v>
      </c>
      <c r="I2364">
        <v>135</v>
      </c>
      <c r="J2364" t="s">
        <v>5</v>
      </c>
      <c r="K2364">
        <v>6.3</v>
      </c>
      <c r="L2364">
        <f t="shared" si="36"/>
        <v>21.428571428571431</v>
      </c>
      <c r="M2364">
        <f>VLOOKUP( CONCATENATE(D2364,E2364),градация!A:D,4,0)</f>
        <v>2</v>
      </c>
      <c r="N2364">
        <f>VLOOKUP( CONCATENATE(G2364,H2364),градация!F:I,4,0)</f>
        <v>2</v>
      </c>
    </row>
    <row r="2365" spans="1:14" hidden="1" x14ac:dyDescent="0.3">
      <c r="A2365" t="s">
        <v>19</v>
      </c>
      <c r="B2365">
        <v>187</v>
      </c>
      <c r="C2365">
        <v>79</v>
      </c>
      <c r="D2365">
        <v>25</v>
      </c>
      <c r="E2365">
        <v>50</v>
      </c>
      <c r="F2365" t="s">
        <v>17</v>
      </c>
      <c r="G2365">
        <v>166</v>
      </c>
      <c r="H2365">
        <v>333</v>
      </c>
      <c r="I2365">
        <v>130</v>
      </c>
      <c r="J2365" t="s">
        <v>5</v>
      </c>
      <c r="K2365">
        <v>6.3</v>
      </c>
      <c r="L2365">
        <f t="shared" si="36"/>
        <v>20.634920634920636</v>
      </c>
      <c r="M2365">
        <f>VLOOKUP( CONCATENATE(D2365,E2365),градация!A:D,4,0)</f>
        <v>3</v>
      </c>
      <c r="N2365">
        <f>VLOOKUP( CONCATENATE(G2365,H2365),градация!F:I,4,0)</f>
        <v>2</v>
      </c>
    </row>
    <row r="2366" spans="1:14" x14ac:dyDescent="0.3">
      <c r="A2366" t="s">
        <v>19</v>
      </c>
      <c r="B2366">
        <v>187</v>
      </c>
      <c r="C2366">
        <v>79</v>
      </c>
      <c r="D2366">
        <v>0</v>
      </c>
      <c r="E2366">
        <v>5000</v>
      </c>
      <c r="F2366" t="s">
        <v>18</v>
      </c>
      <c r="G2366">
        <v>333</v>
      </c>
      <c r="H2366">
        <v>1000000</v>
      </c>
      <c r="I2366">
        <v>0.38</v>
      </c>
      <c r="J2366" t="s">
        <v>5</v>
      </c>
      <c r="K2366">
        <v>6.3</v>
      </c>
      <c r="L2366">
        <f t="shared" si="36"/>
        <v>6.0317460317460318E-2</v>
      </c>
      <c r="M2366">
        <f>VLOOKUP( CONCATENATE(D2366,E2366),градация!A:D,4,0)</f>
        <v>4</v>
      </c>
      <c r="N2366">
        <f>VLOOKUP( CONCATENATE(G2366,H2366),градация!F:I,4,0)</f>
        <v>3</v>
      </c>
    </row>
    <row r="2367" spans="1:14" x14ac:dyDescent="0.3">
      <c r="A2367" t="s">
        <v>19</v>
      </c>
      <c r="B2367">
        <v>187</v>
      </c>
      <c r="C2367">
        <v>79</v>
      </c>
      <c r="D2367">
        <v>5000</v>
      </c>
      <c r="E2367">
        <v>10000</v>
      </c>
      <c r="F2367" t="s">
        <v>18</v>
      </c>
      <c r="G2367">
        <v>333</v>
      </c>
      <c r="H2367">
        <v>1000000</v>
      </c>
      <c r="I2367">
        <v>0.37</v>
      </c>
      <c r="J2367" t="s">
        <v>5</v>
      </c>
      <c r="K2367">
        <v>6.3</v>
      </c>
      <c r="L2367">
        <f t="shared" si="36"/>
        <v>5.873015873015873E-2</v>
      </c>
      <c r="M2367">
        <f>VLOOKUP( CONCATENATE(D2367,E2367),градация!A:D,4,0)</f>
        <v>5</v>
      </c>
      <c r="N2367">
        <f>VLOOKUP( CONCATENATE(G2367,H2367),градация!F:I,4,0)</f>
        <v>3</v>
      </c>
    </row>
    <row r="2368" spans="1:14" x14ac:dyDescent="0.3">
      <c r="A2368" t="s">
        <v>19</v>
      </c>
      <c r="B2368">
        <v>187</v>
      </c>
      <c r="C2368">
        <v>79</v>
      </c>
      <c r="D2368">
        <v>10000</v>
      </c>
      <c r="E2368">
        <v>100000</v>
      </c>
      <c r="F2368" t="s">
        <v>18</v>
      </c>
      <c r="G2368">
        <v>333</v>
      </c>
      <c r="H2368">
        <v>1000000</v>
      </c>
      <c r="I2368">
        <v>0.36</v>
      </c>
      <c r="J2368" t="s">
        <v>5</v>
      </c>
      <c r="K2368">
        <v>6.3</v>
      </c>
      <c r="L2368">
        <f t="shared" si="36"/>
        <v>5.7142857142857141E-2</v>
      </c>
      <c r="M2368">
        <f>VLOOKUP( CONCATENATE(D2368,E2368),градация!A:D,4,0)</f>
        <v>6</v>
      </c>
      <c r="N2368">
        <f>VLOOKUP( CONCATENATE(G2368,H2368),градация!F:I,4,0)</f>
        <v>3</v>
      </c>
    </row>
    <row r="2369" spans="1:14" hidden="1" x14ac:dyDescent="0.3">
      <c r="A2369" t="s">
        <v>19</v>
      </c>
      <c r="B2369">
        <v>111</v>
      </c>
      <c r="C2369">
        <v>79</v>
      </c>
      <c r="D2369">
        <v>0</v>
      </c>
      <c r="E2369">
        <v>5</v>
      </c>
      <c r="F2369" t="s">
        <v>17</v>
      </c>
      <c r="G2369">
        <v>0</v>
      </c>
      <c r="H2369">
        <v>166</v>
      </c>
      <c r="I2369">
        <v>140</v>
      </c>
      <c r="J2369" t="s">
        <v>5</v>
      </c>
      <c r="K2369">
        <v>6.3</v>
      </c>
      <c r="L2369">
        <f t="shared" si="36"/>
        <v>22.222222222222221</v>
      </c>
      <c r="M2369">
        <f>VLOOKUP( CONCATENATE(D2369,E2369),градация!A:D,4,0)</f>
        <v>1</v>
      </c>
      <c r="N2369">
        <f>VLOOKUP( CONCATENATE(G2369,H2369),градация!F:I,4,0)</f>
        <v>1</v>
      </c>
    </row>
    <row r="2370" spans="1:14" hidden="1" x14ac:dyDescent="0.3">
      <c r="A2370" t="s">
        <v>19</v>
      </c>
      <c r="B2370">
        <v>111</v>
      </c>
      <c r="C2370">
        <v>79</v>
      </c>
      <c r="D2370">
        <v>5</v>
      </c>
      <c r="E2370">
        <v>25</v>
      </c>
      <c r="F2370" t="s">
        <v>17</v>
      </c>
      <c r="G2370">
        <v>0</v>
      </c>
      <c r="H2370">
        <v>166</v>
      </c>
      <c r="I2370">
        <v>135</v>
      </c>
      <c r="J2370" t="s">
        <v>5</v>
      </c>
      <c r="K2370">
        <v>6.3</v>
      </c>
      <c r="L2370">
        <f t="shared" si="36"/>
        <v>21.428571428571431</v>
      </c>
      <c r="M2370">
        <f>VLOOKUP( CONCATENATE(D2370,E2370),градация!A:D,4,0)</f>
        <v>2</v>
      </c>
      <c r="N2370">
        <f>VLOOKUP( CONCATENATE(G2370,H2370),градация!F:I,4,0)</f>
        <v>1</v>
      </c>
    </row>
    <row r="2371" spans="1:14" hidden="1" x14ac:dyDescent="0.3">
      <c r="A2371" t="s">
        <v>19</v>
      </c>
      <c r="B2371">
        <v>111</v>
      </c>
      <c r="C2371">
        <v>79</v>
      </c>
      <c r="D2371">
        <v>25</v>
      </c>
      <c r="E2371">
        <v>50</v>
      </c>
      <c r="F2371" t="s">
        <v>17</v>
      </c>
      <c r="G2371">
        <v>0</v>
      </c>
      <c r="H2371">
        <v>166</v>
      </c>
      <c r="I2371">
        <v>130</v>
      </c>
      <c r="J2371" t="s">
        <v>5</v>
      </c>
      <c r="K2371">
        <v>6.3</v>
      </c>
      <c r="L2371">
        <f t="shared" ref="L2371:L2434" si="37">I2371/K2371</f>
        <v>20.634920634920636</v>
      </c>
      <c r="M2371">
        <f>VLOOKUP( CONCATENATE(D2371,E2371),градация!A:D,4,0)</f>
        <v>3</v>
      </c>
      <c r="N2371">
        <f>VLOOKUP( CONCATENATE(G2371,H2371),градация!F:I,4,0)</f>
        <v>1</v>
      </c>
    </row>
    <row r="2372" spans="1:14" hidden="1" x14ac:dyDescent="0.3">
      <c r="A2372" t="s">
        <v>19</v>
      </c>
      <c r="B2372">
        <v>111</v>
      </c>
      <c r="C2372">
        <v>79</v>
      </c>
      <c r="D2372">
        <v>0</v>
      </c>
      <c r="E2372">
        <v>5</v>
      </c>
      <c r="F2372" t="s">
        <v>17</v>
      </c>
      <c r="G2372">
        <v>166</v>
      </c>
      <c r="H2372">
        <v>333</v>
      </c>
      <c r="I2372">
        <v>160</v>
      </c>
      <c r="J2372" t="s">
        <v>5</v>
      </c>
      <c r="K2372">
        <v>6.3</v>
      </c>
      <c r="L2372">
        <f t="shared" si="37"/>
        <v>25.396825396825399</v>
      </c>
      <c r="M2372">
        <f>VLOOKUP( CONCATENATE(D2372,E2372),градация!A:D,4,0)</f>
        <v>1</v>
      </c>
      <c r="N2372">
        <f>VLOOKUP( CONCATENATE(G2372,H2372),градация!F:I,4,0)</f>
        <v>2</v>
      </c>
    </row>
    <row r="2373" spans="1:14" hidden="1" x14ac:dyDescent="0.3">
      <c r="A2373" t="s">
        <v>19</v>
      </c>
      <c r="B2373">
        <v>111</v>
      </c>
      <c r="C2373">
        <v>79</v>
      </c>
      <c r="D2373">
        <v>5</v>
      </c>
      <c r="E2373">
        <v>25</v>
      </c>
      <c r="F2373" t="s">
        <v>17</v>
      </c>
      <c r="G2373">
        <v>166</v>
      </c>
      <c r="H2373">
        <v>333</v>
      </c>
      <c r="I2373">
        <v>150</v>
      </c>
      <c r="J2373" t="s">
        <v>5</v>
      </c>
      <c r="K2373">
        <v>6.3</v>
      </c>
      <c r="L2373">
        <f t="shared" si="37"/>
        <v>23.80952380952381</v>
      </c>
      <c r="M2373">
        <f>VLOOKUP( CONCATENATE(D2373,E2373),градация!A:D,4,0)</f>
        <v>2</v>
      </c>
      <c r="N2373">
        <f>VLOOKUP( CONCATENATE(G2373,H2373),градация!F:I,4,0)</f>
        <v>2</v>
      </c>
    </row>
    <row r="2374" spans="1:14" hidden="1" x14ac:dyDescent="0.3">
      <c r="A2374" t="s">
        <v>19</v>
      </c>
      <c r="B2374">
        <v>111</v>
      </c>
      <c r="C2374">
        <v>79</v>
      </c>
      <c r="D2374">
        <v>25</v>
      </c>
      <c r="E2374">
        <v>50</v>
      </c>
      <c r="F2374" t="s">
        <v>17</v>
      </c>
      <c r="G2374">
        <v>166</v>
      </c>
      <c r="H2374">
        <v>333</v>
      </c>
      <c r="I2374">
        <v>140</v>
      </c>
      <c r="J2374" t="s">
        <v>5</v>
      </c>
      <c r="K2374">
        <v>6.3</v>
      </c>
      <c r="L2374">
        <f t="shared" si="37"/>
        <v>22.222222222222221</v>
      </c>
      <c r="M2374">
        <f>VLOOKUP( CONCATENATE(D2374,E2374),градация!A:D,4,0)</f>
        <v>3</v>
      </c>
      <c r="N2374">
        <f>VLOOKUP( CONCATENATE(G2374,H2374),градация!F:I,4,0)</f>
        <v>2</v>
      </c>
    </row>
    <row r="2375" spans="1:14" x14ac:dyDescent="0.3">
      <c r="A2375" t="s">
        <v>19</v>
      </c>
      <c r="B2375">
        <v>111</v>
      </c>
      <c r="C2375">
        <v>79</v>
      </c>
      <c r="D2375">
        <v>0</v>
      </c>
      <c r="E2375">
        <v>5000</v>
      </c>
      <c r="F2375" t="s">
        <v>18</v>
      </c>
      <c r="G2375">
        <v>333</v>
      </c>
      <c r="H2375">
        <v>1000000</v>
      </c>
      <c r="I2375">
        <v>0.45</v>
      </c>
      <c r="J2375" t="s">
        <v>5</v>
      </c>
      <c r="K2375">
        <v>6.3</v>
      </c>
      <c r="L2375">
        <f t="shared" si="37"/>
        <v>7.1428571428571438E-2</v>
      </c>
      <c r="M2375">
        <f>VLOOKUP( CONCATENATE(D2375,E2375),градация!A:D,4,0)</f>
        <v>4</v>
      </c>
      <c r="N2375">
        <f>VLOOKUP( CONCATENATE(G2375,H2375),градация!F:I,4,0)</f>
        <v>3</v>
      </c>
    </row>
    <row r="2376" spans="1:14" x14ac:dyDescent="0.3">
      <c r="A2376" t="s">
        <v>19</v>
      </c>
      <c r="B2376">
        <v>111</v>
      </c>
      <c r="C2376">
        <v>79</v>
      </c>
      <c r="D2376">
        <v>5000</v>
      </c>
      <c r="E2376">
        <v>10000</v>
      </c>
      <c r="F2376" t="s">
        <v>18</v>
      </c>
      <c r="G2376">
        <v>333</v>
      </c>
      <c r="H2376">
        <v>1000000</v>
      </c>
      <c r="I2376">
        <v>0.44</v>
      </c>
      <c r="J2376" t="s">
        <v>5</v>
      </c>
      <c r="K2376">
        <v>6.3</v>
      </c>
      <c r="L2376">
        <f t="shared" si="37"/>
        <v>6.9841269841269843E-2</v>
      </c>
      <c r="M2376">
        <f>VLOOKUP( CONCATENATE(D2376,E2376),градация!A:D,4,0)</f>
        <v>5</v>
      </c>
      <c r="N2376">
        <f>VLOOKUP( CONCATENATE(G2376,H2376),градация!F:I,4,0)</f>
        <v>3</v>
      </c>
    </row>
    <row r="2377" spans="1:14" x14ac:dyDescent="0.3">
      <c r="A2377" t="s">
        <v>19</v>
      </c>
      <c r="B2377">
        <v>111</v>
      </c>
      <c r="C2377">
        <v>79</v>
      </c>
      <c r="D2377">
        <v>10000</v>
      </c>
      <c r="E2377">
        <v>100000</v>
      </c>
      <c r="F2377" t="s">
        <v>18</v>
      </c>
      <c r="G2377">
        <v>333</v>
      </c>
      <c r="H2377">
        <v>1000000</v>
      </c>
      <c r="I2377">
        <v>0.43</v>
      </c>
      <c r="J2377" t="s">
        <v>5</v>
      </c>
      <c r="K2377">
        <v>6.3</v>
      </c>
      <c r="L2377">
        <f t="shared" si="37"/>
        <v>6.8253968253968261E-2</v>
      </c>
      <c r="M2377">
        <f>VLOOKUP( CONCATENATE(D2377,E2377),градация!A:D,4,0)</f>
        <v>6</v>
      </c>
      <c r="N2377">
        <f>VLOOKUP( CONCATENATE(G2377,H2377),градация!F:I,4,0)</f>
        <v>3</v>
      </c>
    </row>
    <row r="2378" spans="1:14" hidden="1" x14ac:dyDescent="0.3">
      <c r="A2378" t="s">
        <v>19</v>
      </c>
      <c r="B2378">
        <v>173</v>
      </c>
      <c r="C2378">
        <v>79</v>
      </c>
      <c r="D2378">
        <v>0</v>
      </c>
      <c r="E2378">
        <v>5</v>
      </c>
      <c r="F2378" t="s">
        <v>17</v>
      </c>
      <c r="G2378">
        <v>0</v>
      </c>
      <c r="H2378">
        <v>166</v>
      </c>
      <c r="I2378">
        <v>130</v>
      </c>
      <c r="J2378" t="s">
        <v>5</v>
      </c>
      <c r="K2378">
        <v>6.3</v>
      </c>
      <c r="L2378">
        <f t="shared" si="37"/>
        <v>20.634920634920636</v>
      </c>
      <c r="M2378">
        <f>VLOOKUP( CONCATENATE(D2378,E2378),градация!A:D,4,0)</f>
        <v>1</v>
      </c>
      <c r="N2378">
        <f>VLOOKUP( CONCATENATE(G2378,H2378),градация!F:I,4,0)</f>
        <v>1</v>
      </c>
    </row>
    <row r="2379" spans="1:14" hidden="1" x14ac:dyDescent="0.3">
      <c r="A2379" t="s">
        <v>19</v>
      </c>
      <c r="B2379">
        <v>173</v>
      </c>
      <c r="C2379">
        <v>79</v>
      </c>
      <c r="D2379">
        <v>5</v>
      </c>
      <c r="E2379">
        <v>25</v>
      </c>
      <c r="F2379" t="s">
        <v>17</v>
      </c>
      <c r="G2379">
        <v>0</v>
      </c>
      <c r="H2379">
        <v>166</v>
      </c>
      <c r="I2379">
        <v>125</v>
      </c>
      <c r="J2379" t="s">
        <v>5</v>
      </c>
      <c r="K2379">
        <v>6.3</v>
      </c>
      <c r="L2379">
        <f t="shared" si="37"/>
        <v>19.841269841269842</v>
      </c>
      <c r="M2379">
        <f>VLOOKUP( CONCATENATE(D2379,E2379),градация!A:D,4,0)</f>
        <v>2</v>
      </c>
      <c r="N2379">
        <f>VLOOKUP( CONCATENATE(G2379,H2379),градация!F:I,4,0)</f>
        <v>1</v>
      </c>
    </row>
    <row r="2380" spans="1:14" hidden="1" x14ac:dyDescent="0.3">
      <c r="A2380" t="s">
        <v>19</v>
      </c>
      <c r="B2380">
        <v>173</v>
      </c>
      <c r="C2380">
        <v>79</v>
      </c>
      <c r="D2380">
        <v>25</v>
      </c>
      <c r="E2380">
        <v>50</v>
      </c>
      <c r="F2380" t="s">
        <v>17</v>
      </c>
      <c r="G2380">
        <v>0</v>
      </c>
      <c r="H2380">
        <v>166</v>
      </c>
      <c r="I2380">
        <v>120</v>
      </c>
      <c r="J2380" t="s">
        <v>5</v>
      </c>
      <c r="K2380">
        <v>6.3</v>
      </c>
      <c r="L2380">
        <f t="shared" si="37"/>
        <v>19.047619047619047</v>
      </c>
      <c r="M2380">
        <f>VLOOKUP( CONCATENATE(D2380,E2380),градация!A:D,4,0)</f>
        <v>3</v>
      </c>
      <c r="N2380">
        <f>VLOOKUP( CONCATENATE(G2380,H2380),градация!F:I,4,0)</f>
        <v>1</v>
      </c>
    </row>
    <row r="2381" spans="1:14" hidden="1" x14ac:dyDescent="0.3">
      <c r="A2381" t="s">
        <v>19</v>
      </c>
      <c r="B2381">
        <v>173</v>
      </c>
      <c r="C2381">
        <v>79</v>
      </c>
      <c r="D2381">
        <v>0</v>
      </c>
      <c r="E2381">
        <v>5</v>
      </c>
      <c r="F2381" t="s">
        <v>17</v>
      </c>
      <c r="G2381">
        <v>166</v>
      </c>
      <c r="H2381">
        <v>333</v>
      </c>
      <c r="I2381">
        <v>150</v>
      </c>
      <c r="J2381" t="s">
        <v>5</v>
      </c>
      <c r="K2381">
        <v>6.3</v>
      </c>
      <c r="L2381">
        <f t="shared" si="37"/>
        <v>23.80952380952381</v>
      </c>
      <c r="M2381">
        <f>VLOOKUP( CONCATENATE(D2381,E2381),градация!A:D,4,0)</f>
        <v>1</v>
      </c>
      <c r="N2381">
        <f>VLOOKUP( CONCATENATE(G2381,H2381),градация!F:I,4,0)</f>
        <v>2</v>
      </c>
    </row>
    <row r="2382" spans="1:14" hidden="1" x14ac:dyDescent="0.3">
      <c r="A2382" t="s">
        <v>19</v>
      </c>
      <c r="B2382">
        <v>173</v>
      </c>
      <c r="C2382">
        <v>79</v>
      </c>
      <c r="D2382">
        <v>5</v>
      </c>
      <c r="E2382">
        <v>25</v>
      </c>
      <c r="F2382" t="s">
        <v>17</v>
      </c>
      <c r="G2382">
        <v>166</v>
      </c>
      <c r="H2382">
        <v>333</v>
      </c>
      <c r="I2382">
        <v>140</v>
      </c>
      <c r="J2382" t="s">
        <v>5</v>
      </c>
      <c r="K2382">
        <v>6.3</v>
      </c>
      <c r="L2382">
        <f t="shared" si="37"/>
        <v>22.222222222222221</v>
      </c>
      <c r="M2382">
        <f>VLOOKUP( CONCATENATE(D2382,E2382),градация!A:D,4,0)</f>
        <v>2</v>
      </c>
      <c r="N2382">
        <f>VLOOKUP( CONCATENATE(G2382,H2382),градация!F:I,4,0)</f>
        <v>2</v>
      </c>
    </row>
    <row r="2383" spans="1:14" hidden="1" x14ac:dyDescent="0.3">
      <c r="A2383" t="s">
        <v>19</v>
      </c>
      <c r="B2383">
        <v>173</v>
      </c>
      <c r="C2383">
        <v>79</v>
      </c>
      <c r="D2383">
        <v>25</v>
      </c>
      <c r="E2383">
        <v>50</v>
      </c>
      <c r="F2383" t="s">
        <v>17</v>
      </c>
      <c r="G2383">
        <v>166</v>
      </c>
      <c r="H2383">
        <v>333</v>
      </c>
      <c r="I2383">
        <v>135</v>
      </c>
      <c r="J2383" t="s">
        <v>5</v>
      </c>
      <c r="K2383">
        <v>6.3</v>
      </c>
      <c r="L2383">
        <f t="shared" si="37"/>
        <v>21.428571428571431</v>
      </c>
      <c r="M2383">
        <f>VLOOKUP( CONCATENATE(D2383,E2383),градация!A:D,4,0)</f>
        <v>3</v>
      </c>
      <c r="N2383">
        <f>VLOOKUP( CONCATENATE(G2383,H2383),градация!F:I,4,0)</f>
        <v>2</v>
      </c>
    </row>
    <row r="2384" spans="1:14" x14ac:dyDescent="0.3">
      <c r="A2384" t="s">
        <v>19</v>
      </c>
      <c r="B2384">
        <v>173</v>
      </c>
      <c r="C2384">
        <v>79</v>
      </c>
      <c r="D2384">
        <v>0</v>
      </c>
      <c r="E2384">
        <v>5000</v>
      </c>
      <c r="F2384" t="s">
        <v>18</v>
      </c>
      <c r="G2384">
        <v>333</v>
      </c>
      <c r="H2384">
        <v>1000000</v>
      </c>
      <c r="I2384">
        <v>0.44</v>
      </c>
      <c r="J2384" t="s">
        <v>5</v>
      </c>
      <c r="K2384">
        <v>6.3</v>
      </c>
      <c r="L2384">
        <f t="shared" si="37"/>
        <v>6.9841269841269843E-2</v>
      </c>
      <c r="M2384">
        <f>VLOOKUP( CONCATENATE(D2384,E2384),градация!A:D,4,0)</f>
        <v>4</v>
      </c>
      <c r="N2384">
        <f>VLOOKUP( CONCATENATE(G2384,H2384),градация!F:I,4,0)</f>
        <v>3</v>
      </c>
    </row>
    <row r="2385" spans="1:14" x14ac:dyDescent="0.3">
      <c r="A2385" t="s">
        <v>19</v>
      </c>
      <c r="B2385">
        <v>173</v>
      </c>
      <c r="C2385">
        <v>79</v>
      </c>
      <c r="D2385">
        <v>5000</v>
      </c>
      <c r="E2385">
        <v>10000</v>
      </c>
      <c r="F2385" t="s">
        <v>18</v>
      </c>
      <c r="G2385">
        <v>333</v>
      </c>
      <c r="H2385">
        <v>1000000</v>
      </c>
      <c r="I2385">
        <v>0.43</v>
      </c>
      <c r="J2385" t="s">
        <v>5</v>
      </c>
      <c r="K2385">
        <v>6.3</v>
      </c>
      <c r="L2385">
        <f t="shared" si="37"/>
        <v>6.8253968253968261E-2</v>
      </c>
      <c r="M2385">
        <f>VLOOKUP( CONCATENATE(D2385,E2385),градация!A:D,4,0)</f>
        <v>5</v>
      </c>
      <c r="N2385">
        <f>VLOOKUP( CONCATENATE(G2385,H2385),градация!F:I,4,0)</f>
        <v>3</v>
      </c>
    </row>
    <row r="2386" spans="1:14" x14ac:dyDescent="0.3">
      <c r="A2386" t="s">
        <v>19</v>
      </c>
      <c r="B2386">
        <v>173</v>
      </c>
      <c r="C2386">
        <v>79</v>
      </c>
      <c r="D2386">
        <v>10000</v>
      </c>
      <c r="E2386">
        <v>100000</v>
      </c>
      <c r="F2386" t="s">
        <v>18</v>
      </c>
      <c r="G2386">
        <v>333</v>
      </c>
      <c r="H2386">
        <v>1000000</v>
      </c>
      <c r="I2386">
        <v>0.42</v>
      </c>
      <c r="J2386" t="s">
        <v>5</v>
      </c>
      <c r="K2386">
        <v>6.3</v>
      </c>
      <c r="L2386">
        <f t="shared" si="37"/>
        <v>6.6666666666666666E-2</v>
      </c>
      <c r="M2386">
        <f>VLOOKUP( CONCATENATE(D2386,E2386),градация!A:D,4,0)</f>
        <v>6</v>
      </c>
      <c r="N2386">
        <f>VLOOKUP( CONCATENATE(G2386,H2386),градация!F:I,4,0)</f>
        <v>3</v>
      </c>
    </row>
    <row r="2387" spans="1:14" hidden="1" x14ac:dyDescent="0.3">
      <c r="A2387" t="s">
        <v>20</v>
      </c>
      <c r="B2387">
        <v>188</v>
      </c>
      <c r="C2387">
        <v>79</v>
      </c>
      <c r="D2387">
        <v>0</v>
      </c>
      <c r="E2387">
        <v>5</v>
      </c>
      <c r="F2387" t="s">
        <v>17</v>
      </c>
      <c r="G2387">
        <v>0</v>
      </c>
      <c r="H2387">
        <v>166</v>
      </c>
      <c r="I2387">
        <v>130</v>
      </c>
      <c r="J2387" t="s">
        <v>5</v>
      </c>
      <c r="K2387">
        <v>6.3</v>
      </c>
      <c r="L2387">
        <f t="shared" si="37"/>
        <v>20.634920634920636</v>
      </c>
      <c r="M2387">
        <f>VLOOKUP( CONCATENATE(D2387,E2387),градация!A:D,4,0)</f>
        <v>1</v>
      </c>
      <c r="N2387">
        <f>VLOOKUP( CONCATENATE(G2387,H2387),градация!F:I,4,0)</f>
        <v>1</v>
      </c>
    </row>
    <row r="2388" spans="1:14" hidden="1" x14ac:dyDescent="0.3">
      <c r="A2388" t="s">
        <v>20</v>
      </c>
      <c r="B2388">
        <v>188</v>
      </c>
      <c r="C2388">
        <v>79</v>
      </c>
      <c r="D2388">
        <v>5</v>
      </c>
      <c r="E2388">
        <v>25</v>
      </c>
      <c r="F2388" t="s">
        <v>17</v>
      </c>
      <c r="G2388">
        <v>0</v>
      </c>
      <c r="H2388">
        <v>166</v>
      </c>
      <c r="I2388">
        <v>125</v>
      </c>
      <c r="J2388" t="s">
        <v>5</v>
      </c>
      <c r="K2388">
        <v>6.3</v>
      </c>
      <c r="L2388">
        <f t="shared" si="37"/>
        <v>19.841269841269842</v>
      </c>
      <c r="M2388">
        <f>VLOOKUP( CONCATENATE(D2388,E2388),градация!A:D,4,0)</f>
        <v>2</v>
      </c>
      <c r="N2388">
        <f>VLOOKUP( CONCATENATE(G2388,H2388),градация!F:I,4,0)</f>
        <v>1</v>
      </c>
    </row>
    <row r="2389" spans="1:14" hidden="1" x14ac:dyDescent="0.3">
      <c r="A2389" t="s">
        <v>20</v>
      </c>
      <c r="B2389">
        <v>188</v>
      </c>
      <c r="C2389">
        <v>79</v>
      </c>
      <c r="D2389">
        <v>25</v>
      </c>
      <c r="E2389">
        <v>50</v>
      </c>
      <c r="F2389" t="s">
        <v>17</v>
      </c>
      <c r="G2389">
        <v>0</v>
      </c>
      <c r="H2389">
        <v>166</v>
      </c>
      <c r="I2389">
        <v>120</v>
      </c>
      <c r="J2389" t="s">
        <v>5</v>
      </c>
      <c r="K2389">
        <v>6.3</v>
      </c>
      <c r="L2389">
        <f t="shared" si="37"/>
        <v>19.047619047619047</v>
      </c>
      <c r="M2389">
        <f>VLOOKUP( CONCATENATE(D2389,E2389),градация!A:D,4,0)</f>
        <v>3</v>
      </c>
      <c r="N2389">
        <f>VLOOKUP( CONCATENATE(G2389,H2389),градация!F:I,4,0)</f>
        <v>1</v>
      </c>
    </row>
    <row r="2390" spans="1:14" hidden="1" x14ac:dyDescent="0.3">
      <c r="A2390" t="s">
        <v>20</v>
      </c>
      <c r="B2390">
        <v>188</v>
      </c>
      <c r="C2390">
        <v>79</v>
      </c>
      <c r="D2390">
        <v>0</v>
      </c>
      <c r="E2390">
        <v>5</v>
      </c>
      <c r="F2390" t="s">
        <v>17</v>
      </c>
      <c r="G2390">
        <v>166</v>
      </c>
      <c r="H2390">
        <v>333</v>
      </c>
      <c r="I2390">
        <v>150</v>
      </c>
      <c r="J2390" t="s">
        <v>5</v>
      </c>
      <c r="K2390">
        <v>6.3</v>
      </c>
      <c r="L2390">
        <f t="shared" si="37"/>
        <v>23.80952380952381</v>
      </c>
      <c r="M2390">
        <f>VLOOKUP( CONCATENATE(D2390,E2390),градация!A:D,4,0)</f>
        <v>1</v>
      </c>
      <c r="N2390">
        <f>VLOOKUP( CONCATENATE(G2390,H2390),градация!F:I,4,0)</f>
        <v>2</v>
      </c>
    </row>
    <row r="2391" spans="1:14" hidden="1" x14ac:dyDescent="0.3">
      <c r="A2391" t="s">
        <v>20</v>
      </c>
      <c r="B2391">
        <v>188</v>
      </c>
      <c r="C2391">
        <v>79</v>
      </c>
      <c r="D2391">
        <v>5</v>
      </c>
      <c r="E2391">
        <v>25</v>
      </c>
      <c r="F2391" t="s">
        <v>17</v>
      </c>
      <c r="G2391">
        <v>166</v>
      </c>
      <c r="H2391">
        <v>333</v>
      </c>
      <c r="I2391">
        <v>140</v>
      </c>
      <c r="J2391" t="s">
        <v>5</v>
      </c>
      <c r="K2391">
        <v>6.3</v>
      </c>
      <c r="L2391">
        <f t="shared" si="37"/>
        <v>22.222222222222221</v>
      </c>
      <c r="M2391">
        <f>VLOOKUP( CONCATENATE(D2391,E2391),градация!A:D,4,0)</f>
        <v>2</v>
      </c>
      <c r="N2391">
        <f>VLOOKUP( CONCATENATE(G2391,H2391),градация!F:I,4,0)</f>
        <v>2</v>
      </c>
    </row>
    <row r="2392" spans="1:14" hidden="1" x14ac:dyDescent="0.3">
      <c r="A2392" t="s">
        <v>20</v>
      </c>
      <c r="B2392">
        <v>188</v>
      </c>
      <c r="C2392">
        <v>79</v>
      </c>
      <c r="D2392">
        <v>25</v>
      </c>
      <c r="E2392">
        <v>50</v>
      </c>
      <c r="F2392" t="s">
        <v>17</v>
      </c>
      <c r="G2392">
        <v>166</v>
      </c>
      <c r="H2392">
        <v>333</v>
      </c>
      <c r="I2392">
        <v>135</v>
      </c>
      <c r="J2392" t="s">
        <v>5</v>
      </c>
      <c r="K2392">
        <v>6.3</v>
      </c>
      <c r="L2392">
        <f t="shared" si="37"/>
        <v>21.428571428571431</v>
      </c>
      <c r="M2392">
        <f>VLOOKUP( CONCATENATE(D2392,E2392),градация!A:D,4,0)</f>
        <v>3</v>
      </c>
      <c r="N2392">
        <f>VLOOKUP( CONCATENATE(G2392,H2392),градация!F:I,4,0)</f>
        <v>2</v>
      </c>
    </row>
    <row r="2393" spans="1:14" x14ac:dyDescent="0.3">
      <c r="A2393" t="s">
        <v>20</v>
      </c>
      <c r="B2393">
        <v>188</v>
      </c>
      <c r="C2393">
        <v>79</v>
      </c>
      <c r="D2393">
        <v>0</v>
      </c>
      <c r="E2393">
        <v>5000</v>
      </c>
      <c r="F2393" t="s">
        <v>18</v>
      </c>
      <c r="G2393">
        <v>333</v>
      </c>
      <c r="H2393">
        <v>1000000</v>
      </c>
      <c r="I2393">
        <v>0.44</v>
      </c>
      <c r="J2393" t="s">
        <v>5</v>
      </c>
      <c r="K2393">
        <v>6.3</v>
      </c>
      <c r="L2393">
        <f t="shared" si="37"/>
        <v>6.9841269841269843E-2</v>
      </c>
      <c r="M2393">
        <f>VLOOKUP( CONCATENATE(D2393,E2393),градация!A:D,4,0)</f>
        <v>4</v>
      </c>
      <c r="N2393">
        <f>VLOOKUP( CONCATENATE(G2393,H2393),градация!F:I,4,0)</f>
        <v>3</v>
      </c>
    </row>
    <row r="2394" spans="1:14" x14ac:dyDescent="0.3">
      <c r="A2394" t="s">
        <v>20</v>
      </c>
      <c r="B2394">
        <v>188</v>
      </c>
      <c r="C2394">
        <v>79</v>
      </c>
      <c r="D2394">
        <v>5000</v>
      </c>
      <c r="E2394">
        <v>10000</v>
      </c>
      <c r="F2394" t="s">
        <v>18</v>
      </c>
      <c r="G2394">
        <v>333</v>
      </c>
      <c r="H2394">
        <v>1000000</v>
      </c>
      <c r="I2394">
        <v>0.43</v>
      </c>
      <c r="J2394" t="s">
        <v>5</v>
      </c>
      <c r="K2394">
        <v>6.3</v>
      </c>
      <c r="L2394">
        <f t="shared" si="37"/>
        <v>6.8253968253968261E-2</v>
      </c>
      <c r="M2394">
        <f>VLOOKUP( CONCATENATE(D2394,E2394),градация!A:D,4,0)</f>
        <v>5</v>
      </c>
      <c r="N2394">
        <f>VLOOKUP( CONCATENATE(G2394,H2394),градация!F:I,4,0)</f>
        <v>3</v>
      </c>
    </row>
    <row r="2395" spans="1:14" x14ac:dyDescent="0.3">
      <c r="A2395" t="s">
        <v>20</v>
      </c>
      <c r="B2395">
        <v>188</v>
      </c>
      <c r="C2395">
        <v>79</v>
      </c>
      <c r="D2395">
        <v>10000</v>
      </c>
      <c r="E2395">
        <v>100000</v>
      </c>
      <c r="F2395" t="s">
        <v>18</v>
      </c>
      <c r="G2395">
        <v>333</v>
      </c>
      <c r="H2395">
        <v>1000000</v>
      </c>
      <c r="I2395">
        <v>0.42</v>
      </c>
      <c r="J2395" t="s">
        <v>5</v>
      </c>
      <c r="K2395">
        <v>6.3</v>
      </c>
      <c r="L2395">
        <f t="shared" si="37"/>
        <v>6.6666666666666666E-2</v>
      </c>
      <c r="M2395">
        <f>VLOOKUP( CONCATENATE(D2395,E2395),градация!A:D,4,0)</f>
        <v>6</v>
      </c>
      <c r="N2395">
        <f>VLOOKUP( CONCATENATE(G2395,H2395),градация!F:I,4,0)</f>
        <v>3</v>
      </c>
    </row>
    <row r="2396" spans="1:14" hidden="1" x14ac:dyDescent="0.3">
      <c r="A2396" t="s">
        <v>21</v>
      </c>
      <c r="B2396">
        <v>189</v>
      </c>
      <c r="C2396">
        <v>79</v>
      </c>
      <c r="D2396">
        <v>0</v>
      </c>
      <c r="E2396">
        <v>5</v>
      </c>
      <c r="F2396" t="s">
        <v>17</v>
      </c>
      <c r="G2396">
        <v>0</v>
      </c>
      <c r="H2396">
        <v>166</v>
      </c>
      <c r="I2396">
        <v>130</v>
      </c>
      <c r="J2396" t="s">
        <v>5</v>
      </c>
      <c r="K2396">
        <v>6.3</v>
      </c>
      <c r="L2396">
        <f t="shared" si="37"/>
        <v>20.634920634920636</v>
      </c>
      <c r="M2396">
        <f>VLOOKUP( CONCATENATE(D2396,E2396),градация!A:D,4,0)</f>
        <v>1</v>
      </c>
      <c r="N2396">
        <f>VLOOKUP( CONCATENATE(G2396,H2396),градация!F:I,4,0)</f>
        <v>1</v>
      </c>
    </row>
    <row r="2397" spans="1:14" hidden="1" x14ac:dyDescent="0.3">
      <c r="A2397" t="s">
        <v>21</v>
      </c>
      <c r="B2397">
        <v>189</v>
      </c>
      <c r="C2397">
        <v>79</v>
      </c>
      <c r="D2397">
        <v>5</v>
      </c>
      <c r="E2397">
        <v>25</v>
      </c>
      <c r="F2397" t="s">
        <v>17</v>
      </c>
      <c r="G2397">
        <v>0</v>
      </c>
      <c r="H2397">
        <v>166</v>
      </c>
      <c r="I2397">
        <v>120</v>
      </c>
      <c r="J2397" t="s">
        <v>5</v>
      </c>
      <c r="K2397">
        <v>6.3</v>
      </c>
      <c r="L2397">
        <f t="shared" si="37"/>
        <v>19.047619047619047</v>
      </c>
      <c r="M2397">
        <f>VLOOKUP( CONCATENATE(D2397,E2397),градация!A:D,4,0)</f>
        <v>2</v>
      </c>
      <c r="N2397">
        <f>VLOOKUP( CONCATENATE(G2397,H2397),градация!F:I,4,0)</f>
        <v>1</v>
      </c>
    </row>
    <row r="2398" spans="1:14" hidden="1" x14ac:dyDescent="0.3">
      <c r="A2398" t="s">
        <v>21</v>
      </c>
      <c r="B2398">
        <v>189</v>
      </c>
      <c r="C2398">
        <v>79</v>
      </c>
      <c r="D2398">
        <v>25</v>
      </c>
      <c r="E2398">
        <v>50</v>
      </c>
      <c r="F2398" t="s">
        <v>17</v>
      </c>
      <c r="G2398">
        <v>0</v>
      </c>
      <c r="H2398">
        <v>166</v>
      </c>
      <c r="I2398">
        <v>110</v>
      </c>
      <c r="J2398" t="s">
        <v>5</v>
      </c>
      <c r="K2398">
        <v>6.3</v>
      </c>
      <c r="L2398">
        <f t="shared" si="37"/>
        <v>17.460317460317462</v>
      </c>
      <c r="M2398">
        <f>VLOOKUP( CONCATENATE(D2398,E2398),градация!A:D,4,0)</f>
        <v>3</v>
      </c>
      <c r="N2398">
        <f>VLOOKUP( CONCATENATE(G2398,H2398),градация!F:I,4,0)</f>
        <v>1</v>
      </c>
    </row>
    <row r="2399" spans="1:14" hidden="1" x14ac:dyDescent="0.3">
      <c r="A2399" t="s">
        <v>21</v>
      </c>
      <c r="B2399">
        <v>189</v>
      </c>
      <c r="C2399">
        <v>79</v>
      </c>
      <c r="D2399">
        <v>0</v>
      </c>
      <c r="E2399">
        <v>5</v>
      </c>
      <c r="F2399" t="s">
        <v>17</v>
      </c>
      <c r="G2399">
        <v>166</v>
      </c>
      <c r="H2399">
        <v>333</v>
      </c>
      <c r="I2399">
        <v>150</v>
      </c>
      <c r="J2399" t="s">
        <v>5</v>
      </c>
      <c r="K2399">
        <v>6.3</v>
      </c>
      <c r="L2399">
        <f t="shared" si="37"/>
        <v>23.80952380952381</v>
      </c>
      <c r="M2399">
        <f>VLOOKUP( CONCATENATE(D2399,E2399),градация!A:D,4,0)</f>
        <v>1</v>
      </c>
      <c r="N2399">
        <f>VLOOKUP( CONCATENATE(G2399,H2399),градация!F:I,4,0)</f>
        <v>2</v>
      </c>
    </row>
    <row r="2400" spans="1:14" hidden="1" x14ac:dyDescent="0.3">
      <c r="A2400" t="s">
        <v>21</v>
      </c>
      <c r="B2400">
        <v>189</v>
      </c>
      <c r="C2400">
        <v>79</v>
      </c>
      <c r="D2400">
        <v>5</v>
      </c>
      <c r="E2400">
        <v>25</v>
      </c>
      <c r="F2400" t="s">
        <v>17</v>
      </c>
      <c r="G2400">
        <v>166</v>
      </c>
      <c r="H2400">
        <v>333</v>
      </c>
      <c r="I2400">
        <v>130</v>
      </c>
      <c r="J2400" t="s">
        <v>5</v>
      </c>
      <c r="K2400">
        <v>6.3</v>
      </c>
      <c r="L2400">
        <f t="shared" si="37"/>
        <v>20.634920634920636</v>
      </c>
      <c r="M2400">
        <f>VLOOKUP( CONCATENATE(D2400,E2400),градация!A:D,4,0)</f>
        <v>2</v>
      </c>
      <c r="N2400">
        <f>VLOOKUP( CONCATENATE(G2400,H2400),градация!F:I,4,0)</f>
        <v>2</v>
      </c>
    </row>
    <row r="2401" spans="1:14" hidden="1" x14ac:dyDescent="0.3">
      <c r="A2401" t="s">
        <v>21</v>
      </c>
      <c r="B2401">
        <v>189</v>
      </c>
      <c r="C2401">
        <v>79</v>
      </c>
      <c r="D2401">
        <v>25</v>
      </c>
      <c r="E2401">
        <v>50</v>
      </c>
      <c r="F2401" t="s">
        <v>17</v>
      </c>
      <c r="G2401">
        <v>166</v>
      </c>
      <c r="H2401">
        <v>333</v>
      </c>
      <c r="I2401">
        <v>125</v>
      </c>
      <c r="J2401" t="s">
        <v>5</v>
      </c>
      <c r="K2401">
        <v>6.3</v>
      </c>
      <c r="L2401">
        <f t="shared" si="37"/>
        <v>19.841269841269842</v>
      </c>
      <c r="M2401">
        <f>VLOOKUP( CONCATENATE(D2401,E2401),градация!A:D,4,0)</f>
        <v>3</v>
      </c>
      <c r="N2401">
        <f>VLOOKUP( CONCATENATE(G2401,H2401),градация!F:I,4,0)</f>
        <v>2</v>
      </c>
    </row>
    <row r="2402" spans="1:14" x14ac:dyDescent="0.3">
      <c r="A2402" t="s">
        <v>21</v>
      </c>
      <c r="B2402">
        <v>189</v>
      </c>
      <c r="C2402">
        <v>79</v>
      </c>
      <c r="D2402">
        <v>0</v>
      </c>
      <c r="E2402">
        <v>5000</v>
      </c>
      <c r="F2402" t="s">
        <v>18</v>
      </c>
      <c r="G2402">
        <v>333</v>
      </c>
      <c r="H2402">
        <v>1000000</v>
      </c>
      <c r="I2402">
        <v>0.35</v>
      </c>
      <c r="J2402" t="s">
        <v>5</v>
      </c>
      <c r="K2402">
        <v>6.3</v>
      </c>
      <c r="L2402">
        <f t="shared" si="37"/>
        <v>5.5555555555555552E-2</v>
      </c>
      <c r="M2402">
        <f>VLOOKUP( CONCATENATE(D2402,E2402),градация!A:D,4,0)</f>
        <v>4</v>
      </c>
      <c r="N2402">
        <f>VLOOKUP( CONCATENATE(G2402,H2402),градация!F:I,4,0)</f>
        <v>3</v>
      </c>
    </row>
    <row r="2403" spans="1:14" x14ac:dyDescent="0.3">
      <c r="A2403" t="s">
        <v>21</v>
      </c>
      <c r="B2403">
        <v>189</v>
      </c>
      <c r="C2403">
        <v>79</v>
      </c>
      <c r="D2403">
        <v>5000</v>
      </c>
      <c r="E2403">
        <v>10000</v>
      </c>
      <c r="F2403" t="s">
        <v>18</v>
      </c>
      <c r="G2403">
        <v>333</v>
      </c>
      <c r="H2403">
        <v>1000000</v>
      </c>
      <c r="I2403">
        <v>0.34</v>
      </c>
      <c r="J2403" t="s">
        <v>5</v>
      </c>
      <c r="K2403">
        <v>6.3</v>
      </c>
      <c r="L2403">
        <f t="shared" si="37"/>
        <v>5.3968253968253971E-2</v>
      </c>
      <c r="M2403">
        <f>VLOOKUP( CONCATENATE(D2403,E2403),градация!A:D,4,0)</f>
        <v>5</v>
      </c>
      <c r="N2403">
        <f>VLOOKUP( CONCATENATE(G2403,H2403),градация!F:I,4,0)</f>
        <v>3</v>
      </c>
    </row>
    <row r="2404" spans="1:14" x14ac:dyDescent="0.3">
      <c r="A2404" t="s">
        <v>21</v>
      </c>
      <c r="B2404">
        <v>189</v>
      </c>
      <c r="C2404">
        <v>79</v>
      </c>
      <c r="D2404">
        <v>10000</v>
      </c>
      <c r="E2404">
        <v>100000</v>
      </c>
      <c r="F2404" t="s">
        <v>18</v>
      </c>
      <c r="G2404">
        <v>333</v>
      </c>
      <c r="H2404">
        <v>1000000</v>
      </c>
      <c r="I2404">
        <v>0.33</v>
      </c>
      <c r="J2404" t="s">
        <v>5</v>
      </c>
      <c r="K2404">
        <v>6.3</v>
      </c>
      <c r="L2404">
        <f t="shared" si="37"/>
        <v>5.2380952380952382E-2</v>
      </c>
      <c r="M2404">
        <f>VLOOKUP( CONCATENATE(D2404,E2404),градация!A:D,4,0)</f>
        <v>6</v>
      </c>
      <c r="N2404">
        <f>VLOOKUP( CONCATENATE(G2404,H2404),градация!F:I,4,0)</f>
        <v>3</v>
      </c>
    </row>
    <row r="2405" spans="1:14" hidden="1" x14ac:dyDescent="0.3">
      <c r="A2405" t="s">
        <v>21</v>
      </c>
      <c r="B2405">
        <v>190</v>
      </c>
      <c r="C2405">
        <v>79</v>
      </c>
      <c r="D2405">
        <v>0</v>
      </c>
      <c r="E2405">
        <v>5</v>
      </c>
      <c r="F2405" t="s">
        <v>17</v>
      </c>
      <c r="G2405">
        <v>0</v>
      </c>
      <c r="H2405">
        <v>166</v>
      </c>
      <c r="I2405">
        <v>190</v>
      </c>
      <c r="J2405" t="s">
        <v>5</v>
      </c>
      <c r="K2405">
        <v>6.3</v>
      </c>
      <c r="L2405">
        <f t="shared" si="37"/>
        <v>30.158730158730158</v>
      </c>
      <c r="M2405">
        <f>VLOOKUP( CONCATENATE(D2405,E2405),градация!A:D,4,0)</f>
        <v>1</v>
      </c>
      <c r="N2405">
        <f>VLOOKUP( CONCATENATE(G2405,H2405),градация!F:I,4,0)</f>
        <v>1</v>
      </c>
    </row>
    <row r="2406" spans="1:14" hidden="1" x14ac:dyDescent="0.3">
      <c r="A2406" t="s">
        <v>21</v>
      </c>
      <c r="B2406">
        <v>190</v>
      </c>
      <c r="C2406">
        <v>79</v>
      </c>
      <c r="D2406">
        <v>5</v>
      </c>
      <c r="E2406">
        <v>25</v>
      </c>
      <c r="F2406" t="s">
        <v>17</v>
      </c>
      <c r="G2406">
        <v>0</v>
      </c>
      <c r="H2406">
        <v>166</v>
      </c>
      <c r="I2406">
        <v>185</v>
      </c>
      <c r="J2406" t="s">
        <v>5</v>
      </c>
      <c r="K2406">
        <v>6.3</v>
      </c>
      <c r="L2406">
        <f t="shared" si="37"/>
        <v>29.365079365079367</v>
      </c>
      <c r="M2406">
        <f>VLOOKUP( CONCATENATE(D2406,E2406),градация!A:D,4,0)</f>
        <v>2</v>
      </c>
      <c r="N2406">
        <f>VLOOKUP( CONCATENATE(G2406,H2406),градация!F:I,4,0)</f>
        <v>1</v>
      </c>
    </row>
    <row r="2407" spans="1:14" hidden="1" x14ac:dyDescent="0.3">
      <c r="A2407" t="s">
        <v>21</v>
      </c>
      <c r="B2407">
        <v>190</v>
      </c>
      <c r="C2407">
        <v>79</v>
      </c>
      <c r="D2407">
        <v>25</v>
      </c>
      <c r="E2407">
        <v>50</v>
      </c>
      <c r="F2407" t="s">
        <v>17</v>
      </c>
      <c r="G2407">
        <v>0</v>
      </c>
      <c r="H2407">
        <v>166</v>
      </c>
      <c r="I2407">
        <v>180</v>
      </c>
      <c r="J2407" t="s">
        <v>5</v>
      </c>
      <c r="K2407">
        <v>6.3</v>
      </c>
      <c r="L2407">
        <f t="shared" si="37"/>
        <v>28.571428571428573</v>
      </c>
      <c r="M2407">
        <f>VLOOKUP( CONCATENATE(D2407,E2407),градация!A:D,4,0)</f>
        <v>3</v>
      </c>
      <c r="N2407">
        <f>VLOOKUP( CONCATENATE(G2407,H2407),градация!F:I,4,0)</f>
        <v>1</v>
      </c>
    </row>
    <row r="2408" spans="1:14" hidden="1" x14ac:dyDescent="0.3">
      <c r="A2408" t="s">
        <v>21</v>
      </c>
      <c r="B2408">
        <v>190</v>
      </c>
      <c r="C2408">
        <v>79</v>
      </c>
      <c r="D2408">
        <v>0</v>
      </c>
      <c r="E2408">
        <v>5</v>
      </c>
      <c r="F2408" t="s">
        <v>17</v>
      </c>
      <c r="G2408">
        <v>166</v>
      </c>
      <c r="H2408">
        <v>333</v>
      </c>
      <c r="I2408">
        <v>210</v>
      </c>
      <c r="J2408" t="s">
        <v>5</v>
      </c>
      <c r="K2408">
        <v>6.3</v>
      </c>
      <c r="L2408">
        <f t="shared" si="37"/>
        <v>33.333333333333336</v>
      </c>
      <c r="M2408">
        <f>VLOOKUP( CONCATENATE(D2408,E2408),градация!A:D,4,0)</f>
        <v>1</v>
      </c>
      <c r="N2408">
        <f>VLOOKUP( CONCATENATE(G2408,H2408),градация!F:I,4,0)</f>
        <v>2</v>
      </c>
    </row>
    <row r="2409" spans="1:14" hidden="1" x14ac:dyDescent="0.3">
      <c r="A2409" t="s">
        <v>21</v>
      </c>
      <c r="B2409">
        <v>190</v>
      </c>
      <c r="C2409">
        <v>79</v>
      </c>
      <c r="D2409">
        <v>5</v>
      </c>
      <c r="E2409">
        <v>25</v>
      </c>
      <c r="F2409" t="s">
        <v>17</v>
      </c>
      <c r="G2409">
        <v>166</v>
      </c>
      <c r="H2409">
        <v>333</v>
      </c>
      <c r="I2409">
        <v>205</v>
      </c>
      <c r="J2409" t="s">
        <v>5</v>
      </c>
      <c r="K2409">
        <v>6.3</v>
      </c>
      <c r="L2409">
        <f t="shared" si="37"/>
        <v>32.539682539682538</v>
      </c>
      <c r="M2409">
        <f>VLOOKUP( CONCATENATE(D2409,E2409),градация!A:D,4,0)</f>
        <v>2</v>
      </c>
      <c r="N2409">
        <f>VLOOKUP( CONCATENATE(G2409,H2409),градация!F:I,4,0)</f>
        <v>2</v>
      </c>
    </row>
    <row r="2410" spans="1:14" hidden="1" x14ac:dyDescent="0.3">
      <c r="A2410" t="s">
        <v>21</v>
      </c>
      <c r="B2410">
        <v>190</v>
      </c>
      <c r="C2410">
        <v>79</v>
      </c>
      <c r="D2410">
        <v>25</v>
      </c>
      <c r="E2410">
        <v>50</v>
      </c>
      <c r="F2410" t="s">
        <v>17</v>
      </c>
      <c r="G2410">
        <v>166</v>
      </c>
      <c r="H2410">
        <v>333</v>
      </c>
      <c r="I2410">
        <v>200</v>
      </c>
      <c r="J2410" t="s">
        <v>5</v>
      </c>
      <c r="K2410">
        <v>6.3</v>
      </c>
      <c r="L2410">
        <f t="shared" si="37"/>
        <v>31.746031746031747</v>
      </c>
      <c r="M2410">
        <f>VLOOKUP( CONCATENATE(D2410,E2410),градация!A:D,4,0)</f>
        <v>3</v>
      </c>
      <c r="N2410">
        <f>VLOOKUP( CONCATENATE(G2410,H2410),градация!F:I,4,0)</f>
        <v>2</v>
      </c>
    </row>
    <row r="2411" spans="1:14" x14ac:dyDescent="0.3">
      <c r="A2411" t="s">
        <v>21</v>
      </c>
      <c r="B2411">
        <v>190</v>
      </c>
      <c r="C2411">
        <v>79</v>
      </c>
      <c r="D2411">
        <v>0</v>
      </c>
      <c r="E2411">
        <v>5000</v>
      </c>
      <c r="F2411" t="s">
        <v>18</v>
      </c>
      <c r="G2411">
        <v>333</v>
      </c>
      <c r="H2411">
        <v>1000000</v>
      </c>
      <c r="I2411">
        <v>0.55000000000000004</v>
      </c>
      <c r="J2411" t="s">
        <v>5</v>
      </c>
      <c r="K2411">
        <v>6.3</v>
      </c>
      <c r="L2411">
        <f t="shared" si="37"/>
        <v>8.7301587301587311E-2</v>
      </c>
      <c r="M2411">
        <f>VLOOKUP( CONCATENATE(D2411,E2411),градация!A:D,4,0)</f>
        <v>4</v>
      </c>
      <c r="N2411">
        <f>VLOOKUP( CONCATENATE(G2411,H2411),градация!F:I,4,0)</f>
        <v>3</v>
      </c>
    </row>
    <row r="2412" spans="1:14" x14ac:dyDescent="0.3">
      <c r="A2412" t="s">
        <v>21</v>
      </c>
      <c r="B2412">
        <v>190</v>
      </c>
      <c r="C2412">
        <v>79</v>
      </c>
      <c r="D2412">
        <v>5000</v>
      </c>
      <c r="E2412">
        <v>10000</v>
      </c>
      <c r="F2412" t="s">
        <v>18</v>
      </c>
      <c r="G2412">
        <v>333</v>
      </c>
      <c r="H2412">
        <v>1000000</v>
      </c>
      <c r="I2412">
        <v>0.54</v>
      </c>
      <c r="J2412" t="s">
        <v>5</v>
      </c>
      <c r="K2412">
        <v>6.3</v>
      </c>
      <c r="L2412">
        <f t="shared" si="37"/>
        <v>8.5714285714285729E-2</v>
      </c>
      <c r="M2412">
        <f>VLOOKUP( CONCATENATE(D2412,E2412),градация!A:D,4,0)</f>
        <v>5</v>
      </c>
      <c r="N2412">
        <f>VLOOKUP( CONCATENATE(G2412,H2412),градация!F:I,4,0)</f>
        <v>3</v>
      </c>
    </row>
    <row r="2413" spans="1:14" x14ac:dyDescent="0.3">
      <c r="A2413" t="s">
        <v>21</v>
      </c>
      <c r="B2413">
        <v>190</v>
      </c>
      <c r="C2413">
        <v>79</v>
      </c>
      <c r="D2413">
        <v>10000</v>
      </c>
      <c r="E2413">
        <v>100000</v>
      </c>
      <c r="F2413" t="s">
        <v>18</v>
      </c>
      <c r="G2413">
        <v>333</v>
      </c>
      <c r="H2413">
        <v>1000000</v>
      </c>
      <c r="I2413">
        <v>0.53</v>
      </c>
      <c r="J2413" t="s">
        <v>5</v>
      </c>
      <c r="K2413">
        <v>6.3</v>
      </c>
      <c r="L2413">
        <f t="shared" si="37"/>
        <v>8.4126984126984133E-2</v>
      </c>
      <c r="M2413">
        <f>VLOOKUP( CONCATENATE(D2413,E2413),градация!A:D,4,0)</f>
        <v>6</v>
      </c>
      <c r="N2413">
        <f>VLOOKUP( CONCATENATE(G2413,H2413),градация!F:I,4,0)</f>
        <v>3</v>
      </c>
    </row>
    <row r="2414" spans="1:14" hidden="1" x14ac:dyDescent="0.3">
      <c r="A2414" t="s">
        <v>22</v>
      </c>
      <c r="B2414">
        <v>58</v>
      </c>
      <c r="C2414">
        <v>79</v>
      </c>
      <c r="D2414">
        <v>0</v>
      </c>
      <c r="E2414">
        <v>5</v>
      </c>
      <c r="F2414" t="s">
        <v>17</v>
      </c>
      <c r="G2414">
        <v>0</v>
      </c>
      <c r="H2414">
        <v>166</v>
      </c>
      <c r="I2414">
        <v>150</v>
      </c>
      <c r="J2414" t="s">
        <v>5</v>
      </c>
      <c r="K2414">
        <v>6.3</v>
      </c>
      <c r="L2414">
        <f t="shared" si="37"/>
        <v>23.80952380952381</v>
      </c>
      <c r="M2414">
        <f>VLOOKUP( CONCATENATE(D2414,E2414),градация!A:D,4,0)</f>
        <v>1</v>
      </c>
      <c r="N2414">
        <f>VLOOKUP( CONCATENATE(G2414,H2414),градация!F:I,4,0)</f>
        <v>1</v>
      </c>
    </row>
    <row r="2415" spans="1:14" hidden="1" x14ac:dyDescent="0.3">
      <c r="A2415" t="s">
        <v>22</v>
      </c>
      <c r="B2415">
        <v>58</v>
      </c>
      <c r="C2415">
        <v>79</v>
      </c>
      <c r="D2415">
        <v>5</v>
      </c>
      <c r="E2415">
        <v>25</v>
      </c>
      <c r="F2415" t="s">
        <v>17</v>
      </c>
      <c r="G2415">
        <v>0</v>
      </c>
      <c r="H2415">
        <v>166</v>
      </c>
      <c r="I2415">
        <v>145</v>
      </c>
      <c r="J2415" t="s">
        <v>5</v>
      </c>
      <c r="K2415">
        <v>6.3</v>
      </c>
      <c r="L2415">
        <f t="shared" si="37"/>
        <v>23.015873015873016</v>
      </c>
      <c r="M2415">
        <f>VLOOKUP( CONCATENATE(D2415,E2415),градация!A:D,4,0)</f>
        <v>2</v>
      </c>
      <c r="N2415">
        <f>VLOOKUP( CONCATENATE(G2415,H2415),градация!F:I,4,0)</f>
        <v>1</v>
      </c>
    </row>
    <row r="2416" spans="1:14" hidden="1" x14ac:dyDescent="0.3">
      <c r="A2416" t="s">
        <v>22</v>
      </c>
      <c r="B2416">
        <v>58</v>
      </c>
      <c r="C2416">
        <v>79</v>
      </c>
      <c r="D2416">
        <v>25</v>
      </c>
      <c r="E2416">
        <v>50</v>
      </c>
      <c r="F2416" t="s">
        <v>17</v>
      </c>
      <c r="G2416">
        <v>0</v>
      </c>
      <c r="H2416">
        <v>166</v>
      </c>
      <c r="I2416">
        <v>140</v>
      </c>
      <c r="J2416" t="s">
        <v>5</v>
      </c>
      <c r="K2416">
        <v>6.3</v>
      </c>
      <c r="L2416">
        <f t="shared" si="37"/>
        <v>22.222222222222221</v>
      </c>
      <c r="M2416">
        <f>VLOOKUP( CONCATENATE(D2416,E2416),градация!A:D,4,0)</f>
        <v>3</v>
      </c>
      <c r="N2416">
        <f>VLOOKUP( CONCATENATE(G2416,H2416),градация!F:I,4,0)</f>
        <v>1</v>
      </c>
    </row>
    <row r="2417" spans="1:14" hidden="1" x14ac:dyDescent="0.3">
      <c r="A2417" t="s">
        <v>22</v>
      </c>
      <c r="B2417">
        <v>58</v>
      </c>
      <c r="C2417">
        <v>79</v>
      </c>
      <c r="D2417">
        <v>0</v>
      </c>
      <c r="E2417">
        <v>5</v>
      </c>
      <c r="F2417" t="s">
        <v>17</v>
      </c>
      <c r="G2417">
        <v>166</v>
      </c>
      <c r="H2417">
        <v>333</v>
      </c>
      <c r="I2417">
        <v>170</v>
      </c>
      <c r="J2417" t="s">
        <v>5</v>
      </c>
      <c r="K2417">
        <v>6.3</v>
      </c>
      <c r="L2417">
        <f t="shared" si="37"/>
        <v>26.984126984126984</v>
      </c>
      <c r="M2417">
        <f>VLOOKUP( CONCATENATE(D2417,E2417),градация!A:D,4,0)</f>
        <v>1</v>
      </c>
      <c r="N2417">
        <f>VLOOKUP( CONCATENATE(G2417,H2417),градация!F:I,4,0)</f>
        <v>2</v>
      </c>
    </row>
    <row r="2418" spans="1:14" hidden="1" x14ac:dyDescent="0.3">
      <c r="A2418" t="s">
        <v>22</v>
      </c>
      <c r="B2418">
        <v>58</v>
      </c>
      <c r="C2418">
        <v>79</v>
      </c>
      <c r="D2418">
        <v>5</v>
      </c>
      <c r="E2418">
        <v>25</v>
      </c>
      <c r="F2418" t="s">
        <v>17</v>
      </c>
      <c r="G2418">
        <v>166</v>
      </c>
      <c r="H2418">
        <v>333</v>
      </c>
      <c r="I2418">
        <v>160</v>
      </c>
      <c r="J2418" t="s">
        <v>5</v>
      </c>
      <c r="K2418">
        <v>6.3</v>
      </c>
      <c r="L2418">
        <f t="shared" si="37"/>
        <v>25.396825396825399</v>
      </c>
      <c r="M2418">
        <f>VLOOKUP( CONCATENATE(D2418,E2418),градация!A:D,4,0)</f>
        <v>2</v>
      </c>
      <c r="N2418">
        <f>VLOOKUP( CONCATENATE(G2418,H2418),градация!F:I,4,0)</f>
        <v>2</v>
      </c>
    </row>
    <row r="2419" spans="1:14" hidden="1" x14ac:dyDescent="0.3">
      <c r="A2419" t="s">
        <v>22</v>
      </c>
      <c r="B2419">
        <v>58</v>
      </c>
      <c r="C2419">
        <v>79</v>
      </c>
      <c r="D2419">
        <v>25</v>
      </c>
      <c r="E2419">
        <v>50</v>
      </c>
      <c r="F2419" t="s">
        <v>17</v>
      </c>
      <c r="G2419">
        <v>166</v>
      </c>
      <c r="H2419">
        <v>333</v>
      </c>
      <c r="I2419">
        <v>150</v>
      </c>
      <c r="J2419" t="s">
        <v>5</v>
      </c>
      <c r="K2419">
        <v>6.3</v>
      </c>
      <c r="L2419">
        <f t="shared" si="37"/>
        <v>23.80952380952381</v>
      </c>
      <c r="M2419">
        <f>VLOOKUP( CONCATENATE(D2419,E2419),градация!A:D,4,0)</f>
        <v>3</v>
      </c>
      <c r="N2419">
        <f>VLOOKUP( CONCATENATE(G2419,H2419),градация!F:I,4,0)</f>
        <v>2</v>
      </c>
    </row>
    <row r="2420" spans="1:14" x14ac:dyDescent="0.3">
      <c r="A2420" t="s">
        <v>22</v>
      </c>
      <c r="B2420">
        <v>58</v>
      </c>
      <c r="C2420">
        <v>79</v>
      </c>
      <c r="D2420">
        <v>0</v>
      </c>
      <c r="E2420">
        <v>5000</v>
      </c>
      <c r="F2420" t="s">
        <v>18</v>
      </c>
      <c r="G2420">
        <v>333</v>
      </c>
      <c r="H2420">
        <v>1000000</v>
      </c>
      <c r="I2420">
        <v>0.48</v>
      </c>
      <c r="J2420" t="s">
        <v>5</v>
      </c>
      <c r="K2420">
        <v>6.3</v>
      </c>
      <c r="L2420">
        <f t="shared" si="37"/>
        <v>7.6190476190476183E-2</v>
      </c>
      <c r="M2420">
        <f>VLOOKUP( CONCATENATE(D2420,E2420),градация!A:D,4,0)</f>
        <v>4</v>
      </c>
      <c r="N2420">
        <f>VLOOKUP( CONCATENATE(G2420,H2420),градация!F:I,4,0)</f>
        <v>3</v>
      </c>
    </row>
    <row r="2421" spans="1:14" x14ac:dyDescent="0.3">
      <c r="A2421" t="s">
        <v>22</v>
      </c>
      <c r="B2421">
        <v>58</v>
      </c>
      <c r="C2421">
        <v>79</v>
      </c>
      <c r="D2421">
        <v>5000</v>
      </c>
      <c r="E2421">
        <v>10000</v>
      </c>
      <c r="F2421" t="s">
        <v>18</v>
      </c>
      <c r="G2421">
        <v>333</v>
      </c>
      <c r="H2421">
        <v>1000000</v>
      </c>
      <c r="I2421">
        <v>0.47</v>
      </c>
      <c r="J2421" t="s">
        <v>5</v>
      </c>
      <c r="K2421">
        <v>6.3</v>
      </c>
      <c r="L2421">
        <f t="shared" si="37"/>
        <v>7.4603174603174602E-2</v>
      </c>
      <c r="M2421">
        <f>VLOOKUP( CONCATENATE(D2421,E2421),градация!A:D,4,0)</f>
        <v>5</v>
      </c>
      <c r="N2421">
        <f>VLOOKUP( CONCATENATE(G2421,H2421),градация!F:I,4,0)</f>
        <v>3</v>
      </c>
    </row>
    <row r="2422" spans="1:14" x14ac:dyDescent="0.3">
      <c r="A2422" t="s">
        <v>22</v>
      </c>
      <c r="B2422">
        <v>58</v>
      </c>
      <c r="C2422">
        <v>79</v>
      </c>
      <c r="D2422">
        <v>10000</v>
      </c>
      <c r="E2422">
        <v>100000</v>
      </c>
      <c r="F2422" t="s">
        <v>18</v>
      </c>
      <c r="G2422">
        <v>333</v>
      </c>
      <c r="H2422">
        <v>1000000</v>
      </c>
      <c r="I2422">
        <v>0.46</v>
      </c>
      <c r="J2422" t="s">
        <v>5</v>
      </c>
      <c r="K2422">
        <v>6.3</v>
      </c>
      <c r="L2422">
        <f t="shared" si="37"/>
        <v>7.301587301587302E-2</v>
      </c>
      <c r="M2422">
        <f>VLOOKUP( CONCATENATE(D2422,E2422),градация!A:D,4,0)</f>
        <v>6</v>
      </c>
      <c r="N2422">
        <f>VLOOKUP( CONCATENATE(G2422,H2422),градация!F:I,4,0)</f>
        <v>3</v>
      </c>
    </row>
    <row r="2423" spans="1:14" hidden="1" x14ac:dyDescent="0.3">
      <c r="A2423" t="s">
        <v>23</v>
      </c>
      <c r="B2423">
        <v>192</v>
      </c>
      <c r="C2423">
        <v>79</v>
      </c>
      <c r="D2423">
        <v>0</v>
      </c>
      <c r="E2423">
        <v>5</v>
      </c>
      <c r="F2423" t="s">
        <v>17</v>
      </c>
      <c r="G2423">
        <v>0</v>
      </c>
      <c r="H2423">
        <v>166</v>
      </c>
      <c r="I2423">
        <v>120</v>
      </c>
      <c r="J2423" t="s">
        <v>5</v>
      </c>
      <c r="K2423">
        <v>6.3</v>
      </c>
      <c r="L2423">
        <f t="shared" si="37"/>
        <v>19.047619047619047</v>
      </c>
      <c r="M2423">
        <f>VLOOKUP( CONCATENATE(D2423,E2423),градация!A:D,4,0)</f>
        <v>1</v>
      </c>
      <c r="N2423">
        <f>VLOOKUP( CONCATENATE(G2423,H2423),градация!F:I,4,0)</f>
        <v>1</v>
      </c>
    </row>
    <row r="2424" spans="1:14" hidden="1" x14ac:dyDescent="0.3">
      <c r="A2424" t="s">
        <v>23</v>
      </c>
      <c r="B2424">
        <v>192</v>
      </c>
      <c r="C2424">
        <v>79</v>
      </c>
      <c r="D2424">
        <v>5</v>
      </c>
      <c r="E2424">
        <v>25</v>
      </c>
      <c r="F2424" t="s">
        <v>17</v>
      </c>
      <c r="G2424">
        <v>0</v>
      </c>
      <c r="H2424">
        <v>166</v>
      </c>
      <c r="I2424">
        <v>110</v>
      </c>
      <c r="J2424" t="s">
        <v>5</v>
      </c>
      <c r="K2424">
        <v>6.3</v>
      </c>
      <c r="L2424">
        <f t="shared" si="37"/>
        <v>17.460317460317462</v>
      </c>
      <c r="M2424">
        <f>VLOOKUP( CONCATENATE(D2424,E2424),градация!A:D,4,0)</f>
        <v>2</v>
      </c>
      <c r="N2424">
        <f>VLOOKUP( CONCATENATE(G2424,H2424),градация!F:I,4,0)</f>
        <v>1</v>
      </c>
    </row>
    <row r="2425" spans="1:14" hidden="1" x14ac:dyDescent="0.3">
      <c r="A2425" t="s">
        <v>23</v>
      </c>
      <c r="B2425">
        <v>192</v>
      </c>
      <c r="C2425">
        <v>79</v>
      </c>
      <c r="D2425">
        <v>25</v>
      </c>
      <c r="E2425">
        <v>50</v>
      </c>
      <c r="F2425" t="s">
        <v>17</v>
      </c>
      <c r="G2425">
        <v>0</v>
      </c>
      <c r="H2425">
        <v>166</v>
      </c>
      <c r="I2425">
        <v>100</v>
      </c>
      <c r="J2425" t="s">
        <v>5</v>
      </c>
      <c r="K2425">
        <v>6.3</v>
      </c>
      <c r="L2425">
        <f t="shared" si="37"/>
        <v>15.873015873015873</v>
      </c>
      <c r="M2425">
        <f>VLOOKUP( CONCATENATE(D2425,E2425),градация!A:D,4,0)</f>
        <v>3</v>
      </c>
      <c r="N2425">
        <f>VLOOKUP( CONCATENATE(G2425,H2425),градация!F:I,4,0)</f>
        <v>1</v>
      </c>
    </row>
    <row r="2426" spans="1:14" hidden="1" x14ac:dyDescent="0.3">
      <c r="A2426" t="s">
        <v>23</v>
      </c>
      <c r="B2426">
        <v>192</v>
      </c>
      <c r="C2426">
        <v>79</v>
      </c>
      <c r="D2426">
        <v>0</v>
      </c>
      <c r="E2426">
        <v>5</v>
      </c>
      <c r="F2426" t="s">
        <v>17</v>
      </c>
      <c r="G2426">
        <v>166</v>
      </c>
      <c r="H2426">
        <v>333</v>
      </c>
      <c r="I2426">
        <v>140</v>
      </c>
      <c r="J2426" t="s">
        <v>5</v>
      </c>
      <c r="K2426">
        <v>6.3</v>
      </c>
      <c r="L2426">
        <f t="shared" si="37"/>
        <v>22.222222222222221</v>
      </c>
      <c r="M2426">
        <f>VLOOKUP( CONCATENATE(D2426,E2426),градация!A:D,4,0)</f>
        <v>1</v>
      </c>
      <c r="N2426">
        <f>VLOOKUP( CONCATENATE(G2426,H2426),градация!F:I,4,0)</f>
        <v>2</v>
      </c>
    </row>
    <row r="2427" spans="1:14" hidden="1" x14ac:dyDescent="0.3">
      <c r="A2427" t="s">
        <v>23</v>
      </c>
      <c r="B2427">
        <v>192</v>
      </c>
      <c r="C2427">
        <v>79</v>
      </c>
      <c r="D2427">
        <v>5</v>
      </c>
      <c r="E2427">
        <v>25</v>
      </c>
      <c r="F2427" t="s">
        <v>17</v>
      </c>
      <c r="G2427">
        <v>166</v>
      </c>
      <c r="H2427">
        <v>333</v>
      </c>
      <c r="I2427">
        <v>120</v>
      </c>
      <c r="J2427" t="s">
        <v>5</v>
      </c>
      <c r="K2427">
        <v>6.3</v>
      </c>
      <c r="L2427">
        <f t="shared" si="37"/>
        <v>19.047619047619047</v>
      </c>
      <c r="M2427">
        <f>VLOOKUP( CONCATENATE(D2427,E2427),градация!A:D,4,0)</f>
        <v>2</v>
      </c>
      <c r="N2427">
        <f>VLOOKUP( CONCATENATE(G2427,H2427),градация!F:I,4,0)</f>
        <v>2</v>
      </c>
    </row>
    <row r="2428" spans="1:14" hidden="1" x14ac:dyDescent="0.3">
      <c r="A2428" t="s">
        <v>23</v>
      </c>
      <c r="B2428">
        <v>192</v>
      </c>
      <c r="C2428">
        <v>79</v>
      </c>
      <c r="D2428">
        <v>25</v>
      </c>
      <c r="E2428">
        <v>50</v>
      </c>
      <c r="F2428" t="s">
        <v>17</v>
      </c>
      <c r="G2428">
        <v>166</v>
      </c>
      <c r="H2428">
        <v>333</v>
      </c>
      <c r="I2428">
        <v>115</v>
      </c>
      <c r="J2428" t="s">
        <v>5</v>
      </c>
      <c r="K2428">
        <v>6.3</v>
      </c>
      <c r="L2428">
        <f t="shared" si="37"/>
        <v>18.253968253968253</v>
      </c>
      <c r="M2428">
        <f>VLOOKUP( CONCATENATE(D2428,E2428),градация!A:D,4,0)</f>
        <v>3</v>
      </c>
      <c r="N2428">
        <f>VLOOKUP( CONCATENATE(G2428,H2428),градация!F:I,4,0)</f>
        <v>2</v>
      </c>
    </row>
    <row r="2429" spans="1:14" x14ac:dyDescent="0.3">
      <c r="A2429" t="s">
        <v>23</v>
      </c>
      <c r="B2429">
        <v>192</v>
      </c>
      <c r="C2429">
        <v>79</v>
      </c>
      <c r="D2429">
        <v>0</v>
      </c>
      <c r="E2429">
        <v>5000</v>
      </c>
      <c r="F2429" t="s">
        <v>18</v>
      </c>
      <c r="G2429">
        <v>333</v>
      </c>
      <c r="H2429">
        <v>1000000</v>
      </c>
      <c r="I2429">
        <v>0.32</v>
      </c>
      <c r="J2429" t="s">
        <v>5</v>
      </c>
      <c r="K2429">
        <v>6.3</v>
      </c>
      <c r="L2429">
        <f t="shared" si="37"/>
        <v>5.0793650793650794E-2</v>
      </c>
      <c r="M2429">
        <f>VLOOKUP( CONCATENATE(D2429,E2429),градация!A:D,4,0)</f>
        <v>4</v>
      </c>
      <c r="N2429">
        <f>VLOOKUP( CONCATENATE(G2429,H2429),градация!F:I,4,0)</f>
        <v>3</v>
      </c>
    </row>
    <row r="2430" spans="1:14" x14ac:dyDescent="0.3">
      <c r="A2430" t="s">
        <v>23</v>
      </c>
      <c r="B2430">
        <v>192</v>
      </c>
      <c r="C2430">
        <v>79</v>
      </c>
      <c r="D2430">
        <v>5000</v>
      </c>
      <c r="E2430">
        <v>10000</v>
      </c>
      <c r="F2430" t="s">
        <v>18</v>
      </c>
      <c r="G2430">
        <v>333</v>
      </c>
      <c r="H2430">
        <v>1000000</v>
      </c>
      <c r="I2430">
        <v>0.31</v>
      </c>
      <c r="J2430" t="s">
        <v>5</v>
      </c>
      <c r="K2430">
        <v>6.3</v>
      </c>
      <c r="L2430">
        <f t="shared" si="37"/>
        <v>4.9206349206349205E-2</v>
      </c>
      <c r="M2430">
        <f>VLOOKUP( CONCATENATE(D2430,E2430),градация!A:D,4,0)</f>
        <v>5</v>
      </c>
      <c r="N2430">
        <f>VLOOKUP( CONCATENATE(G2430,H2430),градация!F:I,4,0)</f>
        <v>3</v>
      </c>
    </row>
    <row r="2431" spans="1:14" x14ac:dyDescent="0.3">
      <c r="A2431" t="s">
        <v>23</v>
      </c>
      <c r="B2431">
        <v>192</v>
      </c>
      <c r="C2431">
        <v>79</v>
      </c>
      <c r="D2431">
        <v>10000</v>
      </c>
      <c r="E2431">
        <v>100000</v>
      </c>
      <c r="F2431" t="s">
        <v>18</v>
      </c>
      <c r="G2431">
        <v>333</v>
      </c>
      <c r="H2431">
        <v>1000000</v>
      </c>
      <c r="I2431">
        <v>0.3</v>
      </c>
      <c r="J2431" t="s">
        <v>5</v>
      </c>
      <c r="K2431">
        <v>6.3</v>
      </c>
      <c r="L2431">
        <f t="shared" si="37"/>
        <v>4.7619047619047616E-2</v>
      </c>
      <c r="M2431">
        <f>VLOOKUP( CONCATENATE(D2431,E2431),градация!A:D,4,0)</f>
        <v>6</v>
      </c>
      <c r="N2431">
        <f>VLOOKUP( CONCATENATE(G2431,H2431),градация!F:I,4,0)</f>
        <v>3</v>
      </c>
    </row>
    <row r="2432" spans="1:14" hidden="1" x14ac:dyDescent="0.3">
      <c r="A2432" t="s">
        <v>23</v>
      </c>
      <c r="B2432">
        <v>193</v>
      </c>
      <c r="C2432">
        <v>79</v>
      </c>
      <c r="D2432">
        <v>0</v>
      </c>
      <c r="E2432">
        <v>5</v>
      </c>
      <c r="F2432" t="s">
        <v>17</v>
      </c>
      <c r="G2432">
        <v>0</v>
      </c>
      <c r="H2432">
        <v>166</v>
      </c>
      <c r="I2432">
        <v>140</v>
      </c>
      <c r="J2432" t="s">
        <v>5</v>
      </c>
      <c r="K2432">
        <v>6.3</v>
      </c>
      <c r="L2432">
        <f t="shared" si="37"/>
        <v>22.222222222222221</v>
      </c>
      <c r="M2432">
        <f>VLOOKUP( CONCATENATE(D2432,E2432),градация!A:D,4,0)</f>
        <v>1</v>
      </c>
      <c r="N2432">
        <f>VLOOKUP( CONCATENATE(G2432,H2432),градация!F:I,4,0)</f>
        <v>1</v>
      </c>
    </row>
    <row r="2433" spans="1:14" hidden="1" x14ac:dyDescent="0.3">
      <c r="A2433" t="s">
        <v>23</v>
      </c>
      <c r="B2433">
        <v>193</v>
      </c>
      <c r="C2433">
        <v>79</v>
      </c>
      <c r="D2433">
        <v>5</v>
      </c>
      <c r="E2433">
        <v>25</v>
      </c>
      <c r="F2433" t="s">
        <v>17</v>
      </c>
      <c r="G2433">
        <v>0</v>
      </c>
      <c r="H2433">
        <v>166</v>
      </c>
      <c r="I2433">
        <v>135</v>
      </c>
      <c r="J2433" t="s">
        <v>5</v>
      </c>
      <c r="K2433">
        <v>6.3</v>
      </c>
      <c r="L2433">
        <f t="shared" si="37"/>
        <v>21.428571428571431</v>
      </c>
      <c r="M2433">
        <f>VLOOKUP( CONCATENATE(D2433,E2433),градация!A:D,4,0)</f>
        <v>2</v>
      </c>
      <c r="N2433">
        <f>VLOOKUP( CONCATENATE(G2433,H2433),градация!F:I,4,0)</f>
        <v>1</v>
      </c>
    </row>
    <row r="2434" spans="1:14" hidden="1" x14ac:dyDescent="0.3">
      <c r="A2434" t="s">
        <v>23</v>
      </c>
      <c r="B2434">
        <v>193</v>
      </c>
      <c r="C2434">
        <v>79</v>
      </c>
      <c r="D2434">
        <v>25</v>
      </c>
      <c r="E2434">
        <v>50</v>
      </c>
      <c r="F2434" t="s">
        <v>17</v>
      </c>
      <c r="G2434">
        <v>0</v>
      </c>
      <c r="H2434">
        <v>166</v>
      </c>
      <c r="I2434">
        <v>130</v>
      </c>
      <c r="J2434" t="s">
        <v>5</v>
      </c>
      <c r="K2434">
        <v>6.3</v>
      </c>
      <c r="L2434">
        <f t="shared" si="37"/>
        <v>20.634920634920636</v>
      </c>
      <c r="M2434">
        <f>VLOOKUP( CONCATENATE(D2434,E2434),градация!A:D,4,0)</f>
        <v>3</v>
      </c>
      <c r="N2434">
        <f>VLOOKUP( CONCATENATE(G2434,H2434),градация!F:I,4,0)</f>
        <v>1</v>
      </c>
    </row>
    <row r="2435" spans="1:14" hidden="1" x14ac:dyDescent="0.3">
      <c r="A2435" t="s">
        <v>23</v>
      </c>
      <c r="B2435">
        <v>193</v>
      </c>
      <c r="C2435">
        <v>79</v>
      </c>
      <c r="D2435">
        <v>0</v>
      </c>
      <c r="E2435">
        <v>5</v>
      </c>
      <c r="F2435" t="s">
        <v>17</v>
      </c>
      <c r="G2435">
        <v>166</v>
      </c>
      <c r="H2435">
        <v>333</v>
      </c>
      <c r="I2435">
        <v>160</v>
      </c>
      <c r="J2435" t="s">
        <v>5</v>
      </c>
      <c r="K2435">
        <v>6.3</v>
      </c>
      <c r="L2435">
        <f t="shared" ref="L2435:L2458" si="38">I2435/K2435</f>
        <v>25.396825396825399</v>
      </c>
      <c r="M2435">
        <f>VLOOKUP( CONCATENATE(D2435,E2435),градация!A:D,4,0)</f>
        <v>1</v>
      </c>
      <c r="N2435">
        <f>VLOOKUP( CONCATENATE(G2435,H2435),градация!F:I,4,0)</f>
        <v>2</v>
      </c>
    </row>
    <row r="2436" spans="1:14" hidden="1" x14ac:dyDescent="0.3">
      <c r="A2436" t="s">
        <v>23</v>
      </c>
      <c r="B2436">
        <v>193</v>
      </c>
      <c r="C2436">
        <v>79</v>
      </c>
      <c r="D2436">
        <v>5</v>
      </c>
      <c r="E2436">
        <v>25</v>
      </c>
      <c r="F2436" t="s">
        <v>17</v>
      </c>
      <c r="G2436">
        <v>166</v>
      </c>
      <c r="H2436">
        <v>333</v>
      </c>
      <c r="I2436">
        <v>150</v>
      </c>
      <c r="J2436" t="s">
        <v>5</v>
      </c>
      <c r="K2436">
        <v>6.3</v>
      </c>
      <c r="L2436">
        <f t="shared" si="38"/>
        <v>23.80952380952381</v>
      </c>
      <c r="M2436">
        <f>VLOOKUP( CONCATENATE(D2436,E2436),градация!A:D,4,0)</f>
        <v>2</v>
      </c>
      <c r="N2436">
        <f>VLOOKUP( CONCATENATE(G2436,H2436),градация!F:I,4,0)</f>
        <v>2</v>
      </c>
    </row>
    <row r="2437" spans="1:14" hidden="1" x14ac:dyDescent="0.3">
      <c r="A2437" t="s">
        <v>23</v>
      </c>
      <c r="B2437">
        <v>193</v>
      </c>
      <c r="C2437">
        <v>79</v>
      </c>
      <c r="D2437">
        <v>25</v>
      </c>
      <c r="E2437">
        <v>50</v>
      </c>
      <c r="F2437" t="s">
        <v>17</v>
      </c>
      <c r="G2437">
        <v>166</v>
      </c>
      <c r="H2437">
        <v>333</v>
      </c>
      <c r="I2437">
        <v>140</v>
      </c>
      <c r="J2437" t="s">
        <v>5</v>
      </c>
      <c r="K2437">
        <v>6.3</v>
      </c>
      <c r="L2437">
        <f t="shared" si="38"/>
        <v>22.222222222222221</v>
      </c>
      <c r="M2437">
        <f>VLOOKUP( CONCATENATE(D2437,E2437),градация!A:D,4,0)</f>
        <v>3</v>
      </c>
      <c r="N2437">
        <f>VLOOKUP( CONCATENATE(G2437,H2437),градация!F:I,4,0)</f>
        <v>2</v>
      </c>
    </row>
    <row r="2438" spans="1:14" x14ac:dyDescent="0.3">
      <c r="A2438" t="s">
        <v>23</v>
      </c>
      <c r="B2438">
        <v>193</v>
      </c>
      <c r="C2438">
        <v>79</v>
      </c>
      <c r="D2438">
        <v>0</v>
      </c>
      <c r="E2438">
        <v>5000</v>
      </c>
      <c r="F2438" t="s">
        <v>18</v>
      </c>
      <c r="G2438">
        <v>333</v>
      </c>
      <c r="H2438">
        <v>1000000</v>
      </c>
      <c r="I2438">
        <v>0.45</v>
      </c>
      <c r="J2438" t="s">
        <v>5</v>
      </c>
      <c r="K2438">
        <v>6.3</v>
      </c>
      <c r="L2438">
        <f t="shared" si="38"/>
        <v>7.1428571428571438E-2</v>
      </c>
      <c r="M2438">
        <f>VLOOKUP( CONCATENATE(D2438,E2438),градация!A:D,4,0)</f>
        <v>4</v>
      </c>
      <c r="N2438">
        <f>VLOOKUP( CONCATENATE(G2438,H2438),градация!F:I,4,0)</f>
        <v>3</v>
      </c>
    </row>
    <row r="2439" spans="1:14" x14ac:dyDescent="0.3">
      <c r="A2439" t="s">
        <v>23</v>
      </c>
      <c r="B2439">
        <v>193</v>
      </c>
      <c r="C2439">
        <v>79</v>
      </c>
      <c r="D2439">
        <v>5000</v>
      </c>
      <c r="E2439">
        <v>10000</v>
      </c>
      <c r="F2439" t="s">
        <v>18</v>
      </c>
      <c r="G2439">
        <v>333</v>
      </c>
      <c r="H2439">
        <v>1000000</v>
      </c>
      <c r="I2439">
        <v>0.44</v>
      </c>
      <c r="J2439" t="s">
        <v>5</v>
      </c>
      <c r="K2439">
        <v>6.3</v>
      </c>
      <c r="L2439">
        <f t="shared" si="38"/>
        <v>6.9841269841269843E-2</v>
      </c>
      <c r="M2439">
        <f>VLOOKUP( CONCATENATE(D2439,E2439),градация!A:D,4,0)</f>
        <v>5</v>
      </c>
      <c r="N2439">
        <f>VLOOKUP( CONCATENATE(G2439,H2439),градация!F:I,4,0)</f>
        <v>3</v>
      </c>
    </row>
    <row r="2440" spans="1:14" x14ac:dyDescent="0.3">
      <c r="A2440" t="s">
        <v>23</v>
      </c>
      <c r="B2440">
        <v>193</v>
      </c>
      <c r="C2440">
        <v>79</v>
      </c>
      <c r="D2440">
        <v>10000</v>
      </c>
      <c r="E2440">
        <v>100000</v>
      </c>
      <c r="F2440" t="s">
        <v>18</v>
      </c>
      <c r="G2440">
        <v>333</v>
      </c>
      <c r="H2440">
        <v>1000000</v>
      </c>
      <c r="I2440">
        <v>0.43</v>
      </c>
      <c r="J2440" t="s">
        <v>5</v>
      </c>
      <c r="K2440">
        <v>6.3</v>
      </c>
      <c r="L2440">
        <f t="shared" si="38"/>
        <v>6.8253968253968261E-2</v>
      </c>
      <c r="M2440">
        <f>VLOOKUP( CONCATENATE(D2440,E2440),градация!A:D,4,0)</f>
        <v>6</v>
      </c>
      <c r="N2440">
        <f>VLOOKUP( CONCATENATE(G2440,H2440),градация!F:I,4,0)</f>
        <v>3</v>
      </c>
    </row>
    <row r="2441" spans="1:14" hidden="1" x14ac:dyDescent="0.3">
      <c r="A2441" t="s">
        <v>23</v>
      </c>
      <c r="B2441">
        <v>164</v>
      </c>
      <c r="C2441">
        <v>79</v>
      </c>
      <c r="D2441">
        <v>0</v>
      </c>
      <c r="E2441">
        <v>5</v>
      </c>
      <c r="F2441" t="s">
        <v>17</v>
      </c>
      <c r="G2441">
        <v>0</v>
      </c>
      <c r="H2441">
        <v>166</v>
      </c>
      <c r="I2441">
        <v>165</v>
      </c>
      <c r="J2441" t="s">
        <v>5</v>
      </c>
      <c r="K2441">
        <v>6.3</v>
      </c>
      <c r="L2441">
        <f t="shared" si="38"/>
        <v>26.19047619047619</v>
      </c>
      <c r="M2441">
        <f>VLOOKUP( CONCATENATE(D2441,E2441),градация!A:D,4,0)</f>
        <v>1</v>
      </c>
      <c r="N2441">
        <f>VLOOKUP( CONCATENATE(G2441,H2441),градация!F:I,4,0)</f>
        <v>1</v>
      </c>
    </row>
    <row r="2442" spans="1:14" hidden="1" x14ac:dyDescent="0.3">
      <c r="A2442" t="s">
        <v>23</v>
      </c>
      <c r="B2442">
        <v>164</v>
      </c>
      <c r="C2442">
        <v>79</v>
      </c>
      <c r="D2442">
        <v>5</v>
      </c>
      <c r="E2442">
        <v>25</v>
      </c>
      <c r="F2442" t="s">
        <v>17</v>
      </c>
      <c r="G2442">
        <v>0</v>
      </c>
      <c r="H2442">
        <v>166</v>
      </c>
      <c r="I2442">
        <v>160</v>
      </c>
      <c r="J2442" t="s">
        <v>5</v>
      </c>
      <c r="K2442">
        <v>6.3</v>
      </c>
      <c r="L2442">
        <f t="shared" si="38"/>
        <v>25.396825396825399</v>
      </c>
      <c r="M2442">
        <f>VLOOKUP( CONCATENATE(D2442,E2442),градация!A:D,4,0)</f>
        <v>2</v>
      </c>
      <c r="N2442">
        <f>VLOOKUP( CONCATENATE(G2442,H2442),градация!F:I,4,0)</f>
        <v>1</v>
      </c>
    </row>
    <row r="2443" spans="1:14" hidden="1" x14ac:dyDescent="0.3">
      <c r="A2443" t="s">
        <v>23</v>
      </c>
      <c r="B2443">
        <v>164</v>
      </c>
      <c r="C2443">
        <v>79</v>
      </c>
      <c r="D2443">
        <v>25</v>
      </c>
      <c r="E2443">
        <v>50</v>
      </c>
      <c r="F2443" t="s">
        <v>17</v>
      </c>
      <c r="G2443">
        <v>0</v>
      </c>
      <c r="H2443">
        <v>166</v>
      </c>
      <c r="I2443">
        <v>155</v>
      </c>
      <c r="J2443" t="s">
        <v>5</v>
      </c>
      <c r="K2443">
        <v>6.3</v>
      </c>
      <c r="L2443">
        <f t="shared" si="38"/>
        <v>24.603174603174605</v>
      </c>
      <c r="M2443">
        <f>VLOOKUP( CONCATENATE(D2443,E2443),градация!A:D,4,0)</f>
        <v>3</v>
      </c>
      <c r="N2443">
        <f>VLOOKUP( CONCATENATE(G2443,H2443),градация!F:I,4,0)</f>
        <v>1</v>
      </c>
    </row>
    <row r="2444" spans="1:14" hidden="1" x14ac:dyDescent="0.3">
      <c r="A2444" t="s">
        <v>23</v>
      </c>
      <c r="B2444">
        <v>164</v>
      </c>
      <c r="C2444">
        <v>79</v>
      </c>
      <c r="D2444">
        <v>0</v>
      </c>
      <c r="E2444">
        <v>5</v>
      </c>
      <c r="F2444" t="s">
        <v>17</v>
      </c>
      <c r="G2444">
        <v>166</v>
      </c>
      <c r="H2444">
        <v>333</v>
      </c>
      <c r="I2444">
        <v>180</v>
      </c>
      <c r="J2444" t="s">
        <v>5</v>
      </c>
      <c r="K2444">
        <v>6.3</v>
      </c>
      <c r="L2444">
        <f t="shared" si="38"/>
        <v>28.571428571428573</v>
      </c>
      <c r="M2444">
        <f>VLOOKUP( CONCATENATE(D2444,E2444),градация!A:D,4,0)</f>
        <v>1</v>
      </c>
      <c r="N2444">
        <f>VLOOKUP( CONCATENATE(G2444,H2444),градация!F:I,4,0)</f>
        <v>2</v>
      </c>
    </row>
    <row r="2445" spans="1:14" hidden="1" x14ac:dyDescent="0.3">
      <c r="A2445" t="s">
        <v>23</v>
      </c>
      <c r="B2445">
        <v>164</v>
      </c>
      <c r="C2445">
        <v>79</v>
      </c>
      <c r="D2445">
        <v>5</v>
      </c>
      <c r="E2445">
        <v>25</v>
      </c>
      <c r="F2445" t="s">
        <v>17</v>
      </c>
      <c r="G2445">
        <v>166</v>
      </c>
      <c r="H2445">
        <v>333</v>
      </c>
      <c r="I2445">
        <v>170</v>
      </c>
      <c r="J2445" t="s">
        <v>5</v>
      </c>
      <c r="K2445">
        <v>6.3</v>
      </c>
      <c r="L2445">
        <f t="shared" si="38"/>
        <v>26.984126984126984</v>
      </c>
      <c r="M2445">
        <f>VLOOKUP( CONCATENATE(D2445,E2445),градация!A:D,4,0)</f>
        <v>2</v>
      </c>
      <c r="N2445">
        <f>VLOOKUP( CONCATENATE(G2445,H2445),градация!F:I,4,0)</f>
        <v>2</v>
      </c>
    </row>
    <row r="2446" spans="1:14" hidden="1" x14ac:dyDescent="0.3">
      <c r="A2446" t="s">
        <v>23</v>
      </c>
      <c r="B2446">
        <v>164</v>
      </c>
      <c r="C2446">
        <v>79</v>
      </c>
      <c r="D2446">
        <v>25</v>
      </c>
      <c r="E2446">
        <v>50</v>
      </c>
      <c r="F2446" t="s">
        <v>17</v>
      </c>
      <c r="G2446">
        <v>166</v>
      </c>
      <c r="H2446">
        <v>333</v>
      </c>
      <c r="I2446">
        <v>165</v>
      </c>
      <c r="J2446" t="s">
        <v>5</v>
      </c>
      <c r="K2446">
        <v>6.3</v>
      </c>
      <c r="L2446">
        <f t="shared" si="38"/>
        <v>26.19047619047619</v>
      </c>
      <c r="M2446">
        <f>VLOOKUP( CONCATENATE(D2446,E2446),градация!A:D,4,0)</f>
        <v>3</v>
      </c>
      <c r="N2446">
        <f>VLOOKUP( CONCATENATE(G2446,H2446),градация!F:I,4,0)</f>
        <v>2</v>
      </c>
    </row>
    <row r="2447" spans="1:14" x14ac:dyDescent="0.3">
      <c r="A2447" t="s">
        <v>23</v>
      </c>
      <c r="B2447">
        <v>164</v>
      </c>
      <c r="C2447">
        <v>79</v>
      </c>
      <c r="D2447">
        <v>0</v>
      </c>
      <c r="E2447">
        <v>5000</v>
      </c>
      <c r="F2447" t="s">
        <v>18</v>
      </c>
      <c r="G2447">
        <v>333</v>
      </c>
      <c r="H2447">
        <v>1000000</v>
      </c>
      <c r="I2447">
        <v>0.47</v>
      </c>
      <c r="J2447" t="s">
        <v>5</v>
      </c>
      <c r="K2447">
        <v>6.3</v>
      </c>
      <c r="L2447">
        <f t="shared" si="38"/>
        <v>7.4603174603174602E-2</v>
      </c>
      <c r="M2447">
        <f>VLOOKUP( CONCATENATE(D2447,E2447),градация!A:D,4,0)</f>
        <v>4</v>
      </c>
      <c r="N2447">
        <f>VLOOKUP( CONCATENATE(G2447,H2447),градация!F:I,4,0)</f>
        <v>3</v>
      </c>
    </row>
    <row r="2448" spans="1:14" x14ac:dyDescent="0.3">
      <c r="A2448" t="s">
        <v>23</v>
      </c>
      <c r="B2448">
        <v>164</v>
      </c>
      <c r="C2448">
        <v>79</v>
      </c>
      <c r="D2448">
        <v>5000</v>
      </c>
      <c r="E2448">
        <v>10000</v>
      </c>
      <c r="F2448" t="s">
        <v>18</v>
      </c>
      <c r="G2448">
        <v>333</v>
      </c>
      <c r="H2448">
        <v>1000000</v>
      </c>
      <c r="I2448">
        <v>0.46</v>
      </c>
      <c r="J2448" t="s">
        <v>5</v>
      </c>
      <c r="K2448">
        <v>6.3</v>
      </c>
      <c r="L2448">
        <f t="shared" si="38"/>
        <v>7.301587301587302E-2</v>
      </c>
      <c r="M2448">
        <f>VLOOKUP( CONCATENATE(D2448,E2448),градация!A:D,4,0)</f>
        <v>5</v>
      </c>
      <c r="N2448">
        <f>VLOOKUP( CONCATENATE(G2448,H2448),градация!F:I,4,0)</f>
        <v>3</v>
      </c>
    </row>
    <row r="2449" spans="1:14" x14ac:dyDescent="0.3">
      <c r="A2449" t="s">
        <v>23</v>
      </c>
      <c r="B2449">
        <v>164</v>
      </c>
      <c r="C2449">
        <v>79</v>
      </c>
      <c r="D2449">
        <v>10000</v>
      </c>
      <c r="E2449">
        <v>100000</v>
      </c>
      <c r="F2449" t="s">
        <v>18</v>
      </c>
      <c r="G2449">
        <v>333</v>
      </c>
      <c r="H2449">
        <v>1000000</v>
      </c>
      <c r="I2449">
        <v>0.45</v>
      </c>
      <c r="J2449" t="s">
        <v>5</v>
      </c>
      <c r="K2449">
        <v>6.3</v>
      </c>
      <c r="L2449">
        <f t="shared" si="38"/>
        <v>7.1428571428571438E-2</v>
      </c>
      <c r="M2449">
        <f>VLOOKUP( CONCATENATE(D2449,E2449),градация!A:D,4,0)</f>
        <v>6</v>
      </c>
      <c r="N2449">
        <f>VLOOKUP( CONCATENATE(G2449,H2449),градация!F:I,4,0)</f>
        <v>3</v>
      </c>
    </row>
    <row r="2450" spans="1:14" hidden="1" x14ac:dyDescent="0.3">
      <c r="A2450" t="s">
        <v>24</v>
      </c>
      <c r="B2450">
        <v>56</v>
      </c>
      <c r="C2450">
        <v>79</v>
      </c>
      <c r="D2450">
        <v>0</v>
      </c>
      <c r="E2450">
        <v>5</v>
      </c>
      <c r="F2450" t="s">
        <v>17</v>
      </c>
      <c r="G2450">
        <v>0</v>
      </c>
      <c r="H2450">
        <v>166</v>
      </c>
      <c r="I2450">
        <v>200</v>
      </c>
      <c r="J2450" t="s">
        <v>5</v>
      </c>
      <c r="K2450">
        <v>6.3</v>
      </c>
      <c r="L2450">
        <f t="shared" si="38"/>
        <v>31.746031746031747</v>
      </c>
      <c r="M2450">
        <f>VLOOKUP( CONCATENATE(D2450,E2450),градация!A:D,4,0)</f>
        <v>1</v>
      </c>
      <c r="N2450">
        <f>VLOOKUP( CONCATENATE(G2450,H2450),градация!F:I,4,0)</f>
        <v>1</v>
      </c>
    </row>
    <row r="2451" spans="1:14" hidden="1" x14ac:dyDescent="0.3">
      <c r="A2451" t="s">
        <v>24</v>
      </c>
      <c r="B2451">
        <v>56</v>
      </c>
      <c r="C2451">
        <v>79</v>
      </c>
      <c r="D2451">
        <v>5</v>
      </c>
      <c r="E2451">
        <v>25</v>
      </c>
      <c r="F2451" t="s">
        <v>17</v>
      </c>
      <c r="G2451">
        <v>0</v>
      </c>
      <c r="H2451">
        <v>166</v>
      </c>
      <c r="I2451">
        <v>195</v>
      </c>
      <c r="J2451" t="s">
        <v>5</v>
      </c>
      <c r="K2451">
        <v>6.3</v>
      </c>
      <c r="L2451">
        <f t="shared" si="38"/>
        <v>30.952380952380953</v>
      </c>
      <c r="M2451">
        <f>VLOOKUP( CONCATENATE(D2451,E2451),градация!A:D,4,0)</f>
        <v>2</v>
      </c>
      <c r="N2451">
        <f>VLOOKUP( CONCATENATE(G2451,H2451),градация!F:I,4,0)</f>
        <v>1</v>
      </c>
    </row>
    <row r="2452" spans="1:14" hidden="1" x14ac:dyDescent="0.3">
      <c r="A2452" t="s">
        <v>24</v>
      </c>
      <c r="B2452">
        <v>56</v>
      </c>
      <c r="C2452">
        <v>79</v>
      </c>
      <c r="D2452">
        <v>25</v>
      </c>
      <c r="E2452">
        <v>50</v>
      </c>
      <c r="F2452" t="s">
        <v>17</v>
      </c>
      <c r="G2452">
        <v>0</v>
      </c>
      <c r="H2452">
        <v>166</v>
      </c>
      <c r="I2452">
        <v>190</v>
      </c>
      <c r="J2452" t="s">
        <v>5</v>
      </c>
      <c r="K2452">
        <v>6.3</v>
      </c>
      <c r="L2452">
        <f t="shared" si="38"/>
        <v>30.158730158730158</v>
      </c>
      <c r="M2452">
        <f>VLOOKUP( CONCATENATE(D2452,E2452),градация!A:D,4,0)</f>
        <v>3</v>
      </c>
      <c r="N2452">
        <f>VLOOKUP( CONCATENATE(G2452,H2452),градация!F:I,4,0)</f>
        <v>1</v>
      </c>
    </row>
    <row r="2453" spans="1:14" hidden="1" x14ac:dyDescent="0.3">
      <c r="A2453" t="s">
        <v>24</v>
      </c>
      <c r="B2453">
        <v>56</v>
      </c>
      <c r="C2453">
        <v>79</v>
      </c>
      <c r="D2453">
        <v>0</v>
      </c>
      <c r="E2453">
        <v>5</v>
      </c>
      <c r="F2453" t="s">
        <v>17</v>
      </c>
      <c r="G2453">
        <v>166</v>
      </c>
      <c r="H2453">
        <v>333</v>
      </c>
      <c r="I2453">
        <v>220</v>
      </c>
      <c r="J2453" t="s">
        <v>5</v>
      </c>
      <c r="K2453">
        <v>6.3</v>
      </c>
      <c r="L2453">
        <f t="shared" si="38"/>
        <v>34.920634920634924</v>
      </c>
      <c r="M2453">
        <f>VLOOKUP( CONCATENATE(D2453,E2453),градация!A:D,4,0)</f>
        <v>1</v>
      </c>
      <c r="N2453">
        <f>VLOOKUP( CONCATENATE(G2453,H2453),градация!F:I,4,0)</f>
        <v>2</v>
      </c>
    </row>
    <row r="2454" spans="1:14" hidden="1" x14ac:dyDescent="0.3">
      <c r="A2454" t="s">
        <v>24</v>
      </c>
      <c r="B2454">
        <v>56</v>
      </c>
      <c r="C2454">
        <v>79</v>
      </c>
      <c r="D2454">
        <v>5</v>
      </c>
      <c r="E2454">
        <v>25</v>
      </c>
      <c r="F2454" t="s">
        <v>17</v>
      </c>
      <c r="G2454">
        <v>166</v>
      </c>
      <c r="H2454">
        <v>333</v>
      </c>
      <c r="I2454">
        <v>210</v>
      </c>
      <c r="J2454" t="s">
        <v>5</v>
      </c>
      <c r="K2454">
        <v>6.3</v>
      </c>
      <c r="L2454">
        <f t="shared" si="38"/>
        <v>33.333333333333336</v>
      </c>
      <c r="M2454">
        <f>VLOOKUP( CONCATENATE(D2454,E2454),градация!A:D,4,0)</f>
        <v>2</v>
      </c>
      <c r="N2454">
        <f>VLOOKUP( CONCATENATE(G2454,H2454),градация!F:I,4,0)</f>
        <v>2</v>
      </c>
    </row>
    <row r="2455" spans="1:14" hidden="1" x14ac:dyDescent="0.3">
      <c r="A2455" t="s">
        <v>24</v>
      </c>
      <c r="B2455">
        <v>56</v>
      </c>
      <c r="C2455">
        <v>79</v>
      </c>
      <c r="D2455">
        <v>25</v>
      </c>
      <c r="E2455">
        <v>50</v>
      </c>
      <c r="F2455" t="s">
        <v>17</v>
      </c>
      <c r="G2455">
        <v>166</v>
      </c>
      <c r="H2455">
        <v>333</v>
      </c>
      <c r="I2455">
        <v>200</v>
      </c>
      <c r="J2455" t="s">
        <v>5</v>
      </c>
      <c r="K2455">
        <v>6.3</v>
      </c>
      <c r="L2455">
        <f t="shared" si="38"/>
        <v>31.746031746031747</v>
      </c>
      <c r="M2455">
        <f>VLOOKUP( CONCATENATE(D2455,E2455),градация!A:D,4,0)</f>
        <v>3</v>
      </c>
      <c r="N2455">
        <f>VLOOKUP( CONCATENATE(G2455,H2455),градация!F:I,4,0)</f>
        <v>2</v>
      </c>
    </row>
    <row r="2456" spans="1:14" x14ac:dyDescent="0.3">
      <c r="A2456" t="s">
        <v>24</v>
      </c>
      <c r="B2456">
        <v>56</v>
      </c>
      <c r="C2456">
        <v>79</v>
      </c>
      <c r="D2456">
        <v>0</v>
      </c>
      <c r="E2456">
        <v>5000</v>
      </c>
      <c r="F2456" t="s">
        <v>18</v>
      </c>
      <c r="G2456">
        <v>333</v>
      </c>
      <c r="H2456">
        <v>1000000</v>
      </c>
      <c r="I2456">
        <v>0.78</v>
      </c>
      <c r="J2456" t="s">
        <v>5</v>
      </c>
      <c r="K2456">
        <v>6.3</v>
      </c>
      <c r="L2456">
        <f t="shared" si="38"/>
        <v>0.12380952380952381</v>
      </c>
      <c r="M2456">
        <f>VLOOKUP( CONCATENATE(D2456,E2456),градация!A:D,4,0)</f>
        <v>4</v>
      </c>
      <c r="N2456">
        <f>VLOOKUP( CONCATENATE(G2456,H2456),градация!F:I,4,0)</f>
        <v>3</v>
      </c>
    </row>
    <row r="2457" spans="1:14" x14ac:dyDescent="0.3">
      <c r="A2457" t="s">
        <v>24</v>
      </c>
      <c r="B2457">
        <v>56</v>
      </c>
      <c r="C2457">
        <v>79</v>
      </c>
      <c r="D2457">
        <v>5000</v>
      </c>
      <c r="E2457">
        <v>10000</v>
      </c>
      <c r="F2457" t="s">
        <v>18</v>
      </c>
      <c r="G2457">
        <v>333</v>
      </c>
      <c r="H2457">
        <v>1000000</v>
      </c>
      <c r="I2457">
        <v>0.77</v>
      </c>
      <c r="J2457" t="s">
        <v>5</v>
      </c>
      <c r="K2457">
        <v>6.3</v>
      </c>
      <c r="L2457">
        <f t="shared" si="38"/>
        <v>0.12222222222222223</v>
      </c>
      <c r="M2457">
        <f>VLOOKUP( CONCATENATE(D2457,E2457),градация!A:D,4,0)</f>
        <v>5</v>
      </c>
      <c r="N2457">
        <f>VLOOKUP( CONCATENATE(G2457,H2457),градация!F:I,4,0)</f>
        <v>3</v>
      </c>
    </row>
    <row r="2458" spans="1:14" x14ac:dyDescent="0.3">
      <c r="A2458" t="s">
        <v>24</v>
      </c>
      <c r="B2458">
        <v>56</v>
      </c>
      <c r="C2458">
        <v>79</v>
      </c>
      <c r="D2458">
        <v>10000</v>
      </c>
      <c r="E2458">
        <v>100000</v>
      </c>
      <c r="F2458" t="s">
        <v>18</v>
      </c>
      <c r="G2458">
        <v>333</v>
      </c>
      <c r="H2458">
        <v>1000000</v>
      </c>
      <c r="I2458">
        <v>0.76</v>
      </c>
      <c r="J2458" t="s">
        <v>5</v>
      </c>
      <c r="K2458">
        <v>6.3</v>
      </c>
      <c r="L2458">
        <f t="shared" si="38"/>
        <v>0.12063492063492064</v>
      </c>
      <c r="M2458">
        <f>VLOOKUP( CONCATENATE(D2458,E2458),градация!A:D,4,0)</f>
        <v>6</v>
      </c>
      <c r="N2458">
        <f>VLOOKUP( CONCATENATE(G2458,H2458),градация!F:I,4,0)</f>
        <v>3</v>
      </c>
    </row>
  </sheetData>
  <autoFilter ref="A1:N2458" xr:uid="{4B02C015-DA9C-469A-8205-0F91B3277780}">
    <filterColumn colId="13">
      <filters>
        <filter val="3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02EC-BBDD-4C13-A524-877098BBF813}">
  <dimension ref="A1:I5"/>
  <sheetViews>
    <sheetView workbookViewId="0">
      <selection activeCell="N34" sqref="N34"/>
    </sheetView>
  </sheetViews>
  <sheetFormatPr defaultRowHeight="14.4" x14ac:dyDescent="0.3"/>
  <cols>
    <col min="2" max="2" width="10.33203125" bestFit="1" customWidth="1"/>
    <col min="4" max="4" width="11.5546875" bestFit="1" customWidth="1"/>
  </cols>
  <sheetData>
    <row r="1" spans="1:9" x14ac:dyDescent="0.3">
      <c r="A1" t="s">
        <v>26</v>
      </c>
      <c r="B1" t="s">
        <v>1</v>
      </c>
      <c r="C1" t="s">
        <v>27</v>
      </c>
      <c r="D1" t="s">
        <v>28</v>
      </c>
      <c r="E1" t="s">
        <v>10</v>
      </c>
      <c r="F1" t="s">
        <v>14</v>
      </c>
      <c r="G1" t="s">
        <v>15</v>
      </c>
      <c r="H1" t="s">
        <v>2</v>
      </c>
      <c r="I1" t="s">
        <v>3</v>
      </c>
    </row>
    <row r="2" spans="1:9" x14ac:dyDescent="0.3">
      <c r="A2">
        <v>25</v>
      </c>
      <c r="B2" t="s">
        <v>29</v>
      </c>
      <c r="C2" t="s">
        <v>17</v>
      </c>
      <c r="D2">
        <v>60</v>
      </c>
      <c r="E2">
        <v>1000</v>
      </c>
      <c r="F2">
        <v>0</v>
      </c>
      <c r="G2">
        <v>500</v>
      </c>
      <c r="H2">
        <v>140</v>
      </c>
      <c r="I2" t="s">
        <v>30</v>
      </c>
    </row>
    <row r="3" spans="1:9" x14ac:dyDescent="0.3">
      <c r="A3">
        <v>26</v>
      </c>
      <c r="B3" t="s">
        <v>29</v>
      </c>
      <c r="C3" t="s">
        <v>18</v>
      </c>
      <c r="D3">
        <v>60</v>
      </c>
      <c r="E3">
        <v>1000</v>
      </c>
      <c r="F3">
        <v>500</v>
      </c>
      <c r="G3">
        <v>1000000</v>
      </c>
      <c r="H3">
        <v>0.28000000000000003</v>
      </c>
      <c r="I3" t="s">
        <v>30</v>
      </c>
    </row>
    <row r="4" spans="1:9" x14ac:dyDescent="0.3">
      <c r="A4">
        <v>27</v>
      </c>
      <c r="B4" t="s">
        <v>31</v>
      </c>
      <c r="C4" t="s">
        <v>17</v>
      </c>
      <c r="D4">
        <v>79</v>
      </c>
      <c r="E4">
        <v>5000</v>
      </c>
      <c r="F4">
        <v>0</v>
      </c>
      <c r="G4">
        <v>500</v>
      </c>
      <c r="H4">
        <v>175</v>
      </c>
      <c r="I4" t="s">
        <v>30</v>
      </c>
    </row>
    <row r="5" spans="1:9" x14ac:dyDescent="0.3">
      <c r="A5">
        <v>28</v>
      </c>
      <c r="B5" t="s">
        <v>31</v>
      </c>
      <c r="C5" t="s">
        <v>18</v>
      </c>
      <c r="D5">
        <v>79</v>
      </c>
      <c r="E5">
        <v>5000</v>
      </c>
      <c r="F5">
        <v>500</v>
      </c>
      <c r="G5">
        <v>1000000</v>
      </c>
      <c r="H5">
        <v>0.35</v>
      </c>
      <c r="I5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C407-777F-4C7E-B54E-1FE8B3840202}">
  <dimension ref="A1:I7"/>
  <sheetViews>
    <sheetView workbookViewId="0">
      <selection activeCell="I1" activeCellId="1" sqref="D1 I1"/>
    </sheetView>
  </sheetViews>
  <sheetFormatPr defaultRowHeight="14.4" x14ac:dyDescent="0.3"/>
  <cols>
    <col min="6" max="6" width="11" bestFit="1" customWidth="1"/>
    <col min="7" max="7" width="9.88671875" bestFit="1" customWidth="1"/>
  </cols>
  <sheetData>
    <row r="1" spans="1:9" x14ac:dyDescent="0.3">
      <c r="B1" t="s">
        <v>11</v>
      </c>
      <c r="C1" t="s">
        <v>12</v>
      </c>
      <c r="D1" t="s">
        <v>445</v>
      </c>
      <c r="G1" t="s">
        <v>14</v>
      </c>
      <c r="H1" t="s">
        <v>15</v>
      </c>
      <c r="I1" t="s">
        <v>446</v>
      </c>
    </row>
    <row r="2" spans="1:9" x14ac:dyDescent="0.3">
      <c r="A2" t="str">
        <f>CONCATENATE(B2,C2)</f>
        <v>05</v>
      </c>
      <c r="B2">
        <v>0</v>
      </c>
      <c r="C2">
        <v>5</v>
      </c>
      <c r="D2">
        <v>1</v>
      </c>
      <c r="F2" t="str">
        <f t="shared" ref="F2:F4" si="0">CONCATENATE(G2,H2)</f>
        <v>0166</v>
      </c>
      <c r="G2">
        <v>0</v>
      </c>
      <c r="H2">
        <v>166</v>
      </c>
      <c r="I2">
        <v>1</v>
      </c>
    </row>
    <row r="3" spans="1:9" x14ac:dyDescent="0.3">
      <c r="A3" t="str">
        <f t="shared" ref="A3:A7" si="1">CONCATENATE(B3,C3)</f>
        <v>525</v>
      </c>
      <c r="B3">
        <v>5</v>
      </c>
      <c r="C3">
        <v>25</v>
      </c>
      <c r="D3">
        <v>2</v>
      </c>
      <c r="F3" t="str">
        <f t="shared" si="0"/>
        <v>166333</v>
      </c>
      <c r="G3">
        <v>166</v>
      </c>
      <c r="H3">
        <v>333</v>
      </c>
      <c r="I3">
        <v>2</v>
      </c>
    </row>
    <row r="4" spans="1:9" x14ac:dyDescent="0.3">
      <c r="A4" t="str">
        <f t="shared" si="1"/>
        <v>2550</v>
      </c>
      <c r="B4">
        <v>25</v>
      </c>
      <c r="C4">
        <v>50</v>
      </c>
      <c r="D4">
        <v>3</v>
      </c>
      <c r="F4" t="str">
        <f t="shared" si="0"/>
        <v>3331000000</v>
      </c>
      <c r="G4">
        <v>333</v>
      </c>
      <c r="H4">
        <v>1000000</v>
      </c>
      <c r="I4">
        <v>3</v>
      </c>
    </row>
    <row r="5" spans="1:9" x14ac:dyDescent="0.3">
      <c r="A5" t="str">
        <f t="shared" si="1"/>
        <v>05000</v>
      </c>
      <c r="B5">
        <v>0</v>
      </c>
      <c r="C5">
        <v>5000</v>
      </c>
      <c r="D5">
        <v>4</v>
      </c>
    </row>
    <row r="6" spans="1:9" x14ac:dyDescent="0.3">
      <c r="A6" t="str">
        <f t="shared" si="1"/>
        <v>500010000</v>
      </c>
      <c r="B6">
        <v>5000</v>
      </c>
      <c r="C6">
        <v>10000</v>
      </c>
      <c r="D6">
        <v>5</v>
      </c>
    </row>
    <row r="7" spans="1:9" x14ac:dyDescent="0.3">
      <c r="A7" t="str">
        <f t="shared" si="1"/>
        <v>10000100000</v>
      </c>
      <c r="B7">
        <v>10000</v>
      </c>
      <c r="C7">
        <v>100000</v>
      </c>
      <c r="D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LCL Китай-Сиань-Алматы</vt:lpstr>
      <vt:lpstr>Заполняемость</vt:lpstr>
      <vt:lpstr>Доп Расходы LCL</vt:lpstr>
      <vt:lpstr>Города</vt:lpstr>
      <vt:lpstr>Автозабор прайс</vt:lpstr>
      <vt:lpstr>Китай-Сиань прайс</vt:lpstr>
      <vt:lpstr>Сиань-Алматы прайс</vt:lpstr>
      <vt:lpstr>градация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2021-02-02T12:51:17Z</dcterms:created>
  <dcterms:modified xsi:type="dcterms:W3CDTF">2021-02-03T03:53:16Z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46870bd5-b862-4b46-945f-c0448b4a514c</vt:lpwstr>
  </property>
  <property fmtid="{D5CDD505-2E9C-101B-9397-08002B2CF9AE}" pid="3" name="ConnectionInfosStorage">
    <vt:lpwstr>WorkbookXmlParts</vt:lpwstr>
  </property>
</Properties>
</file>